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Questa_cartella_di_lavoro" hidePivotFieldList="1" autoCompressPictures="0"/>
  <bookViews>
    <workbookView xWindow="2025" yWindow="3135" windowWidth="21840" windowHeight="13740" tabRatio="770"/>
  </bookViews>
  <sheets>
    <sheet name="E1" sheetId="3" r:id="rId1"/>
    <sheet name="E2" sheetId="4" r:id="rId2"/>
    <sheet name="E3" sheetId="5" r:id="rId3"/>
    <sheet name="E4" sheetId="6" r:id="rId4"/>
    <sheet name="E5" sheetId="9" r:id="rId5"/>
    <sheet name="E6" sheetId="13" r:id="rId6"/>
    <sheet name="E7" sheetId="16" r:id="rId7"/>
    <sheet name="E8" sheetId="14" r:id="rId8"/>
    <sheet name="E9" sheetId="7" r:id="rId9"/>
    <sheet name="E10" sheetId="11" r:id="rId10"/>
    <sheet name="E11" sheetId="15" r:id="rId11"/>
    <sheet name="E12" sheetId="8" r:id="rId12"/>
    <sheet name="E13" sheetId="10" r:id="rId13"/>
    <sheet name="E14" sheetId="12" r:id="rId14"/>
    <sheet name="E15" sheetId="17" r:id="rId15"/>
    <sheet name="E16" sheetId="18" r:id="rId16"/>
    <sheet name="E17" sheetId="19" r:id="rId17"/>
    <sheet name="E18" sheetId="20" r:id="rId18"/>
    <sheet name="E19" sheetId="21" r:id="rId19"/>
    <sheet name="E20" sheetId="22" r:id="rId20"/>
    <sheet name="E21" sheetId="23" r:id="rId21"/>
    <sheet name="E22" sheetId="24" r:id="rId22"/>
    <sheet name="E23" sheetId="26" r:id="rId23"/>
    <sheet name="F1" sheetId="27" r:id="rId24"/>
    <sheet name="F2" sheetId="28" r:id="rId25"/>
    <sheet name="F3" sheetId="29" r:id="rId26"/>
    <sheet name="F4" sheetId="32" r:id="rId27"/>
    <sheet name="F5" sheetId="36" r:id="rId28"/>
    <sheet name="F6" sheetId="39" r:id="rId29"/>
    <sheet name="F7" sheetId="37" r:id="rId30"/>
    <sheet name="F8" sheetId="30" r:id="rId31"/>
    <sheet name="F9" sheetId="34" r:id="rId32"/>
    <sheet name="F10" sheetId="38" r:id="rId33"/>
    <sheet name="F11" sheetId="31" r:id="rId34"/>
    <sheet name="F12" sheetId="33" r:id="rId35"/>
    <sheet name="F13" sheetId="35" r:id="rId36"/>
    <sheet name="F14" sheetId="40" r:id="rId37"/>
    <sheet name="G1" sheetId="41" r:id="rId38"/>
    <sheet name="G2" sheetId="42" r:id="rId39"/>
    <sheet name="G3" sheetId="43" r:id="rId40"/>
    <sheet name="G4" sheetId="44" r:id="rId41"/>
    <sheet name="G5" sheetId="47" r:id="rId42"/>
    <sheet name="G6" sheetId="51" r:id="rId43"/>
    <sheet name="G7" sheetId="54" r:id="rId44"/>
    <sheet name="G8" sheetId="52" r:id="rId45"/>
    <sheet name="G9" sheetId="45" r:id="rId46"/>
    <sheet name="G10" sheetId="49" r:id="rId47"/>
    <sheet name="G11" sheetId="53" r:id="rId48"/>
    <sheet name="G12" sheetId="46" r:id="rId49"/>
    <sheet name="G13" sheetId="48" r:id="rId50"/>
    <sheet name="G14" sheetId="50" r:id="rId51"/>
    <sheet name="G15" sheetId="55" r:id="rId52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0" i="45" l="1"/>
  <c r="D30" i="45"/>
  <c r="E30" i="45"/>
  <c r="F30" i="45"/>
  <c r="D7" i="38"/>
  <c r="D8" i="38"/>
  <c r="D9" i="38"/>
  <c r="D10" i="38"/>
  <c r="D11" i="38"/>
  <c r="D13" i="30"/>
  <c r="D14" i="30"/>
  <c r="D15" i="30"/>
  <c r="D16" i="30"/>
  <c r="D17" i="30"/>
  <c r="D18" i="30"/>
  <c r="D19" i="30"/>
  <c r="D20" i="30"/>
  <c r="D21" i="30"/>
  <c r="D22" i="30"/>
  <c r="D24" i="7" l="1"/>
  <c r="F30" i="50"/>
  <c r="E30" i="50"/>
  <c r="D30" i="50"/>
  <c r="C30" i="50"/>
  <c r="K28" i="50"/>
  <c r="K27" i="50"/>
  <c r="K26" i="50"/>
  <c r="K25" i="50"/>
  <c r="K24" i="50"/>
  <c r="K23" i="50"/>
  <c r="K22" i="50"/>
  <c r="K21" i="50"/>
  <c r="K20" i="50"/>
  <c r="K19" i="50"/>
  <c r="K18" i="50"/>
  <c r="K17" i="50"/>
  <c r="K16" i="50"/>
  <c r="K15" i="50"/>
  <c r="K14" i="50"/>
  <c r="K13" i="50"/>
  <c r="K12" i="50"/>
  <c r="K11" i="50"/>
  <c r="K10" i="50"/>
  <c r="K9" i="50"/>
  <c r="K8" i="50"/>
  <c r="K8" i="48"/>
  <c r="G30" i="45"/>
  <c r="K26" i="45"/>
  <c r="K25" i="45"/>
  <c r="K24" i="45"/>
  <c r="K23" i="45"/>
  <c r="K22" i="45"/>
  <c r="K21" i="45"/>
  <c r="K20" i="45"/>
  <c r="K19" i="45"/>
  <c r="K18" i="45"/>
  <c r="K17" i="45"/>
  <c r="K16" i="45"/>
  <c r="K14" i="45"/>
  <c r="K13" i="45"/>
  <c r="K12" i="45"/>
  <c r="K11" i="45"/>
  <c r="K10" i="45"/>
  <c r="K9" i="45"/>
  <c r="K8" i="45"/>
  <c r="K28" i="47"/>
  <c r="K27" i="47"/>
  <c r="K26" i="47"/>
  <c r="K25" i="47"/>
  <c r="K24" i="47"/>
  <c r="K23" i="47"/>
  <c r="K22" i="47"/>
  <c r="K21" i="47"/>
  <c r="K20" i="47"/>
  <c r="K19" i="47"/>
  <c r="K18" i="47"/>
  <c r="K17" i="47"/>
  <c r="K16" i="47"/>
  <c r="K15" i="47"/>
  <c r="K14" i="47"/>
  <c r="K13" i="47"/>
  <c r="K12" i="47"/>
  <c r="K11" i="47"/>
  <c r="K10" i="47"/>
  <c r="K9" i="47"/>
  <c r="K8" i="47"/>
  <c r="K7" i="47"/>
  <c r="E30" i="47"/>
  <c r="D19" i="35"/>
  <c r="D14" i="35"/>
  <c r="D11" i="35"/>
  <c r="C30" i="35"/>
  <c r="D18" i="35" s="1"/>
  <c r="C30" i="30"/>
  <c r="D23" i="30" s="1"/>
  <c r="D30" i="30" s="1"/>
  <c r="D30" i="32"/>
  <c r="C30" i="32"/>
  <c r="K27" i="55"/>
  <c r="K28" i="55"/>
  <c r="K10" i="55"/>
  <c r="K11" i="55"/>
  <c r="K12" i="55"/>
  <c r="K13" i="55"/>
  <c r="K14" i="55"/>
  <c r="K15" i="55"/>
  <c r="K16" i="55"/>
  <c r="K17" i="55"/>
  <c r="K18" i="55"/>
  <c r="K24" i="48"/>
  <c r="K25" i="48"/>
  <c r="K26" i="48"/>
  <c r="K27" i="48"/>
  <c r="K28" i="48"/>
  <c r="K28" i="46"/>
  <c r="K27" i="46"/>
  <c r="K26" i="46"/>
  <c r="K25" i="46"/>
  <c r="K24" i="46"/>
  <c r="K23" i="46"/>
  <c r="K22" i="46"/>
  <c r="K21" i="46"/>
  <c r="K20" i="46"/>
  <c r="K19" i="46"/>
  <c r="K18" i="46"/>
  <c r="K17" i="46"/>
  <c r="K16" i="46"/>
  <c r="K15" i="46"/>
  <c r="K14" i="46"/>
  <c r="K13" i="46"/>
  <c r="K12" i="46"/>
  <c r="K11" i="46"/>
  <c r="K10" i="46"/>
  <c r="K9" i="46"/>
  <c r="K8" i="46"/>
  <c r="K7" i="46"/>
  <c r="D30" i="46"/>
  <c r="F30" i="53"/>
  <c r="K28" i="54"/>
  <c r="K27" i="54"/>
  <c r="K26" i="54"/>
  <c r="K25" i="54"/>
  <c r="K24" i="54"/>
  <c r="K23" i="54"/>
  <c r="K22" i="54"/>
  <c r="K21" i="54"/>
  <c r="K20" i="54"/>
  <c r="K19" i="54"/>
  <c r="K18" i="54"/>
  <c r="K17" i="54"/>
  <c r="K16" i="54"/>
  <c r="K15" i="54"/>
  <c r="K14" i="54"/>
  <c r="K13" i="54"/>
  <c r="K12" i="54"/>
  <c r="K11" i="54"/>
  <c r="K10" i="54"/>
  <c r="K9" i="54"/>
  <c r="K8" i="54"/>
  <c r="K7" i="54"/>
  <c r="C30" i="51"/>
  <c r="K28" i="51"/>
  <c r="K27" i="51"/>
  <c r="K26" i="51"/>
  <c r="K25" i="51"/>
  <c r="K24" i="51"/>
  <c r="K23" i="51"/>
  <c r="K22" i="51"/>
  <c r="K21" i="51"/>
  <c r="K20" i="51"/>
  <c r="K19" i="51"/>
  <c r="K18" i="51"/>
  <c r="K17" i="51"/>
  <c r="K16" i="51"/>
  <c r="K15" i="51"/>
  <c r="K14" i="51"/>
  <c r="K13" i="51"/>
  <c r="K12" i="51"/>
  <c r="K11" i="51"/>
  <c r="K10" i="51"/>
  <c r="K9" i="51"/>
  <c r="K8" i="51"/>
  <c r="K7" i="51"/>
  <c r="C30" i="31"/>
  <c r="C30" i="37"/>
  <c r="D16" i="37" s="1"/>
  <c r="C30" i="36"/>
  <c r="D12" i="36" s="1"/>
  <c r="G28" i="6"/>
  <c r="I30" i="55"/>
  <c r="J30" i="55"/>
  <c r="J30" i="54"/>
  <c r="I30" i="54"/>
  <c r="H30" i="54"/>
  <c r="G30" i="54"/>
  <c r="F30" i="54"/>
  <c r="E30" i="54"/>
  <c r="D30" i="54"/>
  <c r="C30" i="54"/>
  <c r="C30" i="39"/>
  <c r="D22" i="39" s="1"/>
  <c r="G30" i="28"/>
  <c r="E30" i="28"/>
  <c r="G8" i="17"/>
  <c r="G9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7" i="17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7" i="12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7" i="10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7" i="8"/>
  <c r="G8" i="15"/>
  <c r="G9" i="15"/>
  <c r="G10" i="15"/>
  <c r="G11" i="15"/>
  <c r="G12" i="15"/>
  <c r="G13" i="15"/>
  <c r="G14" i="15"/>
  <c r="G15" i="15"/>
  <c r="G16" i="15"/>
  <c r="G17" i="15"/>
  <c r="G18" i="15"/>
  <c r="G19" i="15"/>
  <c r="G20" i="15"/>
  <c r="G21" i="15"/>
  <c r="G22" i="15"/>
  <c r="G23" i="15"/>
  <c r="G24" i="15"/>
  <c r="G25" i="15"/>
  <c r="G26" i="15"/>
  <c r="G27" i="15"/>
  <c r="G28" i="15"/>
  <c r="G7" i="15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7" i="11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7" i="7"/>
  <c r="G8" i="14"/>
  <c r="G9" i="14"/>
  <c r="G10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G7" i="14"/>
  <c r="G8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7" i="13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7" i="9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7" i="6"/>
  <c r="D21" i="35" l="1"/>
  <c r="D9" i="35"/>
  <c r="D22" i="35"/>
  <c r="D13" i="35"/>
  <c r="D15" i="35"/>
  <c r="D17" i="35"/>
  <c r="D9" i="39"/>
  <c r="D8" i="39"/>
  <c r="D26" i="39"/>
  <c r="D12" i="35"/>
  <c r="D20" i="35"/>
  <c r="K30" i="45"/>
  <c r="D13" i="39"/>
  <c r="D17" i="39"/>
  <c r="D16" i="35"/>
  <c r="K30" i="47"/>
  <c r="D21" i="39"/>
  <c r="D25" i="39"/>
  <c r="D21" i="36"/>
  <c r="D10" i="35"/>
  <c r="K30" i="50"/>
  <c r="K30" i="46"/>
  <c r="K30" i="54"/>
  <c r="K30" i="51"/>
  <c r="D10" i="37"/>
  <c r="D12" i="39"/>
  <c r="D16" i="39"/>
  <c r="D20" i="39"/>
  <c r="D24" i="39"/>
  <c r="D11" i="39"/>
  <c r="D15" i="39"/>
  <c r="D19" i="39"/>
  <c r="D23" i="39"/>
  <c r="D10" i="39"/>
  <c r="D14" i="39"/>
  <c r="D18" i="39"/>
  <c r="D10" i="36"/>
  <c r="H30" i="28"/>
  <c r="D30" i="31"/>
  <c r="D14" i="37"/>
  <c r="D11" i="37"/>
  <c r="D15" i="37"/>
  <c r="D9" i="37"/>
  <c r="D13" i="37"/>
  <c r="D17" i="37"/>
  <c r="D12" i="37"/>
  <c r="D11" i="36"/>
  <c r="D9" i="36"/>
  <c r="D13" i="36"/>
  <c r="K16" i="52"/>
  <c r="G25" i="16"/>
  <c r="G26" i="16"/>
  <c r="G27" i="16"/>
  <c r="G28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7" i="16"/>
  <c r="D30" i="35" l="1"/>
  <c r="D30" i="39"/>
  <c r="D30" i="36"/>
  <c r="F30" i="28"/>
  <c r="D30" i="37"/>
  <c r="H30" i="52"/>
  <c r="G30" i="52"/>
  <c r="F30" i="52"/>
  <c r="E30" i="52"/>
  <c r="K7" i="44"/>
  <c r="K8" i="44"/>
  <c r="K9" i="44"/>
  <c r="K10" i="44"/>
  <c r="K11" i="44"/>
  <c r="K12" i="44"/>
  <c r="K13" i="44"/>
  <c r="K14" i="44"/>
  <c r="K15" i="44"/>
  <c r="K16" i="44"/>
  <c r="K17" i="44"/>
  <c r="K18" i="44"/>
  <c r="K19" i="44"/>
  <c r="K20" i="44"/>
  <c r="K21" i="44"/>
  <c r="K22" i="44"/>
  <c r="K23" i="44"/>
  <c r="K24" i="44"/>
  <c r="K25" i="44"/>
  <c r="K26" i="44"/>
  <c r="K27" i="44"/>
  <c r="K28" i="44"/>
  <c r="I30" i="44"/>
  <c r="J30" i="44"/>
  <c r="E30" i="29"/>
  <c r="F20" i="29" s="1"/>
  <c r="E30" i="24"/>
  <c r="F20" i="24" s="1"/>
  <c r="E30" i="12"/>
  <c r="F9" i="12" s="1"/>
  <c r="E30" i="11"/>
  <c r="F10" i="11" s="1"/>
  <c r="E30" i="6"/>
  <c r="F10" i="6" s="1"/>
  <c r="G30" i="3"/>
  <c r="H9" i="3" s="1"/>
  <c r="K23" i="55"/>
  <c r="K25" i="55"/>
  <c r="K26" i="55"/>
  <c r="D30" i="48"/>
  <c r="E30" i="48"/>
  <c r="F30" i="48"/>
  <c r="G30" i="48"/>
  <c r="H30" i="48"/>
  <c r="K11" i="49"/>
  <c r="K10" i="49"/>
  <c r="K30" i="49" s="1"/>
  <c r="F30" i="49"/>
  <c r="E30" i="49"/>
  <c r="K8" i="52"/>
  <c r="K9" i="52"/>
  <c r="K10" i="52"/>
  <c r="K11" i="52"/>
  <c r="K12" i="52"/>
  <c r="H30" i="43"/>
  <c r="G30" i="43"/>
  <c r="K8" i="43"/>
  <c r="C30" i="34"/>
  <c r="E30" i="37"/>
  <c r="G30" i="27"/>
  <c r="H10" i="27" s="1"/>
  <c r="G8" i="26"/>
  <c r="G9" i="26"/>
  <c r="G10" i="26"/>
  <c r="G11" i="26"/>
  <c r="G12" i="26"/>
  <c r="G13" i="26"/>
  <c r="G14" i="26"/>
  <c r="G15" i="26"/>
  <c r="G16" i="26"/>
  <c r="G17" i="26"/>
  <c r="G18" i="26"/>
  <c r="G19" i="26"/>
  <c r="G20" i="26"/>
  <c r="G21" i="26"/>
  <c r="G22" i="26"/>
  <c r="G23" i="26"/>
  <c r="G24" i="26"/>
  <c r="G25" i="26"/>
  <c r="G26" i="26"/>
  <c r="G27" i="26"/>
  <c r="G28" i="26"/>
  <c r="G7" i="26"/>
  <c r="G8" i="24"/>
  <c r="G9" i="24"/>
  <c r="G10" i="24"/>
  <c r="G11" i="24"/>
  <c r="G12" i="24"/>
  <c r="G13" i="24"/>
  <c r="G14" i="24"/>
  <c r="G15" i="24"/>
  <c r="G16" i="24"/>
  <c r="G17" i="24"/>
  <c r="G18" i="24"/>
  <c r="G19" i="24"/>
  <c r="G20" i="24"/>
  <c r="G21" i="24"/>
  <c r="G22" i="24"/>
  <c r="G23" i="24"/>
  <c r="G24" i="24"/>
  <c r="G25" i="24"/>
  <c r="G26" i="24"/>
  <c r="G27" i="24"/>
  <c r="G28" i="24"/>
  <c r="G7" i="24"/>
  <c r="G8" i="23"/>
  <c r="G9" i="23"/>
  <c r="G10" i="23"/>
  <c r="G11" i="23"/>
  <c r="G12" i="23"/>
  <c r="G13" i="23"/>
  <c r="G14" i="23"/>
  <c r="G15" i="23"/>
  <c r="G16" i="23"/>
  <c r="G17" i="23"/>
  <c r="G18" i="23"/>
  <c r="G19" i="23"/>
  <c r="G20" i="23"/>
  <c r="G21" i="23"/>
  <c r="G22" i="23"/>
  <c r="G23" i="23"/>
  <c r="G24" i="23"/>
  <c r="G25" i="23"/>
  <c r="G26" i="23"/>
  <c r="G27" i="23"/>
  <c r="G28" i="23"/>
  <c r="G7" i="23"/>
  <c r="C30" i="23"/>
  <c r="D28" i="23" s="1"/>
  <c r="E30" i="23"/>
  <c r="C30" i="22"/>
  <c r="D24" i="22" s="1"/>
  <c r="G24" i="22"/>
  <c r="G7" i="22"/>
  <c r="G8" i="22"/>
  <c r="G9" i="22"/>
  <c r="G10" i="22"/>
  <c r="G11" i="22"/>
  <c r="G12" i="22"/>
  <c r="G13" i="22"/>
  <c r="G14" i="22"/>
  <c r="G15" i="22"/>
  <c r="G16" i="22"/>
  <c r="G17" i="22"/>
  <c r="G18" i="22"/>
  <c r="G19" i="22"/>
  <c r="G20" i="22"/>
  <c r="G21" i="22"/>
  <c r="G22" i="22"/>
  <c r="G23" i="22"/>
  <c r="G25" i="22"/>
  <c r="G26" i="22"/>
  <c r="G27" i="22"/>
  <c r="G28" i="22"/>
  <c r="G8" i="21"/>
  <c r="G9" i="21"/>
  <c r="G10" i="21"/>
  <c r="G11" i="21"/>
  <c r="G12" i="21"/>
  <c r="G13" i="21"/>
  <c r="G14" i="21"/>
  <c r="G15" i="21"/>
  <c r="G16" i="21"/>
  <c r="G17" i="21"/>
  <c r="G18" i="21"/>
  <c r="G19" i="21"/>
  <c r="G20" i="21"/>
  <c r="G21" i="21"/>
  <c r="G22" i="21"/>
  <c r="G23" i="21"/>
  <c r="G24" i="21"/>
  <c r="G25" i="21"/>
  <c r="G26" i="21"/>
  <c r="G27" i="21"/>
  <c r="G28" i="21"/>
  <c r="G7" i="21"/>
  <c r="G30" i="18"/>
  <c r="H18" i="18" s="1"/>
  <c r="C30" i="12"/>
  <c r="D18" i="12" s="1"/>
  <c r="G30" i="8"/>
  <c r="H16" i="8" s="1"/>
  <c r="C30" i="8"/>
  <c r="D21" i="8" s="1"/>
  <c r="G30" i="11"/>
  <c r="H27" i="11" s="1"/>
  <c r="C30" i="11"/>
  <c r="D22" i="11" s="1"/>
  <c r="G30" i="14"/>
  <c r="H26" i="14" s="1"/>
  <c r="C30" i="14"/>
  <c r="D28" i="14" s="1"/>
  <c r="G30" i="13"/>
  <c r="H24" i="13" s="1"/>
  <c r="C30" i="13"/>
  <c r="D10" i="13" s="1"/>
  <c r="C30" i="9"/>
  <c r="D8" i="9" s="1"/>
  <c r="G30" i="9"/>
  <c r="H18" i="9" s="1"/>
  <c r="E30" i="9"/>
  <c r="D30" i="34"/>
  <c r="H30" i="55"/>
  <c r="C30" i="55"/>
  <c r="K10" i="48"/>
  <c r="K11" i="48"/>
  <c r="K12" i="48"/>
  <c r="K13" i="48"/>
  <c r="K14" i="48"/>
  <c r="K15" i="48"/>
  <c r="K16" i="48"/>
  <c r="K17" i="48"/>
  <c r="K18" i="48"/>
  <c r="K19" i="48"/>
  <c r="K20" i="48"/>
  <c r="K21" i="48"/>
  <c r="K22" i="48"/>
  <c r="K23" i="48"/>
  <c r="K9" i="53"/>
  <c r="K10" i="53"/>
  <c r="K11" i="53"/>
  <c r="K12" i="53"/>
  <c r="K13" i="53"/>
  <c r="K14" i="53"/>
  <c r="K15" i="53"/>
  <c r="K16" i="53"/>
  <c r="K17" i="53"/>
  <c r="K18" i="53"/>
  <c r="K19" i="53"/>
  <c r="K20" i="53"/>
  <c r="K21" i="53"/>
  <c r="K22" i="53"/>
  <c r="K23" i="53"/>
  <c r="K24" i="53"/>
  <c r="K25" i="53"/>
  <c r="K26" i="53"/>
  <c r="K27" i="53"/>
  <c r="K28" i="53"/>
  <c r="K21" i="52"/>
  <c r="K22" i="52"/>
  <c r="K23" i="52"/>
  <c r="K24" i="52"/>
  <c r="K25" i="52"/>
  <c r="K26" i="52"/>
  <c r="K10" i="43"/>
  <c r="K11" i="43"/>
  <c r="K12" i="43"/>
  <c r="K13" i="43"/>
  <c r="K14" i="43"/>
  <c r="K15" i="43"/>
  <c r="K16" i="43"/>
  <c r="K17" i="43"/>
  <c r="K18" i="43"/>
  <c r="K19" i="43"/>
  <c r="K20" i="43"/>
  <c r="K21" i="43"/>
  <c r="K22" i="43"/>
  <c r="K23" i="43"/>
  <c r="K24" i="43"/>
  <c r="K25" i="43"/>
  <c r="K26" i="43"/>
  <c r="K27" i="43"/>
  <c r="K9" i="42"/>
  <c r="K10" i="42"/>
  <c r="K11" i="42"/>
  <c r="K12" i="42"/>
  <c r="K13" i="42"/>
  <c r="K14" i="42"/>
  <c r="K15" i="42"/>
  <c r="K16" i="42"/>
  <c r="K17" i="42"/>
  <c r="K18" i="42"/>
  <c r="K19" i="42"/>
  <c r="K20" i="42"/>
  <c r="K21" i="42"/>
  <c r="K22" i="42"/>
  <c r="K23" i="42"/>
  <c r="K24" i="42"/>
  <c r="K25" i="42"/>
  <c r="K26" i="42"/>
  <c r="K27" i="42"/>
  <c r="K9" i="41"/>
  <c r="K10" i="41"/>
  <c r="K11" i="41"/>
  <c r="K12" i="41"/>
  <c r="K13" i="41"/>
  <c r="K14" i="41"/>
  <c r="K15" i="41"/>
  <c r="K16" i="41"/>
  <c r="K17" i="41"/>
  <c r="K18" i="41"/>
  <c r="K19" i="41"/>
  <c r="K20" i="41"/>
  <c r="K21" i="41"/>
  <c r="K22" i="41"/>
  <c r="K23" i="41"/>
  <c r="K24" i="41"/>
  <c r="K25" i="41"/>
  <c r="K26" i="41"/>
  <c r="K27" i="41"/>
  <c r="K28" i="41"/>
  <c r="C30" i="33"/>
  <c r="I10" i="28"/>
  <c r="I11" i="28"/>
  <c r="I12" i="28"/>
  <c r="I13" i="28"/>
  <c r="I14" i="28"/>
  <c r="I15" i="28"/>
  <c r="I16" i="28"/>
  <c r="I17" i="28"/>
  <c r="I18" i="28"/>
  <c r="I19" i="28"/>
  <c r="I20" i="28"/>
  <c r="I9" i="27"/>
  <c r="I10" i="27"/>
  <c r="I11" i="27"/>
  <c r="I12" i="27"/>
  <c r="I13" i="27"/>
  <c r="I14" i="27"/>
  <c r="I15" i="27"/>
  <c r="I16" i="27"/>
  <c r="I17" i="27"/>
  <c r="I18" i="27"/>
  <c r="I19" i="27"/>
  <c r="I20" i="27"/>
  <c r="I21" i="27"/>
  <c r="I22" i="27"/>
  <c r="I23" i="27"/>
  <c r="I24" i="27"/>
  <c r="I25" i="27"/>
  <c r="I26" i="27"/>
  <c r="I27" i="27"/>
  <c r="I28" i="27"/>
  <c r="I7" i="18"/>
  <c r="E30" i="16"/>
  <c r="I7" i="3"/>
  <c r="K24" i="55"/>
  <c r="K19" i="55"/>
  <c r="K21" i="55"/>
  <c r="F30" i="55"/>
  <c r="J30" i="53"/>
  <c r="K7" i="53"/>
  <c r="K8" i="53"/>
  <c r="E30" i="53"/>
  <c r="K14" i="52"/>
  <c r="K17" i="52"/>
  <c r="K18" i="52"/>
  <c r="K19" i="52"/>
  <c r="K20" i="52"/>
  <c r="J30" i="52"/>
  <c r="H30" i="44"/>
  <c r="K7" i="43"/>
  <c r="E30" i="43"/>
  <c r="K28" i="42"/>
  <c r="K8" i="42"/>
  <c r="J30" i="42"/>
  <c r="J30" i="41"/>
  <c r="K7" i="41"/>
  <c r="C30" i="38"/>
  <c r="I27" i="28"/>
  <c r="I7" i="28"/>
  <c r="I7" i="27"/>
  <c r="I8" i="27"/>
  <c r="K22" i="55"/>
  <c r="D30" i="53"/>
  <c r="D30" i="44"/>
  <c r="E30" i="44"/>
  <c r="F30" i="44"/>
  <c r="G30" i="44"/>
  <c r="F30" i="42"/>
  <c r="G30" i="42"/>
  <c r="H30" i="42"/>
  <c r="I28" i="19"/>
  <c r="I28" i="4"/>
  <c r="D30" i="55"/>
  <c r="I21" i="28"/>
  <c r="I22" i="28"/>
  <c r="I23" i="28"/>
  <c r="I24" i="28"/>
  <c r="I25" i="28"/>
  <c r="I26" i="28"/>
  <c r="K13" i="52"/>
  <c r="K9" i="43"/>
  <c r="G30" i="55"/>
  <c r="G30" i="53"/>
  <c r="E30" i="3"/>
  <c r="F25" i="3" s="1"/>
  <c r="F30" i="43"/>
  <c r="E30" i="22"/>
  <c r="F8" i="22" s="1"/>
  <c r="E30" i="10"/>
  <c r="E30" i="8"/>
  <c r="C30" i="40"/>
  <c r="D26" i="40" s="1"/>
  <c r="C30" i="29"/>
  <c r="D13" i="29" s="1"/>
  <c r="E30" i="27"/>
  <c r="F21" i="27" s="1"/>
  <c r="C30" i="26"/>
  <c r="D27" i="26" s="1"/>
  <c r="E30" i="18"/>
  <c r="F9" i="18" s="1"/>
  <c r="D10" i="12"/>
  <c r="C30" i="15"/>
  <c r="D25" i="15" s="1"/>
  <c r="C30" i="52"/>
  <c r="I30" i="42"/>
  <c r="I30" i="41"/>
  <c r="E30" i="38"/>
  <c r="F17" i="38" s="1"/>
  <c r="K8" i="41"/>
  <c r="E30" i="21"/>
  <c r="F25" i="21" s="1"/>
  <c r="C30" i="7"/>
  <c r="D9" i="7" s="1"/>
  <c r="K9" i="48"/>
  <c r="E30" i="33"/>
  <c r="F8" i="33" s="1"/>
  <c r="C30" i="24"/>
  <c r="D22" i="24" s="1"/>
  <c r="D14" i="8"/>
  <c r="C30" i="28"/>
  <c r="D15" i="28" s="1"/>
  <c r="E30" i="15"/>
  <c r="F23" i="15" s="1"/>
  <c r="C30" i="16"/>
  <c r="D10" i="16" s="1"/>
  <c r="I7" i="4"/>
  <c r="E30" i="55"/>
  <c r="G30" i="19"/>
  <c r="H28" i="19" s="1"/>
  <c r="C30" i="19"/>
  <c r="D18" i="19" s="1"/>
  <c r="G30" i="4"/>
  <c r="H13" i="4" s="1"/>
  <c r="C30" i="53"/>
  <c r="I28" i="28"/>
  <c r="I8" i="20"/>
  <c r="I9" i="20"/>
  <c r="I10" i="20"/>
  <c r="I11" i="20"/>
  <c r="I12" i="20"/>
  <c r="I13" i="20"/>
  <c r="I14" i="20"/>
  <c r="I15" i="20"/>
  <c r="I16" i="20"/>
  <c r="I17" i="20"/>
  <c r="I18" i="20"/>
  <c r="I19" i="20"/>
  <c r="I20" i="20"/>
  <c r="I21" i="20"/>
  <c r="I22" i="20"/>
  <c r="I23" i="20"/>
  <c r="I24" i="20"/>
  <c r="I25" i="20"/>
  <c r="I26" i="20"/>
  <c r="I27" i="20"/>
  <c r="I28" i="20"/>
  <c r="I8" i="19"/>
  <c r="I9" i="19"/>
  <c r="I10" i="19"/>
  <c r="I11" i="19"/>
  <c r="I12" i="19"/>
  <c r="I13" i="19"/>
  <c r="I14" i="19"/>
  <c r="I15" i="19"/>
  <c r="I16" i="19"/>
  <c r="I17" i="19"/>
  <c r="I18" i="19"/>
  <c r="I19" i="19"/>
  <c r="I20" i="19"/>
  <c r="I21" i="19"/>
  <c r="I22" i="19"/>
  <c r="I23" i="19"/>
  <c r="I24" i="19"/>
  <c r="I25" i="19"/>
  <c r="I26" i="19"/>
  <c r="I27" i="19"/>
  <c r="D30" i="43"/>
  <c r="C30" i="4"/>
  <c r="D16" i="4" s="1"/>
  <c r="I8" i="28"/>
  <c r="I9" i="28"/>
  <c r="E30" i="20"/>
  <c r="F26" i="20" s="1"/>
  <c r="E30" i="42"/>
  <c r="C30" i="17"/>
  <c r="D26" i="17" s="1"/>
  <c r="C30" i="6"/>
  <c r="D14" i="6" s="1"/>
  <c r="E30" i="19"/>
  <c r="F20" i="19" s="1"/>
  <c r="C30" i="18"/>
  <c r="C30" i="3"/>
  <c r="D28" i="3" s="1"/>
  <c r="G30" i="5"/>
  <c r="H18" i="5" s="1"/>
  <c r="D30" i="42"/>
  <c r="C30" i="42"/>
  <c r="C30" i="10"/>
  <c r="D23" i="10" s="1"/>
  <c r="I8" i="18"/>
  <c r="I9" i="18"/>
  <c r="I10" i="18"/>
  <c r="I11" i="18"/>
  <c r="I12" i="18"/>
  <c r="I13" i="18"/>
  <c r="I14" i="18"/>
  <c r="I15" i="18"/>
  <c r="I16" i="18"/>
  <c r="I17" i="18"/>
  <c r="I18" i="18"/>
  <c r="I19" i="18"/>
  <c r="I20" i="18"/>
  <c r="I21" i="18"/>
  <c r="I22" i="18"/>
  <c r="I23" i="18"/>
  <c r="I24" i="18"/>
  <c r="I25" i="18"/>
  <c r="I26" i="18"/>
  <c r="I27" i="18"/>
  <c r="I28" i="18"/>
  <c r="I18" i="3"/>
  <c r="I19" i="3"/>
  <c r="C30" i="21"/>
  <c r="D14" i="21" s="1"/>
  <c r="I8" i="3"/>
  <c r="I9" i="3"/>
  <c r="I10" i="3"/>
  <c r="I11" i="3"/>
  <c r="I12" i="3"/>
  <c r="I13" i="3"/>
  <c r="I14" i="3"/>
  <c r="I15" i="3"/>
  <c r="I16" i="3"/>
  <c r="I17" i="3"/>
  <c r="I20" i="3"/>
  <c r="I21" i="3"/>
  <c r="I22" i="3"/>
  <c r="I23" i="3"/>
  <c r="I24" i="3"/>
  <c r="I25" i="3"/>
  <c r="I26" i="3"/>
  <c r="I27" i="3"/>
  <c r="I28" i="3"/>
  <c r="I7" i="19"/>
  <c r="D17" i="14"/>
  <c r="I28" i="5"/>
  <c r="E30" i="4"/>
  <c r="F18" i="4" s="1"/>
  <c r="C30" i="48"/>
  <c r="C30" i="44"/>
  <c r="H30" i="41"/>
  <c r="G30" i="41"/>
  <c r="F30" i="41"/>
  <c r="E30" i="41"/>
  <c r="D30" i="41"/>
  <c r="C30" i="41"/>
  <c r="I7" i="20"/>
  <c r="G30" i="20"/>
  <c r="H7" i="20" s="1"/>
  <c r="C30" i="20"/>
  <c r="D24" i="20" s="1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E30" i="5"/>
  <c r="F27" i="5" s="1"/>
  <c r="C30" i="5"/>
  <c r="D12" i="5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F22" i="3"/>
  <c r="H14" i="3"/>
  <c r="F16" i="3"/>
  <c r="D12" i="8"/>
  <c r="H22" i="3"/>
  <c r="D26" i="12"/>
  <c r="D12" i="12"/>
  <c r="F23" i="20"/>
  <c r="H20" i="3"/>
  <c r="D16" i="8"/>
  <c r="D10" i="4"/>
  <c r="D9" i="8"/>
  <c r="G30" i="17"/>
  <c r="H10" i="17" s="1"/>
  <c r="G30" i="7"/>
  <c r="H18" i="7" s="1"/>
  <c r="D20" i="14"/>
  <c r="D27" i="4"/>
  <c r="F8" i="20"/>
  <c r="F27" i="20"/>
  <c r="F21" i="20"/>
  <c r="F9" i="20"/>
  <c r="D24" i="5"/>
  <c r="D15" i="5"/>
  <c r="D22" i="40"/>
  <c r="D23" i="40"/>
  <c r="F28" i="19"/>
  <c r="F28" i="20"/>
  <c r="F16" i="20"/>
  <c r="F11" i="20"/>
  <c r="F13" i="20"/>
  <c r="F19" i="20"/>
  <c r="F12" i="20"/>
  <c r="F17" i="20"/>
  <c r="F10" i="20"/>
  <c r="F14" i="20"/>
  <c r="F25" i="20"/>
  <c r="F18" i="20"/>
  <c r="F15" i="20"/>
  <c r="F24" i="20"/>
  <c r="D27" i="5"/>
  <c r="D26" i="5"/>
  <c r="D28" i="5"/>
  <c r="D17" i="6"/>
  <c r="D27" i="16"/>
  <c r="D13" i="5"/>
  <c r="D14" i="5"/>
  <c r="D21" i="5"/>
  <c r="F12" i="11"/>
  <c r="F28" i="27"/>
  <c r="D20" i="5"/>
  <c r="D23" i="5"/>
  <c r="D26" i="14"/>
  <c r="D10" i="5"/>
  <c r="D17" i="5"/>
  <c r="D8" i="5"/>
  <c r="D18" i="5"/>
  <c r="D8" i="14"/>
  <c r="D15" i="14"/>
  <c r="F10" i="15"/>
  <c r="H12" i="20"/>
  <c r="D25" i="12"/>
  <c r="D10" i="28"/>
  <c r="D17" i="28"/>
  <c r="F19" i="24"/>
  <c r="F18" i="24"/>
  <c r="F17" i="24"/>
  <c r="D19" i="5"/>
  <c r="D25" i="5"/>
  <c r="D19" i="7"/>
  <c r="D7" i="5"/>
  <c r="D11" i="5"/>
  <c r="H14" i="20"/>
  <c r="D8" i="26"/>
  <c r="D10" i="26"/>
  <c r="D9" i="26"/>
  <c r="H16" i="18"/>
  <c r="H7" i="18"/>
  <c r="H14" i="18"/>
  <c r="H11" i="18"/>
  <c r="D11" i="18"/>
  <c r="D7" i="18"/>
  <c r="H9" i="4"/>
  <c r="H23" i="4"/>
  <c r="F22" i="4"/>
  <c r="D18" i="3"/>
  <c r="F26" i="6"/>
  <c r="F25" i="6"/>
  <c r="F24" i="6"/>
  <c r="F24" i="21"/>
  <c r="D21" i="40"/>
  <c r="D24" i="40"/>
  <c r="D12" i="14"/>
  <c r="D24" i="14"/>
  <c r="D17" i="26"/>
  <c r="D28" i="19"/>
  <c r="D28" i="17"/>
  <c r="D28" i="12"/>
  <c r="F17" i="11"/>
  <c r="F20" i="11"/>
  <c r="D14" i="4"/>
  <c r="D26" i="4"/>
  <c r="D8" i="4"/>
  <c r="D24" i="4"/>
  <c r="D9" i="4"/>
  <c r="D25" i="4"/>
  <c r="H19" i="20"/>
  <c r="F22" i="20"/>
  <c r="F7" i="20"/>
  <c r="F7" i="19"/>
  <c r="H19" i="17"/>
  <c r="D13" i="11"/>
  <c r="D17" i="11"/>
  <c r="D7" i="14"/>
  <c r="D14" i="14"/>
  <c r="D9" i="14"/>
  <c r="D16" i="14"/>
  <c r="D13" i="14"/>
  <c r="D11" i="14"/>
  <c r="D25" i="14"/>
  <c r="D10" i="14"/>
  <c r="D19" i="14"/>
  <c r="D18" i="14"/>
  <c r="F11" i="6"/>
  <c r="D26" i="6"/>
  <c r="F11" i="5"/>
  <c r="F23" i="5"/>
  <c r="F20" i="5"/>
  <c r="F9" i="5"/>
  <c r="F7" i="5"/>
  <c r="F22" i="5"/>
  <c r="F17" i="4"/>
  <c r="F11" i="4"/>
  <c r="F10" i="24"/>
  <c r="F14" i="24"/>
  <c r="H10" i="20"/>
  <c r="F20" i="20"/>
  <c r="H8" i="18"/>
  <c r="H9" i="18"/>
  <c r="H25" i="18"/>
  <c r="D18" i="18"/>
  <c r="D9" i="18"/>
  <c r="D13" i="18"/>
  <c r="D10" i="18"/>
  <c r="D12" i="18"/>
  <c r="G30" i="10"/>
  <c r="H28" i="10" s="1"/>
  <c r="G30" i="6"/>
  <c r="H8" i="6" s="1"/>
  <c r="H7" i="5"/>
  <c r="D9" i="5"/>
  <c r="D21" i="26"/>
  <c r="F8" i="19"/>
  <c r="F13" i="19"/>
  <c r="F27" i="19"/>
  <c r="F17" i="19"/>
  <c r="D20" i="18"/>
  <c r="D25" i="18"/>
  <c r="D8" i="18"/>
  <c r="D21" i="14"/>
  <c r="G30" i="16"/>
  <c r="H7" i="16" s="1"/>
  <c r="D18" i="13"/>
  <c r="H9" i="9"/>
  <c r="F19" i="6"/>
  <c r="F12" i="6"/>
  <c r="F9" i="6"/>
  <c r="F15" i="6"/>
  <c r="F8" i="6"/>
  <c r="F13" i="6"/>
  <c r="F20" i="6"/>
  <c r="F21" i="6"/>
  <c r="F16" i="6"/>
  <c r="F14" i="6"/>
  <c r="D7" i="26"/>
  <c r="D12" i="26"/>
  <c r="D16" i="26"/>
  <c r="D25" i="26"/>
  <c r="D22" i="26"/>
  <c r="D11" i="26"/>
  <c r="D24" i="26"/>
  <c r="D19" i="26"/>
  <c r="D17" i="23"/>
  <c r="D15" i="22"/>
  <c r="F8" i="21"/>
  <c r="D13" i="20"/>
  <c r="D22" i="18"/>
  <c r="D19" i="18"/>
  <c r="D16" i="18"/>
  <c r="D14" i="18"/>
  <c r="D28" i="18"/>
  <c r="D24" i="18"/>
  <c r="D27" i="18"/>
  <c r="D21" i="18"/>
  <c r="D23" i="18"/>
  <c r="D15" i="18"/>
  <c r="D17" i="18"/>
  <c r="D26" i="18"/>
  <c r="G30" i="12"/>
  <c r="H20" i="12" s="1"/>
  <c r="F9" i="10"/>
  <c r="G30" i="15"/>
  <c r="H7" i="15" s="1"/>
  <c r="F12" i="15"/>
  <c r="F21" i="15"/>
  <c r="F11" i="15"/>
  <c r="D23" i="14"/>
  <c r="D22" i="14"/>
  <c r="D17" i="16"/>
  <c r="F17" i="6"/>
  <c r="F23" i="6"/>
  <c r="F22" i="6"/>
  <c r="H20" i="5"/>
  <c r="H12" i="5"/>
  <c r="H17" i="5"/>
  <c r="H10" i="5"/>
  <c r="H13" i="5"/>
  <c r="H25" i="5"/>
  <c r="D16" i="5"/>
  <c r="D22" i="5"/>
  <c r="D19" i="4"/>
  <c r="D23" i="4"/>
  <c r="D11" i="4"/>
  <c r="H16" i="3"/>
  <c r="H10" i="3"/>
  <c r="H8" i="3"/>
  <c r="H12" i="3"/>
  <c r="F27" i="24"/>
  <c r="H25" i="14"/>
  <c r="H20" i="14"/>
  <c r="H11" i="13"/>
  <c r="H19" i="10"/>
  <c r="H8" i="8"/>
  <c r="H22" i="13"/>
  <c r="H21" i="10"/>
  <c r="H9" i="10"/>
  <c r="H14" i="10"/>
  <c r="H7" i="10"/>
  <c r="H8" i="11"/>
  <c r="H18" i="13"/>
  <c r="H13" i="13"/>
  <c r="H14" i="13"/>
  <c r="H12" i="13"/>
  <c r="H19" i="13"/>
  <c r="H16" i="13"/>
  <c r="F15" i="33" l="1"/>
  <c r="F24" i="33"/>
  <c r="F14" i="33"/>
  <c r="F25" i="33"/>
  <c r="F12" i="38"/>
  <c r="F24" i="29"/>
  <c r="D18" i="26"/>
  <c r="D20" i="26"/>
  <c r="D23" i="26"/>
  <c r="D15" i="26"/>
  <c r="D26" i="26"/>
  <c r="D14" i="26"/>
  <c r="D28" i="26"/>
  <c r="D13" i="26"/>
  <c r="D12" i="24"/>
  <c r="D10" i="23"/>
  <c r="D19" i="22"/>
  <c r="D14" i="22"/>
  <c r="D9" i="22"/>
  <c r="D23" i="22"/>
  <c r="D11" i="22"/>
  <c r="D21" i="22"/>
  <c r="D18" i="22"/>
  <c r="D17" i="22"/>
  <c r="D10" i="22"/>
  <c r="D16" i="22"/>
  <c r="H25" i="20"/>
  <c r="H15" i="20"/>
  <c r="H24" i="20"/>
  <c r="H9" i="20"/>
  <c r="D15" i="20"/>
  <c r="D12" i="20"/>
  <c r="D26" i="20"/>
  <c r="D9" i="20"/>
  <c r="H26" i="19"/>
  <c r="H15" i="19"/>
  <c r="D8" i="19"/>
  <c r="D26" i="19"/>
  <c r="D27" i="19"/>
  <c r="D13" i="19"/>
  <c r="D12" i="19"/>
  <c r="H11" i="17"/>
  <c r="H18" i="17"/>
  <c r="H28" i="17"/>
  <c r="H25" i="17"/>
  <c r="F23" i="12"/>
  <c r="H16" i="12"/>
  <c r="H24" i="12"/>
  <c r="H13" i="8"/>
  <c r="H10" i="8"/>
  <c r="H12" i="8"/>
  <c r="H11" i="11"/>
  <c r="H26" i="11"/>
  <c r="H12" i="11"/>
  <c r="H13" i="11"/>
  <c r="H10" i="11"/>
  <c r="H15" i="11"/>
  <c r="H14" i="11"/>
  <c r="H14" i="7"/>
  <c r="D27" i="7"/>
  <c r="H21" i="7"/>
  <c r="D14" i="7"/>
  <c r="D23" i="7"/>
  <c r="D10" i="7"/>
  <c r="D16" i="7"/>
  <c r="D22" i="7"/>
  <c r="D12" i="7"/>
  <c r="D18" i="7"/>
  <c r="D11" i="7"/>
  <c r="D28" i="16"/>
  <c r="D7" i="16"/>
  <c r="D30" i="16" s="1"/>
  <c r="D15" i="16"/>
  <c r="D16" i="16"/>
  <c r="D26" i="16"/>
  <c r="D12" i="16"/>
  <c r="D18" i="16"/>
  <c r="D8" i="16"/>
  <c r="D22" i="16"/>
  <c r="D19" i="16"/>
  <c r="D20" i="16"/>
  <c r="D21" i="16"/>
  <c r="D13" i="16"/>
  <c r="D14" i="16"/>
  <c r="D9" i="16"/>
  <c r="D25" i="16"/>
  <c r="D23" i="16"/>
  <c r="D11" i="16"/>
  <c r="D24" i="16"/>
  <c r="F21" i="9"/>
  <c r="F23" i="9"/>
  <c r="F24" i="9"/>
  <c r="F22" i="9"/>
  <c r="D12" i="9"/>
  <c r="H11" i="6"/>
  <c r="D21" i="6"/>
  <c r="D22" i="6"/>
  <c r="D13" i="6"/>
  <c r="D24" i="6"/>
  <c r="D19" i="6"/>
  <c r="D23" i="6"/>
  <c r="D9" i="6"/>
  <c r="D28" i="6"/>
  <c r="D8" i="6"/>
  <c r="D15" i="6"/>
  <c r="D25" i="6"/>
  <c r="D18" i="6"/>
  <c r="D10" i="6"/>
  <c r="D7" i="6"/>
  <c r="D27" i="6"/>
  <c r="D20" i="6"/>
  <c r="D11" i="6"/>
  <c r="D12" i="6"/>
  <c r="F26" i="4"/>
  <c r="F13" i="4"/>
  <c r="H7" i="4"/>
  <c r="H19" i="4"/>
  <c r="H23" i="3"/>
  <c r="H27" i="3"/>
  <c r="H21" i="3"/>
  <c r="D23" i="3"/>
  <c r="H9" i="13"/>
  <c r="H7" i="8"/>
  <c r="H10" i="13"/>
  <c r="H13" i="3"/>
  <c r="H19" i="3"/>
  <c r="H22" i="5"/>
  <c r="H14" i="5"/>
  <c r="F9" i="15"/>
  <c r="D17" i="20"/>
  <c r="D8" i="22"/>
  <c r="D12" i="22"/>
  <c r="F10" i="19"/>
  <c r="H21" i="18"/>
  <c r="F18" i="5"/>
  <c r="F28" i="5"/>
  <c r="F19" i="5"/>
  <c r="F13" i="12"/>
  <c r="D27" i="20"/>
  <c r="D18" i="23"/>
  <c r="H26" i="18"/>
  <c r="H12" i="18"/>
  <c r="D21" i="29"/>
  <c r="D22" i="21"/>
  <c r="D12" i="21"/>
  <c r="D7" i="9"/>
  <c r="D25" i="40"/>
  <c r="H23" i="18"/>
  <c r="D12" i="11"/>
  <c r="D7" i="23"/>
  <c r="H24" i="18"/>
  <c r="H20" i="13"/>
  <c r="H11" i="8"/>
  <c r="H28" i="3"/>
  <c r="D24" i="3"/>
  <c r="H24" i="5"/>
  <c r="H23" i="5"/>
  <c r="D10" i="11"/>
  <c r="F14" i="15"/>
  <c r="D16" i="20"/>
  <c r="D7" i="22"/>
  <c r="D20" i="22"/>
  <c r="F18" i="19"/>
  <c r="H27" i="5"/>
  <c r="F8" i="12"/>
  <c r="H19" i="18"/>
  <c r="F10" i="5"/>
  <c r="F24" i="5"/>
  <c r="F15" i="5"/>
  <c r="D17" i="24"/>
  <c r="H17" i="18"/>
  <c r="H15" i="18"/>
  <c r="D19" i="3"/>
  <c r="F18" i="33"/>
  <c r="D24" i="19"/>
  <c r="H22" i="18"/>
  <c r="H15" i="3"/>
  <c r="H18" i="3"/>
  <c r="F17" i="15"/>
  <c r="D11" i="21"/>
  <c r="H19" i="11"/>
  <c r="H28" i="11"/>
  <c r="H9" i="5"/>
  <c r="H11" i="5"/>
  <c r="F25" i="5"/>
  <c r="F16" i="5"/>
  <c r="F14" i="5"/>
  <c r="D25" i="24"/>
  <c r="D23" i="19"/>
  <c r="F26" i="15"/>
  <c r="F13" i="15"/>
  <c r="F19" i="27"/>
  <c r="D7" i="19"/>
  <c r="F26" i="19"/>
  <c r="H23" i="13"/>
  <c r="H15" i="13"/>
  <c r="H17" i="3"/>
  <c r="H24" i="3"/>
  <c r="H16" i="5"/>
  <c r="H8" i="5"/>
  <c r="H21" i="5"/>
  <c r="H30" i="5" s="1"/>
  <c r="F18" i="15"/>
  <c r="D25" i="20"/>
  <c r="D7" i="20"/>
  <c r="F9" i="22"/>
  <c r="F16" i="19"/>
  <c r="H20" i="18"/>
  <c r="F21" i="5"/>
  <c r="F12" i="5"/>
  <c r="H28" i="5"/>
  <c r="D14" i="11"/>
  <c r="D9" i="19"/>
  <c r="D10" i="20"/>
  <c r="D7" i="24"/>
  <c r="H10" i="18"/>
  <c r="D22" i="19"/>
  <c r="F13" i="33"/>
  <c r="H15" i="5"/>
  <c r="D8" i="17"/>
  <c r="F26" i="27"/>
  <c r="D11" i="20"/>
  <c r="H21" i="19"/>
  <c r="D16" i="9"/>
  <c r="D25" i="38"/>
  <c r="D26" i="22"/>
  <c r="F22" i="11"/>
  <c r="F27" i="11"/>
  <c r="F28" i="11"/>
  <c r="F7" i="11"/>
  <c r="F16" i="16"/>
  <c r="F7" i="16"/>
  <c r="F17" i="5"/>
  <c r="F8" i="5"/>
  <c r="F10" i="27"/>
  <c r="D21" i="17"/>
  <c r="F16" i="15"/>
  <c r="H17" i="13"/>
  <c r="H8" i="13"/>
  <c r="H21" i="13"/>
  <c r="H7" i="13"/>
  <c r="H25" i="3"/>
  <c r="D9" i="3"/>
  <c r="H19" i="5"/>
  <c r="H26" i="5"/>
  <c r="F28" i="15"/>
  <c r="D20" i="20"/>
  <c r="D21" i="20"/>
  <c r="D8" i="21"/>
  <c r="D13" i="22"/>
  <c r="D10" i="24"/>
  <c r="F11" i="19"/>
  <c r="F26" i="5"/>
  <c r="F13" i="5"/>
  <c r="D18" i="10"/>
  <c r="D18" i="20"/>
  <c r="D22" i="22"/>
  <c r="D26" i="23"/>
  <c r="H13" i="18"/>
  <c r="F11" i="29"/>
  <c r="F23" i="33"/>
  <c r="D17" i="17"/>
  <c r="D25" i="19"/>
  <c r="F13" i="27"/>
  <c r="D9" i="9"/>
  <c r="D15" i="21"/>
  <c r="D20" i="19"/>
  <c r="K30" i="52"/>
  <c r="K30" i="43"/>
  <c r="D10" i="40"/>
  <c r="D28" i="40"/>
  <c r="F19" i="33"/>
  <c r="F28" i="33"/>
  <c r="D14" i="33"/>
  <c r="D10" i="33"/>
  <c r="D9" i="33"/>
  <c r="D15" i="33"/>
  <c r="D11" i="33"/>
  <c r="D16" i="33"/>
  <c r="D12" i="33"/>
  <c r="D13" i="33"/>
  <c r="D24" i="38"/>
  <c r="D13" i="38"/>
  <c r="D17" i="38"/>
  <c r="D16" i="38"/>
  <c r="D20" i="38"/>
  <c r="D18" i="38"/>
  <c r="D15" i="38"/>
  <c r="D19" i="38"/>
  <c r="D14" i="38"/>
  <c r="G30" i="26"/>
  <c r="H27" i="26" s="1"/>
  <c r="F12" i="24"/>
  <c r="F25" i="24"/>
  <c r="F23" i="24"/>
  <c r="F8" i="24"/>
  <c r="F9" i="24"/>
  <c r="F24" i="24"/>
  <c r="F7" i="23"/>
  <c r="F8" i="23"/>
  <c r="F27" i="22"/>
  <c r="F18" i="22"/>
  <c r="F22" i="22"/>
  <c r="D25" i="22"/>
  <c r="D28" i="21"/>
  <c r="D10" i="21"/>
  <c r="D26" i="21"/>
  <c r="D27" i="21"/>
  <c r="D24" i="21"/>
  <c r="D9" i="21"/>
  <c r="D21" i="21"/>
  <c r="D14" i="20"/>
  <c r="D23" i="20"/>
  <c r="D19" i="20"/>
  <c r="D28" i="20"/>
  <c r="D22" i="20"/>
  <c r="D8" i="20"/>
  <c r="H17" i="19"/>
  <c r="H8" i="19"/>
  <c r="H20" i="19"/>
  <c r="H27" i="19"/>
  <c r="H13" i="19"/>
  <c r="H16" i="19"/>
  <c r="H14" i="19"/>
  <c r="F10" i="18"/>
  <c r="F25" i="18"/>
  <c r="F10" i="12"/>
  <c r="F15" i="12"/>
  <c r="F7" i="12"/>
  <c r="F27" i="12"/>
  <c r="F28" i="12"/>
  <c r="H13" i="12"/>
  <c r="F25" i="12"/>
  <c r="F18" i="12"/>
  <c r="F14" i="12"/>
  <c r="H8" i="12"/>
  <c r="H7" i="12"/>
  <c r="F8" i="10"/>
  <c r="F7" i="10"/>
  <c r="H25" i="10"/>
  <c r="H10" i="10"/>
  <c r="H11" i="10"/>
  <c r="H17" i="10"/>
  <c r="H22" i="10"/>
  <c r="H15" i="10"/>
  <c r="D16" i="10"/>
  <c r="D12" i="10"/>
  <c r="H8" i="10"/>
  <c r="H12" i="10"/>
  <c r="H18" i="10"/>
  <c r="H26" i="10"/>
  <c r="H23" i="10"/>
  <c r="D26" i="10"/>
  <c r="D19" i="10"/>
  <c r="H24" i="10"/>
  <c r="H27" i="10"/>
  <c r="H20" i="10"/>
  <c r="H13" i="10"/>
  <c r="H16" i="10"/>
  <c r="D9" i="10"/>
  <c r="F24" i="8"/>
  <c r="F8" i="8"/>
  <c r="D8" i="8"/>
  <c r="D27" i="8"/>
  <c r="D23" i="8"/>
  <c r="D19" i="8"/>
  <c r="D26" i="8"/>
  <c r="D22" i="8"/>
  <c r="D17" i="8"/>
  <c r="D18" i="8"/>
  <c r="D11" i="8"/>
  <c r="D13" i="8"/>
  <c r="D7" i="8"/>
  <c r="D24" i="8"/>
  <c r="D20" i="8"/>
  <c r="D15" i="8"/>
  <c r="D10" i="8"/>
  <c r="D25" i="8"/>
  <c r="D14" i="15"/>
  <c r="D19" i="15"/>
  <c r="H25" i="15"/>
  <c r="D10" i="15"/>
  <c r="D24" i="15"/>
  <c r="H24" i="11"/>
  <c r="H7" i="11"/>
  <c r="H17" i="11"/>
  <c r="H16" i="11"/>
  <c r="H25" i="11"/>
  <c r="D7" i="11"/>
  <c r="D11" i="11"/>
  <c r="D23" i="11"/>
  <c r="H9" i="11"/>
  <c r="H17" i="7"/>
  <c r="H23" i="7"/>
  <c r="H22" i="7"/>
  <c r="H9" i="7"/>
  <c r="H8" i="7"/>
  <c r="H7" i="7"/>
  <c r="H25" i="7"/>
  <c r="H27" i="7"/>
  <c r="H26" i="7"/>
  <c r="H11" i="7"/>
  <c r="H10" i="7"/>
  <c r="H20" i="7"/>
  <c r="H16" i="7"/>
  <c r="H15" i="7"/>
  <c r="H13" i="7"/>
  <c r="H12" i="7"/>
  <c r="H28" i="7"/>
  <c r="H24" i="7"/>
  <c r="H19" i="7"/>
  <c r="H16" i="14"/>
  <c r="H12" i="14"/>
  <c r="H17" i="14"/>
  <c r="D22" i="9"/>
  <c r="D28" i="9"/>
  <c r="D19" i="9"/>
  <c r="D13" i="9"/>
  <c r="D18" i="9"/>
  <c r="D10" i="9"/>
  <c r="D23" i="9"/>
  <c r="D17" i="9"/>
  <c r="D15" i="9"/>
  <c r="D27" i="9"/>
  <c r="H22" i="9"/>
  <c r="H28" i="9"/>
  <c r="D14" i="9"/>
  <c r="D11" i="9"/>
  <c r="F7" i="6"/>
  <c r="F28" i="6"/>
  <c r="F27" i="6"/>
  <c r="D16" i="6"/>
  <c r="H21" i="4"/>
  <c r="F10" i="4"/>
  <c r="F8" i="4"/>
  <c r="F23" i="4"/>
  <c r="F21" i="4"/>
  <c r="F20" i="4"/>
  <c r="F28" i="4"/>
  <c r="F14" i="4"/>
  <c r="F12" i="4"/>
  <c r="F25" i="4"/>
  <c r="F19" i="4"/>
  <c r="F15" i="4"/>
  <c r="F9" i="4"/>
  <c r="F7" i="4"/>
  <c r="F24" i="4"/>
  <c r="F16" i="4"/>
  <c r="F27" i="4"/>
  <c r="H7" i="3"/>
  <c r="H11" i="3"/>
  <c r="H9" i="27"/>
  <c r="H7" i="27"/>
  <c r="H8" i="27"/>
  <c r="K30" i="48"/>
  <c r="K30" i="53"/>
  <c r="K30" i="42"/>
  <c r="D14" i="40"/>
  <c r="D18" i="40"/>
  <c r="D19" i="40"/>
  <c r="D13" i="40"/>
  <c r="D17" i="40"/>
  <c r="D15" i="40"/>
  <c r="D16" i="40"/>
  <c r="D20" i="40"/>
  <c r="F10" i="33"/>
  <c r="F22" i="33"/>
  <c r="F17" i="33"/>
  <c r="F27" i="33"/>
  <c r="F9" i="33"/>
  <c r="F26" i="33"/>
  <c r="F21" i="33"/>
  <c r="F16" i="33"/>
  <c r="F12" i="33"/>
  <c r="F7" i="38"/>
  <c r="F8" i="38"/>
  <c r="F18" i="38"/>
  <c r="F20" i="38"/>
  <c r="F23" i="38"/>
  <c r="F9" i="38"/>
  <c r="F27" i="38"/>
  <c r="F22" i="38"/>
  <c r="F21" i="38"/>
  <c r="F28" i="38"/>
  <c r="F15" i="38"/>
  <c r="F13" i="38"/>
  <c r="F19" i="38"/>
  <c r="F24" i="38"/>
  <c r="F14" i="38"/>
  <c r="F16" i="38"/>
  <c r="F26" i="38"/>
  <c r="F25" i="38"/>
  <c r="F10" i="38"/>
  <c r="F11" i="38"/>
  <c r="F28" i="29"/>
  <c r="F26" i="29"/>
  <c r="F21" i="29"/>
  <c r="F19" i="29"/>
  <c r="F15" i="29"/>
  <c r="F25" i="29"/>
  <c r="F12" i="29"/>
  <c r="F9" i="29"/>
  <c r="D22" i="29"/>
  <c r="D23" i="28"/>
  <c r="D22" i="28"/>
  <c r="D19" i="28"/>
  <c r="H11" i="27"/>
  <c r="H15" i="27"/>
  <c r="H19" i="27"/>
  <c r="H23" i="27"/>
  <c r="H27" i="27"/>
  <c r="H16" i="27"/>
  <c r="H20" i="27"/>
  <c r="H14" i="27"/>
  <c r="H18" i="27"/>
  <c r="H22" i="27"/>
  <c r="H26" i="27"/>
  <c r="H12" i="27"/>
  <c r="H24" i="27"/>
  <c r="H13" i="27"/>
  <c r="H17" i="27"/>
  <c r="H21" i="27"/>
  <c r="H25" i="27"/>
  <c r="H14" i="26"/>
  <c r="H22" i="26"/>
  <c r="H26" i="26"/>
  <c r="H8" i="26"/>
  <c r="H17" i="26"/>
  <c r="H15" i="26"/>
  <c r="H11" i="26"/>
  <c r="H28" i="26"/>
  <c r="H20" i="26"/>
  <c r="H12" i="26"/>
  <c r="D30" i="26"/>
  <c r="F15" i="24"/>
  <c r="F13" i="24"/>
  <c r="F21" i="24"/>
  <c r="F16" i="24"/>
  <c r="F7" i="24"/>
  <c r="F26" i="24"/>
  <c r="F11" i="24"/>
  <c r="F22" i="24"/>
  <c r="D23" i="24"/>
  <c r="D14" i="24"/>
  <c r="D11" i="24"/>
  <c r="D21" i="24"/>
  <c r="D16" i="24"/>
  <c r="D18" i="24"/>
  <c r="D20" i="24"/>
  <c r="D15" i="24"/>
  <c r="D28" i="24"/>
  <c r="D24" i="24"/>
  <c r="D26" i="24"/>
  <c r="D13" i="24"/>
  <c r="D19" i="24"/>
  <c r="D9" i="24"/>
  <c r="D27" i="24"/>
  <c r="F11" i="23"/>
  <c r="F15" i="23"/>
  <c r="F19" i="23"/>
  <c r="F23" i="23"/>
  <c r="F16" i="23"/>
  <c r="F24" i="23"/>
  <c r="F10" i="23"/>
  <c r="F14" i="23"/>
  <c r="F18" i="23"/>
  <c r="F22" i="23"/>
  <c r="F13" i="23"/>
  <c r="F17" i="23"/>
  <c r="F21" i="23"/>
  <c r="F25" i="23"/>
  <c r="F12" i="23"/>
  <c r="F20" i="23"/>
  <c r="D19" i="23"/>
  <c r="D15" i="23"/>
  <c r="D23" i="23"/>
  <c r="D11" i="23"/>
  <c r="D27" i="23"/>
  <c r="D20" i="23"/>
  <c r="D24" i="23"/>
  <c r="D14" i="23"/>
  <c r="D16" i="23"/>
  <c r="D12" i="23"/>
  <c r="D8" i="23"/>
  <c r="D21" i="23"/>
  <c r="D9" i="23"/>
  <c r="D22" i="23"/>
  <c r="F23" i="22"/>
  <c r="F10" i="22"/>
  <c r="D27" i="22"/>
  <c r="F19" i="21"/>
  <c r="F11" i="21"/>
  <c r="F27" i="21"/>
  <c r="F17" i="21"/>
  <c r="F23" i="21"/>
  <c r="F26" i="21"/>
  <c r="F12" i="21"/>
  <c r="F10" i="21"/>
  <c r="D17" i="21"/>
  <c r="D25" i="21"/>
  <c r="D19" i="21"/>
  <c r="D23" i="21"/>
  <c r="D7" i="21"/>
  <c r="D16" i="21"/>
  <c r="D13" i="21"/>
  <c r="D18" i="21"/>
  <c r="D20" i="21"/>
  <c r="H28" i="20"/>
  <c r="H11" i="20"/>
  <c r="H21" i="20"/>
  <c r="H26" i="20"/>
  <c r="H13" i="20"/>
  <c r="H22" i="20"/>
  <c r="H16" i="20"/>
  <c r="H17" i="20"/>
  <c r="H23" i="20"/>
  <c r="H18" i="20"/>
  <c r="H8" i="20"/>
  <c r="H20" i="20"/>
  <c r="H27" i="20"/>
  <c r="F30" i="20"/>
  <c r="H23" i="19"/>
  <c r="H24" i="19"/>
  <c r="H10" i="19"/>
  <c r="H9" i="19"/>
  <c r="H7" i="19"/>
  <c r="H11" i="19"/>
  <c r="H19" i="19"/>
  <c r="H25" i="19"/>
  <c r="H12" i="19"/>
  <c r="H22" i="19"/>
  <c r="H18" i="19"/>
  <c r="D19" i="19"/>
  <c r="D17" i="19"/>
  <c r="D21" i="19"/>
  <c r="D14" i="19"/>
  <c r="D10" i="19"/>
  <c r="D11" i="19"/>
  <c r="D16" i="19"/>
  <c r="D15" i="19"/>
  <c r="H27" i="18"/>
  <c r="H28" i="18"/>
  <c r="F11" i="18"/>
  <c r="F17" i="18"/>
  <c r="F22" i="18"/>
  <c r="F14" i="18"/>
  <c r="F7" i="18"/>
  <c r="F8" i="18"/>
  <c r="F26" i="18"/>
  <c r="F27" i="18"/>
  <c r="F19" i="18"/>
  <c r="D30" i="18"/>
  <c r="F17" i="12"/>
  <c r="F24" i="12"/>
  <c r="F16" i="12"/>
  <c r="F11" i="12"/>
  <c r="F21" i="12"/>
  <c r="F26" i="12"/>
  <c r="F20" i="12"/>
  <c r="F12" i="12"/>
  <c r="F19" i="12"/>
  <c r="F22" i="12"/>
  <c r="H15" i="12"/>
  <c r="H27" i="12"/>
  <c r="H14" i="12"/>
  <c r="H9" i="12"/>
  <c r="H12" i="12"/>
  <c r="H25" i="12"/>
  <c r="H10" i="12"/>
  <c r="H18" i="12"/>
  <c r="H28" i="12"/>
  <c r="H17" i="12"/>
  <c r="H19" i="12"/>
  <c r="H26" i="12"/>
  <c r="H11" i="12"/>
  <c r="F12" i="10"/>
  <c r="F16" i="10"/>
  <c r="F20" i="10"/>
  <c r="F24" i="10"/>
  <c r="F28" i="10"/>
  <c r="F13" i="10"/>
  <c r="F25" i="10"/>
  <c r="F11" i="10"/>
  <c r="F15" i="10"/>
  <c r="F19" i="10"/>
  <c r="F23" i="10"/>
  <c r="F27" i="10"/>
  <c r="F17" i="10"/>
  <c r="F10" i="10"/>
  <c r="F14" i="10"/>
  <c r="F18" i="10"/>
  <c r="F22" i="10"/>
  <c r="F26" i="10"/>
  <c r="F21" i="10"/>
  <c r="F13" i="8"/>
  <c r="F20" i="8"/>
  <c r="F10" i="8"/>
  <c r="F14" i="8"/>
  <c r="H23" i="8"/>
  <c r="F18" i="8"/>
  <c r="H25" i="8"/>
  <c r="H15" i="8"/>
  <c r="H14" i="8"/>
  <c r="H9" i="8"/>
  <c r="H17" i="8"/>
  <c r="H21" i="8"/>
  <c r="H17" i="15"/>
  <c r="H19" i="15"/>
  <c r="F20" i="15"/>
  <c r="F24" i="15"/>
  <c r="F19" i="15"/>
  <c r="F7" i="15"/>
  <c r="F8" i="15"/>
  <c r="H18" i="15"/>
  <c r="H16" i="15"/>
  <c r="F27" i="15"/>
  <c r="F15" i="15"/>
  <c r="F22" i="15"/>
  <c r="F25" i="15"/>
  <c r="H15" i="15"/>
  <c r="H22" i="15"/>
  <c r="H10" i="15"/>
  <c r="H14" i="15"/>
  <c r="H21" i="15"/>
  <c r="H28" i="15"/>
  <c r="H12" i="15"/>
  <c r="H11" i="15"/>
  <c r="H8" i="15"/>
  <c r="H27" i="15"/>
  <c r="H9" i="15"/>
  <c r="H23" i="15"/>
  <c r="H13" i="15"/>
  <c r="H26" i="15"/>
  <c r="H20" i="15"/>
  <c r="H24" i="15"/>
  <c r="F25" i="11"/>
  <c r="F11" i="11"/>
  <c r="F23" i="11"/>
  <c r="F26" i="11"/>
  <c r="F19" i="11"/>
  <c r="F14" i="11"/>
  <c r="F9" i="11"/>
  <c r="H21" i="11"/>
  <c r="F16" i="11"/>
  <c r="F15" i="11"/>
  <c r="F13" i="11"/>
  <c r="F8" i="11"/>
  <c r="F24" i="11"/>
  <c r="D8" i="11"/>
  <c r="D19" i="11"/>
  <c r="D27" i="14"/>
  <c r="D30" i="14" s="1"/>
  <c r="F18" i="16"/>
  <c r="F19" i="16"/>
  <c r="F11" i="16"/>
  <c r="F8" i="16"/>
  <c r="F13" i="16"/>
  <c r="F26" i="16"/>
  <c r="F17" i="16"/>
  <c r="F12" i="16"/>
  <c r="F14" i="16"/>
  <c r="F15" i="16"/>
  <c r="F27" i="16"/>
  <c r="F28" i="16"/>
  <c r="H9" i="16"/>
  <c r="F9" i="16"/>
  <c r="F10" i="16"/>
  <c r="F22" i="16"/>
  <c r="F24" i="16"/>
  <c r="H25" i="16"/>
  <c r="D21" i="13"/>
  <c r="D17" i="13"/>
  <c r="D13" i="13"/>
  <c r="H19" i="9"/>
  <c r="H11" i="9"/>
  <c r="D24" i="9"/>
  <c r="D20" i="9"/>
  <c r="H13" i="6"/>
  <c r="H28" i="6"/>
  <c r="H23" i="6"/>
  <c r="H18" i="6"/>
  <c r="H9" i="6"/>
  <c r="H19" i="6"/>
  <c r="H16" i="6"/>
  <c r="H21" i="6"/>
  <c r="H10" i="6"/>
  <c r="H7" i="6"/>
  <c r="H26" i="6"/>
  <c r="H12" i="6"/>
  <c r="H20" i="6"/>
  <c r="H17" i="6"/>
  <c r="H14" i="6"/>
  <c r="H22" i="6"/>
  <c r="H15" i="6"/>
  <c r="I30" i="5"/>
  <c r="J27" i="5" s="1"/>
  <c r="D30" i="5"/>
  <c r="H20" i="4"/>
  <c r="H27" i="4"/>
  <c r="H15" i="4"/>
  <c r="H22" i="4"/>
  <c r="H26" i="4"/>
  <c r="H16" i="4"/>
  <c r="H24" i="4"/>
  <c r="H28" i="4"/>
  <c r="H11" i="4"/>
  <c r="H17" i="4"/>
  <c r="H14" i="4"/>
  <c r="H10" i="4"/>
  <c r="H8" i="4"/>
  <c r="H25" i="4"/>
  <c r="H18" i="4"/>
  <c r="H12" i="4"/>
  <c r="F18" i="3"/>
  <c r="F8" i="3"/>
  <c r="F21" i="3"/>
  <c r="F19" i="3"/>
  <c r="K30" i="55"/>
  <c r="K30" i="44"/>
  <c r="K30" i="41"/>
  <c r="F20" i="33"/>
  <c r="D23" i="38"/>
  <c r="D22" i="38"/>
  <c r="D21" i="38"/>
  <c r="D12" i="38"/>
  <c r="F23" i="29"/>
  <c r="F27" i="29"/>
  <c r="F14" i="29"/>
  <c r="F13" i="29"/>
  <c r="F16" i="29"/>
  <c r="F8" i="29"/>
  <c r="F10" i="29"/>
  <c r="F7" i="29"/>
  <c r="F18" i="29"/>
  <c r="F22" i="29"/>
  <c r="F17" i="29"/>
  <c r="D10" i="29"/>
  <c r="D11" i="29"/>
  <c r="D9" i="29"/>
  <c r="D12" i="29"/>
  <c r="D16" i="29"/>
  <c r="D20" i="29"/>
  <c r="D23" i="29"/>
  <c r="D15" i="29"/>
  <c r="D24" i="29"/>
  <c r="D25" i="29"/>
  <c r="D17" i="29"/>
  <c r="D19" i="29"/>
  <c r="D18" i="29"/>
  <c r="D14" i="29"/>
  <c r="D26" i="28"/>
  <c r="D24" i="28"/>
  <c r="D8" i="28"/>
  <c r="D18" i="28"/>
  <c r="D12" i="28"/>
  <c r="D9" i="28"/>
  <c r="I30" i="28"/>
  <c r="J27" i="28" s="1"/>
  <c r="D28" i="28"/>
  <c r="D21" i="28"/>
  <c r="D27" i="28"/>
  <c r="D13" i="28"/>
  <c r="D16" i="28"/>
  <c r="D11" i="28"/>
  <c r="D25" i="28"/>
  <c r="D7" i="28"/>
  <c r="D14" i="28"/>
  <c r="D20" i="28"/>
  <c r="F15" i="27"/>
  <c r="F27" i="27"/>
  <c r="F16" i="27"/>
  <c r="F17" i="27"/>
  <c r="F9" i="27"/>
  <c r="F20" i="27"/>
  <c r="F11" i="27"/>
  <c r="F22" i="27"/>
  <c r="F25" i="27"/>
  <c r="I30" i="27"/>
  <c r="J10" i="27" s="1"/>
  <c r="F14" i="27"/>
  <c r="F8" i="27"/>
  <c r="F23" i="27"/>
  <c r="F12" i="27"/>
  <c r="F24" i="27"/>
  <c r="F18" i="27"/>
  <c r="H7" i="26"/>
  <c r="H18" i="26"/>
  <c r="H25" i="26"/>
  <c r="H13" i="26"/>
  <c r="H24" i="26"/>
  <c r="H16" i="26"/>
  <c r="G30" i="24"/>
  <c r="H16" i="24" s="1"/>
  <c r="D8" i="24"/>
  <c r="F9" i="23"/>
  <c r="G30" i="23"/>
  <c r="H16" i="23" s="1"/>
  <c r="F28" i="23"/>
  <c r="D13" i="23"/>
  <c r="D25" i="23"/>
  <c r="F17" i="22"/>
  <c r="F26" i="22"/>
  <c r="F16" i="22"/>
  <c r="F15" i="22"/>
  <c r="F13" i="22"/>
  <c r="F25" i="22"/>
  <c r="F21" i="22"/>
  <c r="F20" i="22"/>
  <c r="F19" i="22"/>
  <c r="F12" i="22"/>
  <c r="F14" i="22"/>
  <c r="F24" i="22"/>
  <c r="G30" i="22"/>
  <c r="H22" i="22" s="1"/>
  <c r="D28" i="22"/>
  <c r="F16" i="21"/>
  <c r="F21" i="21"/>
  <c r="F9" i="21"/>
  <c r="F14" i="21"/>
  <c r="F28" i="21"/>
  <c r="F7" i="21"/>
  <c r="G30" i="21"/>
  <c r="H10" i="21" s="1"/>
  <c r="F13" i="21"/>
  <c r="F20" i="21"/>
  <c r="F22" i="21"/>
  <c r="F15" i="21"/>
  <c r="I30" i="20"/>
  <c r="J17" i="20" s="1"/>
  <c r="I30" i="19"/>
  <c r="J19" i="19" s="1"/>
  <c r="F19" i="19"/>
  <c r="F14" i="19"/>
  <c r="F25" i="19"/>
  <c r="F12" i="19"/>
  <c r="F23" i="19"/>
  <c r="F21" i="19"/>
  <c r="F24" i="19"/>
  <c r="F15" i="19"/>
  <c r="F22" i="19"/>
  <c r="F9" i="19"/>
  <c r="I30" i="18"/>
  <c r="J14" i="18" s="1"/>
  <c r="F28" i="18"/>
  <c r="F23" i="18"/>
  <c r="F18" i="18"/>
  <c r="F16" i="18"/>
  <c r="F20" i="18"/>
  <c r="F21" i="18"/>
  <c r="F12" i="18"/>
  <c r="F24" i="18"/>
  <c r="F15" i="18"/>
  <c r="F13" i="18"/>
  <c r="H17" i="17"/>
  <c r="H21" i="17"/>
  <c r="H7" i="17"/>
  <c r="H26" i="17"/>
  <c r="H20" i="17"/>
  <c r="H24" i="17"/>
  <c r="H8" i="17"/>
  <c r="H15" i="17"/>
  <c r="H14" i="17"/>
  <c r="H23" i="17"/>
  <c r="H22" i="17"/>
  <c r="H16" i="17"/>
  <c r="H27" i="17"/>
  <c r="H13" i="17"/>
  <c r="H12" i="17"/>
  <c r="H9" i="17"/>
  <c r="D13" i="17"/>
  <c r="D20" i="17"/>
  <c r="D22" i="17"/>
  <c r="D25" i="17"/>
  <c r="D12" i="17"/>
  <c r="D9" i="17"/>
  <c r="D7" i="17"/>
  <c r="D27" i="17"/>
  <c r="D24" i="17"/>
  <c r="D18" i="17"/>
  <c r="D14" i="17"/>
  <c r="D11" i="17"/>
  <c r="D15" i="17"/>
  <c r="D16" i="17"/>
  <c r="D23" i="17"/>
  <c r="D19" i="17"/>
  <c r="D10" i="17"/>
  <c r="H22" i="12"/>
  <c r="H23" i="12"/>
  <c r="H21" i="12"/>
  <c r="D23" i="12"/>
  <c r="D19" i="12"/>
  <c r="D15" i="12"/>
  <c r="D24" i="12"/>
  <c r="D16" i="12"/>
  <c r="D13" i="12"/>
  <c r="D27" i="12"/>
  <c r="D21" i="12"/>
  <c r="D17" i="12"/>
  <c r="D7" i="12"/>
  <c r="D9" i="12"/>
  <c r="D14" i="12"/>
  <c r="D20" i="12"/>
  <c r="D8" i="12"/>
  <c r="D11" i="12"/>
  <c r="D22" i="12"/>
  <c r="D14" i="10"/>
  <c r="D13" i="10"/>
  <c r="D15" i="10"/>
  <c r="D20" i="10"/>
  <c r="D10" i="10"/>
  <c r="D21" i="10"/>
  <c r="D8" i="10"/>
  <c r="D25" i="10"/>
  <c r="D17" i="10"/>
  <c r="D22" i="10"/>
  <c r="D28" i="10"/>
  <c r="D24" i="10"/>
  <c r="D11" i="10"/>
  <c r="D27" i="10"/>
  <c r="D7" i="10"/>
  <c r="H27" i="8"/>
  <c r="H19" i="8"/>
  <c r="H26" i="8"/>
  <c r="H22" i="8"/>
  <c r="H18" i="8"/>
  <c r="H24" i="8"/>
  <c r="H20" i="8"/>
  <c r="F26" i="8"/>
  <c r="F17" i="8"/>
  <c r="F12" i="8"/>
  <c r="F19" i="8"/>
  <c r="F15" i="8"/>
  <c r="F21" i="8"/>
  <c r="F16" i="8"/>
  <c r="F9" i="8"/>
  <c r="F22" i="8"/>
  <c r="F27" i="8"/>
  <c r="F23" i="8"/>
  <c r="F25" i="8"/>
  <c r="D11" i="15"/>
  <c r="D7" i="15"/>
  <c r="D17" i="15"/>
  <c r="D8" i="15"/>
  <c r="D28" i="15"/>
  <c r="D22" i="15"/>
  <c r="D16" i="15"/>
  <c r="D9" i="15"/>
  <c r="D20" i="15"/>
  <c r="D26" i="15"/>
  <c r="D27" i="15"/>
  <c r="D21" i="15"/>
  <c r="D12" i="15"/>
  <c r="D13" i="15"/>
  <c r="D18" i="15"/>
  <c r="D15" i="15"/>
  <c r="D23" i="15"/>
  <c r="H20" i="11"/>
  <c r="H22" i="11"/>
  <c r="H18" i="11"/>
  <c r="H23" i="11"/>
  <c r="D9" i="11"/>
  <c r="D26" i="11"/>
  <c r="D16" i="11"/>
  <c r="D18" i="11"/>
  <c r="D21" i="11"/>
  <c r="D24" i="11"/>
  <c r="D25" i="11"/>
  <c r="D20" i="11"/>
  <c r="D15" i="11"/>
  <c r="D27" i="11"/>
  <c r="H30" i="7"/>
  <c r="D15" i="7"/>
  <c r="D13" i="7"/>
  <c r="D28" i="7"/>
  <c r="D20" i="7"/>
  <c r="D25" i="7"/>
  <c r="D7" i="7"/>
  <c r="D26" i="7"/>
  <c r="D17" i="7"/>
  <c r="D21" i="7"/>
  <c r="D8" i="7"/>
  <c r="H11" i="14"/>
  <c r="H10" i="14"/>
  <c r="H13" i="14"/>
  <c r="H7" i="14"/>
  <c r="H27" i="14"/>
  <c r="H9" i="14"/>
  <c r="H19" i="14"/>
  <c r="H15" i="14"/>
  <c r="H21" i="14"/>
  <c r="H14" i="14"/>
  <c r="H28" i="14"/>
  <c r="H23" i="14"/>
  <c r="H18" i="14"/>
  <c r="H8" i="14"/>
  <c r="H24" i="14"/>
  <c r="H22" i="14"/>
  <c r="H23" i="16"/>
  <c r="F20" i="16"/>
  <c r="F25" i="16"/>
  <c r="H14" i="16"/>
  <c r="H28" i="16"/>
  <c r="F21" i="16"/>
  <c r="F23" i="16"/>
  <c r="H12" i="16"/>
  <c r="H26" i="16"/>
  <c r="H18" i="16"/>
  <c r="H27" i="16"/>
  <c r="H8" i="16"/>
  <c r="H15" i="16"/>
  <c r="H21" i="16"/>
  <c r="H24" i="16"/>
  <c r="H17" i="16"/>
  <c r="H16" i="16"/>
  <c r="H13" i="16"/>
  <c r="H10" i="16"/>
  <c r="H20" i="16"/>
  <c r="H22" i="16"/>
  <c r="H19" i="16"/>
  <c r="H11" i="16"/>
  <c r="H27" i="13"/>
  <c r="H25" i="13"/>
  <c r="H26" i="13"/>
  <c r="H28" i="13"/>
  <c r="D7" i="13"/>
  <c r="D8" i="13"/>
  <c r="D22" i="13"/>
  <c r="D19" i="13"/>
  <c r="D20" i="13"/>
  <c r="D12" i="13"/>
  <c r="D14" i="13"/>
  <c r="D16" i="13"/>
  <c r="D24" i="13"/>
  <c r="D28" i="13"/>
  <c r="D23" i="13"/>
  <c r="D26" i="13"/>
  <c r="D9" i="13"/>
  <c r="D27" i="13"/>
  <c r="D25" i="13"/>
  <c r="D11" i="13"/>
  <c r="D15" i="13"/>
  <c r="H8" i="9"/>
  <c r="H24" i="9"/>
  <c r="H20" i="9"/>
  <c r="H27" i="9"/>
  <c r="H23" i="9"/>
  <c r="H12" i="9"/>
  <c r="H16" i="9"/>
  <c r="H10" i="9"/>
  <c r="H13" i="9"/>
  <c r="H25" i="9"/>
  <c r="H21" i="9"/>
  <c r="H14" i="9"/>
  <c r="H7" i="9"/>
  <c r="H15" i="9"/>
  <c r="H17" i="9"/>
  <c r="H26" i="9"/>
  <c r="D25" i="9"/>
  <c r="D21" i="9"/>
  <c r="D26" i="9"/>
  <c r="H27" i="6"/>
  <c r="H25" i="6"/>
  <c r="H24" i="6"/>
  <c r="J10" i="5"/>
  <c r="J28" i="5"/>
  <c r="J7" i="5"/>
  <c r="I30" i="4"/>
  <c r="J11" i="4" s="1"/>
  <c r="D20" i="4"/>
  <c r="D17" i="4"/>
  <c r="D28" i="4"/>
  <c r="D12" i="4"/>
  <c r="D21" i="4"/>
  <c r="D13" i="4"/>
  <c r="D15" i="4"/>
  <c r="D7" i="4"/>
  <c r="D22" i="4"/>
  <c r="D18" i="4"/>
  <c r="H26" i="3"/>
  <c r="F15" i="3"/>
  <c r="F11" i="3"/>
  <c r="F24" i="3"/>
  <c r="F28" i="3"/>
  <c r="F9" i="3"/>
  <c r="F14" i="3"/>
  <c r="F17" i="3"/>
  <c r="F7" i="3"/>
  <c r="F26" i="3"/>
  <c r="F13" i="3"/>
  <c r="F23" i="3"/>
  <c r="F10" i="3"/>
  <c r="F12" i="3"/>
  <c r="F20" i="3"/>
  <c r="F27" i="3"/>
  <c r="I30" i="3"/>
  <c r="J15" i="3" s="1"/>
  <c r="D27" i="3"/>
  <c r="D10" i="3"/>
  <c r="D14" i="3"/>
  <c r="D22" i="3"/>
  <c r="D11" i="3"/>
  <c r="D7" i="3"/>
  <c r="D13" i="3"/>
  <c r="D26" i="3"/>
  <c r="D16" i="3"/>
  <c r="D12" i="3"/>
  <c r="D17" i="3"/>
  <c r="D8" i="3"/>
  <c r="D25" i="3"/>
  <c r="D21" i="3"/>
  <c r="D20" i="3"/>
  <c r="D15" i="3"/>
  <c r="F30" i="6" l="1"/>
  <c r="D30" i="6"/>
  <c r="F30" i="5"/>
  <c r="J8" i="5"/>
  <c r="H9" i="26"/>
  <c r="H10" i="26"/>
  <c r="H23" i="26"/>
  <c r="H30" i="3"/>
  <c r="D30" i="8"/>
  <c r="F30" i="23"/>
  <c r="H19" i="26"/>
  <c r="J21" i="5"/>
  <c r="H21" i="26"/>
  <c r="D30" i="20"/>
  <c r="F30" i="4"/>
  <c r="H30" i="10"/>
  <c r="F30" i="33"/>
  <c r="D30" i="33"/>
  <c r="F30" i="24"/>
  <c r="H19" i="24"/>
  <c r="H8" i="23"/>
  <c r="H25" i="23"/>
  <c r="H26" i="23"/>
  <c r="D30" i="22"/>
  <c r="D30" i="21"/>
  <c r="H30" i="20"/>
  <c r="H30" i="19"/>
  <c r="J15" i="19"/>
  <c r="J14" i="19"/>
  <c r="J7" i="19"/>
  <c r="H30" i="18"/>
  <c r="J19" i="18"/>
  <c r="J9" i="18"/>
  <c r="J24" i="18"/>
  <c r="J27" i="18"/>
  <c r="F30" i="12"/>
  <c r="F30" i="11"/>
  <c r="F30" i="16"/>
  <c r="J11" i="3"/>
  <c r="H30" i="27"/>
  <c r="D30" i="40"/>
  <c r="F30" i="38"/>
  <c r="J25" i="28"/>
  <c r="H12" i="24"/>
  <c r="H11" i="24"/>
  <c r="H20" i="24"/>
  <c r="H22" i="24"/>
  <c r="H15" i="24"/>
  <c r="H21" i="24"/>
  <c r="H24" i="24"/>
  <c r="H28" i="24"/>
  <c r="H10" i="24"/>
  <c r="H13" i="24"/>
  <c r="H25" i="24"/>
  <c r="H27" i="24"/>
  <c r="H9" i="24"/>
  <c r="H26" i="24"/>
  <c r="D30" i="24"/>
  <c r="H8" i="24"/>
  <c r="H14" i="24"/>
  <c r="H7" i="24"/>
  <c r="H17" i="24"/>
  <c r="H18" i="24"/>
  <c r="D30" i="23"/>
  <c r="H18" i="23"/>
  <c r="H19" i="23"/>
  <c r="F30" i="22"/>
  <c r="H25" i="21"/>
  <c r="H7" i="21"/>
  <c r="H27" i="21"/>
  <c r="H12" i="21"/>
  <c r="H14" i="21"/>
  <c r="F30" i="19"/>
  <c r="J20" i="19"/>
  <c r="J8" i="19"/>
  <c r="D30" i="19"/>
  <c r="J9" i="19"/>
  <c r="F30" i="18"/>
  <c r="J22" i="18"/>
  <c r="J20" i="18"/>
  <c r="J8" i="18"/>
  <c r="H30" i="12"/>
  <c r="F30" i="10"/>
  <c r="H30" i="15"/>
  <c r="F30" i="15"/>
  <c r="D30" i="11"/>
  <c r="H30" i="11"/>
  <c r="H30" i="16"/>
  <c r="D30" i="13"/>
  <c r="H30" i="13"/>
  <c r="H30" i="6"/>
  <c r="J25" i="5"/>
  <c r="J11" i="5"/>
  <c r="J23" i="5"/>
  <c r="J9" i="5"/>
  <c r="J26" i="5"/>
  <c r="J14" i="5"/>
  <c r="J20" i="5"/>
  <c r="J13" i="5"/>
  <c r="J17" i="5"/>
  <c r="J24" i="5"/>
  <c r="J22" i="5"/>
  <c r="J15" i="5"/>
  <c r="J19" i="5"/>
  <c r="J16" i="5"/>
  <c r="J12" i="5"/>
  <c r="J18" i="5"/>
  <c r="H30" i="4"/>
  <c r="J17" i="4"/>
  <c r="J7" i="4"/>
  <c r="J26" i="4"/>
  <c r="F30" i="3"/>
  <c r="J19" i="3"/>
  <c r="J9" i="3"/>
  <c r="J8" i="3"/>
  <c r="J20" i="3"/>
  <c r="J28" i="3"/>
  <c r="J16" i="3"/>
  <c r="J12" i="3"/>
  <c r="J13" i="3"/>
  <c r="J23" i="3"/>
  <c r="J26" i="3"/>
  <c r="J10" i="3"/>
  <c r="J22" i="3"/>
  <c r="J17" i="3"/>
  <c r="J18" i="3"/>
  <c r="J7" i="3"/>
  <c r="J21" i="3"/>
  <c r="D30" i="38"/>
  <c r="F30" i="29"/>
  <c r="D30" i="29"/>
  <c r="J14" i="28"/>
  <c r="J18" i="28"/>
  <c r="J23" i="28"/>
  <c r="J20" i="28"/>
  <c r="J22" i="28"/>
  <c r="J15" i="28"/>
  <c r="J13" i="28"/>
  <c r="J24" i="28"/>
  <c r="J7" i="28"/>
  <c r="J26" i="28"/>
  <c r="J11" i="28"/>
  <c r="J9" i="28"/>
  <c r="J17" i="28"/>
  <c r="J12" i="28"/>
  <c r="J10" i="28"/>
  <c r="J19" i="28"/>
  <c r="J8" i="28"/>
  <c r="J16" i="28"/>
  <c r="J28" i="28"/>
  <c r="J21" i="28"/>
  <c r="D30" i="28"/>
  <c r="J26" i="27"/>
  <c r="J23" i="27"/>
  <c r="F30" i="27"/>
  <c r="J15" i="27"/>
  <c r="J18" i="27"/>
  <c r="J13" i="27"/>
  <c r="J21" i="27"/>
  <c r="J24" i="27"/>
  <c r="J17" i="27"/>
  <c r="J25" i="27"/>
  <c r="J14" i="27"/>
  <c r="J22" i="27"/>
  <c r="J11" i="27"/>
  <c r="J12" i="27"/>
  <c r="J20" i="27"/>
  <c r="J28" i="27"/>
  <c r="J8" i="27"/>
  <c r="J9" i="27"/>
  <c r="J19" i="27"/>
  <c r="J27" i="27"/>
  <c r="J16" i="27"/>
  <c r="J7" i="27"/>
  <c r="H30" i="26"/>
  <c r="H23" i="24"/>
  <c r="H12" i="23"/>
  <c r="H28" i="23"/>
  <c r="H11" i="23"/>
  <c r="H23" i="23"/>
  <c r="H17" i="23"/>
  <c r="H24" i="23"/>
  <c r="H15" i="23"/>
  <c r="H7" i="23"/>
  <c r="H14" i="23"/>
  <c r="H9" i="23"/>
  <c r="H20" i="23"/>
  <c r="H21" i="23"/>
  <c r="H13" i="23"/>
  <c r="H10" i="23"/>
  <c r="H22" i="23"/>
  <c r="H27" i="23"/>
  <c r="H17" i="22"/>
  <c r="H20" i="22"/>
  <c r="H14" i="22"/>
  <c r="H13" i="22"/>
  <c r="H12" i="22"/>
  <c r="H15" i="22"/>
  <c r="H8" i="22"/>
  <c r="H28" i="22"/>
  <c r="H24" i="22"/>
  <c r="H27" i="22"/>
  <c r="H25" i="22"/>
  <c r="H7" i="22"/>
  <c r="H26" i="22"/>
  <c r="H18" i="22"/>
  <c r="H21" i="22"/>
  <c r="H23" i="22"/>
  <c r="H10" i="22"/>
  <c r="H11" i="22"/>
  <c r="H9" i="22"/>
  <c r="H16" i="22"/>
  <c r="H19" i="22"/>
  <c r="H17" i="21"/>
  <c r="H24" i="21"/>
  <c r="H23" i="21"/>
  <c r="H15" i="21"/>
  <c r="H28" i="21"/>
  <c r="F30" i="21"/>
  <c r="H13" i="21"/>
  <c r="H21" i="21"/>
  <c r="H16" i="21"/>
  <c r="H20" i="21"/>
  <c r="H18" i="21"/>
  <c r="H26" i="21"/>
  <c r="H9" i="21"/>
  <c r="H11" i="21"/>
  <c r="H19" i="21"/>
  <c r="H8" i="21"/>
  <c r="H22" i="21"/>
  <c r="J15" i="20"/>
  <c r="J9" i="20"/>
  <c r="J13" i="20"/>
  <c r="J11" i="20"/>
  <c r="J19" i="20"/>
  <c r="J20" i="20"/>
  <c r="J26" i="20"/>
  <c r="J27" i="20"/>
  <c r="J14" i="20"/>
  <c r="J22" i="20"/>
  <c r="J25" i="20"/>
  <c r="J18" i="20"/>
  <c r="J24" i="20"/>
  <c r="J10" i="20"/>
  <c r="J8" i="20"/>
  <c r="J28" i="20"/>
  <c r="J21" i="20"/>
  <c r="J7" i="20"/>
  <c r="J23" i="20"/>
  <c r="J16" i="20"/>
  <c r="J12" i="20"/>
  <c r="J26" i="19"/>
  <c r="J18" i="19"/>
  <c r="J11" i="19"/>
  <c r="J28" i="19"/>
  <c r="J13" i="19"/>
  <c r="J25" i="19"/>
  <c r="J10" i="19"/>
  <c r="J22" i="19"/>
  <c r="J16" i="19"/>
  <c r="J27" i="19"/>
  <c r="J17" i="19"/>
  <c r="J21" i="19"/>
  <c r="J24" i="19"/>
  <c r="J23" i="19"/>
  <c r="J12" i="19"/>
  <c r="J15" i="18"/>
  <c r="J28" i="18"/>
  <c r="J17" i="18"/>
  <c r="J10" i="18"/>
  <c r="J11" i="18"/>
  <c r="J25" i="18"/>
  <c r="J21" i="18"/>
  <c r="J26" i="18"/>
  <c r="J7" i="18"/>
  <c r="J12" i="18"/>
  <c r="J13" i="18"/>
  <c r="J23" i="18"/>
  <c r="J16" i="18"/>
  <c r="J18" i="18"/>
  <c r="H30" i="17"/>
  <c r="D30" i="17"/>
  <c r="D30" i="12"/>
  <c r="D30" i="10"/>
  <c r="H30" i="8"/>
  <c r="F30" i="8"/>
  <c r="D30" i="15"/>
  <c r="D30" i="7"/>
  <c r="H30" i="14"/>
  <c r="H30" i="9"/>
  <c r="F30" i="9"/>
  <c r="D30" i="9"/>
  <c r="J15" i="4"/>
  <c r="J8" i="4"/>
  <c r="J24" i="4"/>
  <c r="J10" i="4"/>
  <c r="J27" i="4"/>
  <c r="J13" i="4"/>
  <c r="J21" i="4"/>
  <c r="J12" i="4"/>
  <c r="J25" i="4"/>
  <c r="J23" i="4"/>
  <c r="J20" i="4"/>
  <c r="J28" i="4"/>
  <c r="J18" i="4"/>
  <c r="J9" i="4"/>
  <c r="J14" i="4"/>
  <c r="J19" i="4"/>
  <c r="J16" i="4"/>
  <c r="J22" i="4"/>
  <c r="D30" i="4"/>
  <c r="J24" i="3"/>
  <c r="J27" i="3"/>
  <c r="J25" i="3"/>
  <c r="J14" i="3"/>
  <c r="D30" i="3"/>
  <c r="J30" i="5" l="1"/>
  <c r="J30" i="28"/>
  <c r="H30" i="24"/>
  <c r="H30" i="23"/>
  <c r="H30" i="22"/>
  <c r="H30" i="21"/>
  <c r="J30" i="20"/>
  <c r="J30" i="19"/>
  <c r="J30" i="3"/>
  <c r="J30" i="27"/>
  <c r="J30" i="18"/>
  <c r="J30" i="4"/>
</calcChain>
</file>

<file path=xl/sharedStrings.xml><?xml version="1.0" encoding="utf-8"?>
<sst xmlns="http://schemas.openxmlformats.org/spreadsheetml/2006/main" count="1995" uniqueCount="138">
  <si>
    <t>Soggetti e organi costituzionali</t>
  </si>
  <si>
    <t>Vaticano e altri soggetti confessionali</t>
  </si>
  <si>
    <t>Giustizia</t>
  </si>
  <si>
    <t>Partiti, movimenti politici, esponenti di partito italiani</t>
  </si>
  <si>
    <t>Mondo economico e finanziario</t>
  </si>
  <si>
    <t>Mondo dello spettacolo</t>
  </si>
  <si>
    <t>Mondo dello sport</t>
  </si>
  <si>
    <t>Amministratori locali</t>
  </si>
  <si>
    <t>Istituzioni pubbliche e organismi nazionali</t>
  </si>
  <si>
    <t>Forze armate e sicurezza pubblica</t>
  </si>
  <si>
    <t>Soggetti sovranazionali</t>
  </si>
  <si>
    <t>Mondo dell'informazione</t>
  </si>
  <si>
    <t>Mondo della cultura</t>
  </si>
  <si>
    <t>Unione Europea</t>
  </si>
  <si>
    <t>Sindacati e associazioni di categoria</t>
  </si>
  <si>
    <t>Mondo delle professioni</t>
  </si>
  <si>
    <t>Protagonisti sociali</t>
  </si>
  <si>
    <t>Gente comune</t>
  </si>
  <si>
    <t>Tab. E1 - Tempo di parola dei soggetti del pluralismo sociale nei Radiogiornali RAI - tutte le edizioni</t>
  </si>
  <si>
    <t>GR1</t>
  </si>
  <si>
    <t>GR2</t>
  </si>
  <si>
    <t>GR3</t>
  </si>
  <si>
    <t>Totale</t>
  </si>
  <si>
    <t>Categorie di soggetti</t>
  </si>
  <si>
    <t>V.A</t>
  </si>
  <si>
    <t>%</t>
  </si>
  <si>
    <t>Soggetti politico - istituzionali non italiani</t>
  </si>
  <si>
    <t>Associazioni di soggetti di rilievo del pluralismo sociale</t>
  </si>
  <si>
    <t>Esperti e  mondo della scienza</t>
  </si>
  <si>
    <t>TOTALE</t>
  </si>
  <si>
    <t>Tab. E3 - Tempo di antenna dei soggetti del pluralismo sociale nei Radiogiornali RAI - tutte le edizioni</t>
  </si>
  <si>
    <t>Tempo di notizia</t>
  </si>
  <si>
    <t>Tempo di parola</t>
  </si>
  <si>
    <t>Tempo di antenna</t>
  </si>
  <si>
    <t>Tab. E16 - Tempo di parola dei soggetti del pluralismo sociale nei Radiogiornali RAI - edizioni principali</t>
  </si>
  <si>
    <t>Tab. E17 - Tempo di notizia dei soggetti del pluralismo sociale nei Radiogiornali RAI - edizioni principali</t>
  </si>
  <si>
    <t>Tab. F1 - Tempo di parola dei soggetti del pluralismo sociale nei programmi extra - gr di rete. Reti Radio RAI: Radio Uno, Radio Due, Radio Tre</t>
  </si>
  <si>
    <t>Radio Uno</t>
  </si>
  <si>
    <t>Radio Due</t>
  </si>
  <si>
    <t>Radio Tre</t>
  </si>
  <si>
    <t>Tab. F2 - Tempo di parola dei soggetti del pluralismo sociale nei programmi extra - gr di testata. Testata Radio RAI: Radio Uno, Radio Due, Radio Tre</t>
  </si>
  <si>
    <t>Tab. F3 - Tempo di parola dei soggetti del pluralismo sociale nei programmi extra - gr di rete e di testata. Rete Radio 24 Il Sole 24 ore - Testata Radio 24 Il Sole 24 ore</t>
  </si>
  <si>
    <t>Rete Radio 24</t>
  </si>
  <si>
    <t>Testata Radio 24</t>
  </si>
  <si>
    <t>Rete m2o</t>
  </si>
  <si>
    <t>Testata m2o</t>
  </si>
  <si>
    <t>Rete Radio Kiss Kiss</t>
  </si>
  <si>
    <t>Testata Radio Kiss Kiss</t>
  </si>
  <si>
    <t>Rete Radio 101</t>
  </si>
  <si>
    <t>Rete RTL 102.5</t>
  </si>
  <si>
    <t>Testata RTL 102.5</t>
  </si>
  <si>
    <t>Rete Radio Deejay</t>
  </si>
  <si>
    <t>Testata Radio Deejay</t>
  </si>
  <si>
    <t>Rete RDS</t>
  </si>
  <si>
    <t>Testata RDS</t>
  </si>
  <si>
    <t>Rete Virgin Radio</t>
  </si>
  <si>
    <t>Rete Radio Monte Carlo</t>
  </si>
  <si>
    <t>Rete Radio Capital</t>
  </si>
  <si>
    <t>Testata Radio Capital</t>
  </si>
  <si>
    <t>Rete Radio 105 network</t>
  </si>
  <si>
    <t>Tab. F14 - Tempo di parola dei soggetti del pluralismo sociale nei programmi extra - gr di rete e di testata. Rete Radio Italia - Testata Radio Italia Notizie</t>
  </si>
  <si>
    <t>Rete Radio Italia</t>
  </si>
  <si>
    <t>Testata Radio Italia Notizie</t>
  </si>
  <si>
    <t>06:00 - 08:59</t>
  </si>
  <si>
    <t>09:00 - 11:59</t>
  </si>
  <si>
    <t>12:00 - 14:59</t>
  </si>
  <si>
    <t>15:00 - 17:59</t>
  </si>
  <si>
    <t>18:00 - 20:59</t>
  </si>
  <si>
    <t>21:00 - 23:59</t>
  </si>
  <si>
    <t>00:00 - 02:59</t>
  </si>
  <si>
    <t>03:00 - 05:59</t>
  </si>
  <si>
    <t>Esperti e mondo della scienza</t>
  </si>
  <si>
    <t>Tab. F8 - Tempo di parola dei soggetti del pluralismo sociale nei programmi extra - gr di rete e di testata. Rete m2o - Testata m2o</t>
  </si>
  <si>
    <t>Tab. F9 - Tempo di parola dei soggetti del pluralismo sociale nei programmi extra - gr di rete e di testata. Rete Radio Deejay - Testata Radio Deejay</t>
  </si>
  <si>
    <t>Tab. F10 - Tempo di parola dei soggetti del pluralismo sociale nei programmi extra - gr di rete e di testata. Rete Radio Capital - Testata Radio Capital</t>
  </si>
  <si>
    <t>Tab. F11 - Tempo di parola dei soggetti del pluralismo sociale nei programmi extra - gr di rete e di testata. Rete Radio Kiss Kiss - Testata Radio Kiss Kiss</t>
  </si>
  <si>
    <t>Tab. F12 - Tempo di parola dei soggetti del pluralismo sociale nei programmi extra - gr di rete e di testata. Rete RTL 102.5 - Testata RTL 102.5</t>
  </si>
  <si>
    <t>Tab. F13 - Tempo di parola dei soggetti del pluralismo sociale nei programmi extra - gr di rete e di testata. Rete RDS - Testata RDS</t>
  </si>
  <si>
    <t>Soggetti della cronaca</t>
  </si>
  <si>
    <t>Tab. G1 - Tempo di parola dei soggetti del pluralismo sociale nei programmi extra-gr per fasce di programmazione. Radio Uno</t>
  </si>
  <si>
    <t>Tab. G2 - Tempo di parola dei soggetti del pluralismo sociale nei programmi extra-gr per fasce di programmazione. Radio Due</t>
  </si>
  <si>
    <t>Tab. G3 - Tempo di parola dei soggetti del pluralismo sociale nei programmi extra-gr per fasce di programmazione. Radio Tre</t>
  </si>
  <si>
    <t>Tab. G4 - Tempo di parola dei soggetti del pluralismo sociale nei programmi extra-gr per fasce di programmazione. Radio 24 ore - Il Sole 24 ore</t>
  </si>
  <si>
    <t>Tab. G5 - Tempo di parola dei soggetti del pluralismo sociale nei programmi extra-gr per fasce di programmazione. Radio 101</t>
  </si>
  <si>
    <t>Tab. G6 - Tempo di parola dei soggetti del pluralismo sociale nei programmi extra-gr per fasce di programmazione. Virgin Radio</t>
  </si>
  <si>
    <t>Tab. G9 - Tempo di parola dei soggetti del pluralismo sociale nei programmi extra-gr per fasce di programmazione. Radio m2o</t>
  </si>
  <si>
    <t>Tab. G10 - Tempo di parola dei soggetti del pluralismo sociale nei programmi extra-gr per fasce di programmazione. Radio Deejay</t>
  </si>
  <si>
    <t>Tab. G11 - Tempo di parola dei soggetti del pluralismo sociale nei programmi extra-gr per fasce di programmazione. Radio Capital</t>
  </si>
  <si>
    <t>Tab. G12 - Tempo di parola dei soggetti del pluralismo sociale nei programmi extra-gr per fasce di programmazione. Radio Kiss Kiss</t>
  </si>
  <si>
    <t>Tab. G13 - Tempo di parola dei soggetti del pluralismo sociale nei programmi extra-gr per fasce di programmazione. Radio RTL 102.5</t>
  </si>
  <si>
    <t>Tab. G14 - Tempo di parola dei soggetti del pluralismo sociale nei programmi extra-gr per fasce di programmazione. Radio Dimensione Suono</t>
  </si>
  <si>
    <t>Tab. G15 - Tempo di parola dei soggetti del pluralismo sociale nei programmi extra-gr per fasce di programmazione. Radio Italia</t>
  </si>
  <si>
    <t>Tab. E18 - Tempo di antenna dei soggetti del pluralismo sociale nei Radiogiornali RAI - edizioni principali</t>
  </si>
  <si>
    <t>Tab. E19 - Tempo di notizia, parola e antenna dei soggetti del pluralismo sociale nei Radiogiornali di Radio 24 Il Sole 24 ore - edizioni principali</t>
  </si>
  <si>
    <t>Tab. G8 - Tempo di parola dei soggetti del pluralismo sociale nei programmi extra-gr per fasce di programmazione. Radio Monte Carlo</t>
  </si>
  <si>
    <t>Tab. G7 - Tempo di parola dei soggetti del pluralismo sociale nei programmi extra-gr per fasce di programmazione. Radio 105</t>
  </si>
  <si>
    <t>Tab. E20 - Tempo di notizia, parola e antenna dei soggetti del pluralismo sociale nei Radiogiornali di Radio Kiss Kiss - edizioni principali</t>
  </si>
  <si>
    <t>Tab. E21 - Tempo di notizia, parola e antenna dei soggetti del pluralismo sociale nei Radiogiornali di Radio RTL 102.5 - edizioni principali</t>
  </si>
  <si>
    <t>Tab. E22 - Tempo di notizia, parola e antenna dei soggetti del pluralismo sociale nei Radiogiornali di RDS - edizioni principali</t>
  </si>
  <si>
    <t>Tab. E23 - Tempo di notizia, parola e antenna dei soggetti del pluralismo sociale nei Radiogiornali di Radio Italia - edizioni principali</t>
  </si>
  <si>
    <t>Tab. E2 - Tempo di notizia dei soggetti del pluralismo sociale nei Radiogiornali RAI - tutte le edizioni</t>
  </si>
  <si>
    <t>Tab. E4 - Tempo di notizia, parola e antenna dei soggetti del pluralismo sociale nei Radiogiornali di Radio 24 - Il Sole 24 ore - tutte le edizioni</t>
  </si>
  <si>
    <t>Tab. E5 - Tempo di notizia, parola e antenna dei soggetti del pluralismo sociale nei Radiogiornali di Radio 101  - tutte le edizioni</t>
  </si>
  <si>
    <t>Tab. E6 - Tempo di notizia, parola e antenna dei soggetti del pluralismo sociale nei Radiogiornali di Virgin Radio  - tutte le edizioni</t>
  </si>
  <si>
    <t>Tab. E7 - Tempo di notizia, parola e antenna dei soggetti del pluralismo sociale nei Radiogiornali di Radio 105 - tutte le edizioni</t>
  </si>
  <si>
    <t>Tab. E8 - Tempo di notizia, parola e antenna dei soggetti del pluralismo sociale nei Radiogiornali di Radio Montecarlo  - tutte le edizioni</t>
  </si>
  <si>
    <t>Tab. E9 - Tempo di notizia, parola e antenna dei soggetti del pluralismo sociale nei Radiogiornali di Radio M2o - tutte le edizioni</t>
  </si>
  <si>
    <t>Tab. E10 - Tempo di notizia, parola e antenna dei soggetti del pluralismo sociale nei Radiogiornali di Radio Deejay - tutte le edizioni</t>
  </si>
  <si>
    <t>Tab. E11 - Tempo di notizia, parola e antenna dei soggetti del pluralismo sociale nei Radiogiornali di Radio Capital  - tutte le edizioni</t>
  </si>
  <si>
    <t>Tab. E12 - Tempo di notizia, parola e antenna dei soggetti del pluralismo sociale nei Radiogiornali di Radio Kiss Kiss - tutte le edizioni</t>
  </si>
  <si>
    <t>Tab. E13 - Tempo di notizia, parola e antenna dei soggetti del pluralismo sociale nei Radiogiornali di Radio RTL 102.5  - tutte le edizioni</t>
  </si>
  <si>
    <t>Tab. E14 - Tempo di notizia, parola e antenna dei soggetti del pluralismo sociale nei Radiogiornali di Radio Dimensione Suono - tutte le edizioni</t>
  </si>
  <si>
    <t>Tab. E15 - Tempo di notizia, parola e antenna dei soggetti del pluralismo sociale nei Radiogiornali di Radio Italia - tutte le edizioni</t>
  </si>
  <si>
    <t>Tempo di parola: indica il tempo in cui il soggetto sociale parla direttamente in voce.</t>
  </si>
  <si>
    <t>Tempo di antenna: indica il tempo complessivamente dedicato al soggetto del pluralismo sociale ed è dato dalla somma del tempo di notizia e del tempo di parola del soggetto.</t>
  </si>
  <si>
    <t>Tempo di parola: indica il tempo in cui il soggetto sociale parla direttamente in voce.
Tempo di notizia: indica il tempo dedicato dal giornalista all'illustrazione di un argomento/evento in relazione ad un soggetto sociale.
Tempo di antenna: indica il tempo complessivamente dedicato al soggetto del pluralismo sociale ed è dato dalla somma del tempo di notizia e del tempo di parola del soggetto.</t>
  </si>
  <si>
    <t>Tempo di notizia: indica il tempo dedicato dal giornalista all'illustrazione di un argomento/evento in relazione ad un soggetto sociale.</t>
  </si>
  <si>
    <t xml:space="preserve">Tempo di parola: indica il tempo in cui il soggetto sociale parla direttamente in voce.
</t>
  </si>
  <si>
    <t>Tab. F4 - Tempo di parola dei soggetti del pluralismo sociale nei programmi extra - gr di rete e di testata. Rete Radio 101 - Testata News Mediaset</t>
  </si>
  <si>
    <t>Testata News Mediaset</t>
  </si>
  <si>
    <t>Tab. F5 - Tempo di parola dei soggetti del pluralismo sociale nei programmi extra - gr di rete e di testata. Rete Virgin Radio - Testata News Mediaset</t>
  </si>
  <si>
    <t>Tab. F6 - Tempo di parola dei soggetti del pluralismo sociale nei programmi extra - gr di rete e di testata. Rete Radio 105 network - Testata News Mediaset</t>
  </si>
  <si>
    <t>Tab. F7 - Tempo di parola dei soggetti del pluralismo sociale nei programmi extra - gr di rete e di testata. Rete Radio Monte Carlo - Testata News Mediaset</t>
  </si>
  <si>
    <t>Tempo di parola: indica il tempo in cui il soggetto sociale parla direttamente in voce.
Rete Radio Deejay: 
Testata Radio Deejay:</t>
  </si>
  <si>
    <t>Tempo di parola: indica il tempo in cui il soggetto sociale parla direttamente in voce.
Rete Virgin Radio: Rock &amp; talk.
Testata News Mediaset:</t>
  </si>
  <si>
    <t>Tempo di parola: indica il tempo in cui il soggetto sociale parla direttamente in voce.
Rete RTL 102.5: L'indignato speciale.
Testata RTL 102.5: Non stop news.</t>
  </si>
  <si>
    <t>Periodo dal 01.05.2020 al 31.05.2020</t>
  </si>
  <si>
    <t>Tempo di parola: indica il tempo in cui il soggetto sociale parla direttamente in voce.
Radio Uno:
Radio Due: Caterpillar; Caterplillar AM; Decanter; Gli sbandati di Radio2; I lunatici; La versione delle due; Late show; Le lunatiche; Lo Stato sociale show; Miracolo italiano; Non è un paese per giovani; Numeri uni; Ovunque6; Prendila così; Quei bravi ragazzi; Radio2 l'energia è servita; Radio2 social club; Viva Sanremo.
Radio Tre: A3. Il formato dell'arte; Fahrenheit; La lingua batte; Radio3 mondo; Tutta la città ne parla; Vite che non sono la tua.</t>
  </si>
  <si>
    <t xml:space="preserve">Tempo di parola: indica il tempo in cui il soggetto sociale parla direttamente in voce.
Radio Uno: Ascolta si fa sera; Babele; Caffè Europa; Centocittà; Culto evangelico; Est Ovest; Formato Famiglia; GR 1 economia; Green zone; I viaggi di Radio1; Il mattino di Radio1; Il mix delle cinque; In viaggio con Francesco; Incontri d'autore; Inviato speciale; Italia sotto inchiesta; La finestra su San Pietro; L'aria che respiri; Life - il weekend del benessere e della salute; Radio anch'io; Radio1 giorno per giorno; Radio1 in viva voce; Radio1 musica; Sabato sport; Speciale GR 1; Sportello Italia; Tra poco in edicola; Tutti in classe; Un giorno da pecora; Vittoria; Voci dal mondo; Zapping Radio1.
Radio Due: 
Radio Tre: </t>
  </si>
  <si>
    <t>Tempo di parola: indica il tempo in cui il soggetto sociale parla direttamente in voce.
Rete Radio 24: Obiettivo salute; Obiettivo salute - risveglio; Obiettivo salute weekend.
Testata Radio 24: #autotrasporti; 24 Mattino; 24 Mattino - le interviste; Container; Effetto giorno; Effetto notte; Europa Europa; Focus economia; La zanzara; Melog il piacere del dubbio; Nessun luogo è lontano; Si può fare; Uno, nessuno, 100Milan.</t>
  </si>
  <si>
    <t xml:space="preserve">Tempo di parola: indica il tempo in cui il soggetto sociale parla direttamente in voce.
Rete Radio 101: 
Testata News Mediaset: </t>
  </si>
  <si>
    <t xml:space="preserve">Tempo di parola: indica il tempo in cui il soggetto sociale parla direttamente in voce.
Rete Radio 105: 105 friends; 105 mi casa; 105 night express; Tutto esaurito.
Testata News Mediaset: </t>
  </si>
  <si>
    <t xml:space="preserve">Tempo di parola: indica il tempo in cui il soggetto sociale parla direttamente in voce.
Rete Radio Monte Carlo: Caffellatte con te; Take it easy.
Testata News Mediaset: </t>
  </si>
  <si>
    <t>Tempo di parola: indica il tempo in cui il soggetto sociale parla direttamente in voce.
Rete m2o: Albertino everyday; Deejay time.
Testata m2o:</t>
  </si>
  <si>
    <t>Tempo di parola: indica il tempo in cui il soggetto sociale parla direttamente in voce.
Rete Radio Capital: Le belve; B-Saturday, B-Sunday.
Testata Radio Capital: Cactus - basta poca acqua; Capital newsroom; Circo Massimo; Tg zero.</t>
  </si>
  <si>
    <t>Tempo di parola: indica il tempo in cui il soggetto sociale parla direttamente in voce.
Rete Radio Kiss Kiss: 
Testata Radio Kiss Kiss:</t>
  </si>
  <si>
    <t>Tempo di parola: indica il tempo in cui il soggetto sociale parla direttamente in voce.
Rete RDS: RDS green.
Testata RDS:</t>
  </si>
  <si>
    <t>Tempo di parola: indica il tempo in cui il soggetto sociale parla direttamente in voce.
Rete Radio Italia: Buone nuove; In compagnia di...Daniela Cappelletti; In compagnia di...Fiorella Felisatti; In compagnia di...Mario Volanti; In compagnia di...Paoletta; Radio Italia live.
Testata Radio Italia Notizie: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</si>
</sst>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h]:mm:ss"/>
  </numFmts>
  <fonts count="1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</fills>
  <borders count="51">
    <border>
      <left/>
      <right/>
      <top/>
      <bottom/>
      <diagonal/>
    </border>
    <border>
      <left style="medium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 style="medium">
        <color rgb="FF0070C0"/>
      </left>
      <right/>
      <top style="medium">
        <color rgb="FF0070C0"/>
      </top>
      <bottom style="thin">
        <color rgb="FF0070C0"/>
      </bottom>
      <diagonal/>
    </border>
    <border>
      <left/>
      <right/>
      <top style="medium">
        <color rgb="FF0070C0"/>
      </top>
      <bottom style="thin">
        <color rgb="FF0070C0"/>
      </bottom>
      <diagonal/>
    </border>
    <border>
      <left style="medium">
        <color rgb="FF0070C0"/>
      </left>
      <right/>
      <top style="thin">
        <color rgb="FF0070C0"/>
      </top>
      <bottom style="medium">
        <color rgb="FF0070C0"/>
      </bottom>
      <diagonal/>
    </border>
    <border>
      <left/>
      <right/>
      <top style="thin">
        <color rgb="FF0070C0"/>
      </top>
      <bottom style="medium">
        <color rgb="FF0070C0"/>
      </bottom>
      <diagonal/>
    </border>
    <border>
      <left style="medium">
        <color rgb="FF0070C0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 style="medium">
        <color rgb="FF0070C0"/>
      </left>
      <right/>
      <top style="double">
        <color rgb="FF0070C0"/>
      </top>
      <bottom style="double">
        <color rgb="FF0070C0"/>
      </bottom>
      <diagonal/>
    </border>
    <border>
      <left style="medium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/>
      <right/>
      <top style="double">
        <color rgb="FF0070C0"/>
      </top>
      <bottom style="double">
        <color rgb="FF0070C0"/>
      </bottom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 style="medium">
        <color rgb="FF0070C0"/>
      </top>
      <bottom style="thin">
        <color rgb="FF0070C0"/>
      </bottom>
      <diagonal/>
    </border>
    <border>
      <left/>
      <right style="medium">
        <color rgb="FF0070C0"/>
      </right>
      <top style="thin">
        <color rgb="FF0070C0"/>
      </top>
      <bottom style="medium">
        <color rgb="FF0070C0"/>
      </bottom>
      <diagonal/>
    </border>
    <border>
      <left/>
      <right style="medium">
        <color rgb="FF0070C0"/>
      </right>
      <top/>
      <bottom style="thin">
        <color rgb="FF0070C0"/>
      </bottom>
      <diagonal/>
    </border>
    <border>
      <left/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/>
      <right style="medium">
        <color rgb="FF0070C0"/>
      </right>
      <top style="thin">
        <color rgb="FF0070C0"/>
      </top>
      <bottom/>
      <diagonal/>
    </border>
    <border>
      <left/>
      <right style="medium">
        <color rgb="FF0070C0"/>
      </right>
      <top style="double">
        <color rgb="FF0070C0"/>
      </top>
      <bottom style="double">
        <color rgb="FF0070C0"/>
      </bottom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auto="1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/>
      <right/>
      <top/>
      <bottom style="double">
        <color rgb="FF0070C0"/>
      </bottom>
      <diagonal/>
    </border>
    <border>
      <left/>
      <right/>
      <top style="thin">
        <color rgb="FF0070C0"/>
      </top>
      <bottom style="double">
        <color rgb="FF0070C0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/>
      <top style="thin">
        <color rgb="FFFF0000"/>
      </top>
      <bottom/>
      <diagonal/>
    </border>
    <border>
      <left/>
      <right/>
      <top/>
      <bottom style="thin">
        <color rgb="FFFF0000"/>
      </bottom>
      <diagonal/>
    </border>
    <border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/>
      <top style="medium">
        <color rgb="FFFF0000"/>
      </top>
      <bottom style="thin">
        <color rgb="FFFF0000"/>
      </bottom>
      <diagonal/>
    </border>
    <border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/>
      <diagonal/>
    </border>
    <border>
      <left/>
      <right style="medium">
        <color rgb="FFFF0000"/>
      </right>
      <top style="thin">
        <color rgb="FFFF0000"/>
      </top>
      <bottom/>
      <diagonal/>
    </border>
    <border>
      <left style="medium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 style="medium">
        <color rgb="FFFF0000"/>
      </right>
      <top style="double">
        <color rgb="FFFF0000"/>
      </top>
      <bottom style="double">
        <color rgb="FFFF0000"/>
      </bottom>
      <diagonal/>
    </border>
    <border>
      <left style="medium">
        <color rgb="FFFF0000"/>
      </left>
      <right/>
      <top/>
      <bottom style="thin">
        <color rgb="FFFF0000"/>
      </bottom>
      <diagonal/>
    </border>
    <border>
      <left/>
      <right style="medium">
        <color rgb="FFFF0000"/>
      </right>
      <top/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>
      <left/>
      <right/>
      <top style="thin">
        <color rgb="FFFF0000"/>
      </top>
      <bottom style="medium">
        <color rgb="FFFF0000"/>
      </bottom>
      <diagonal/>
    </border>
    <border>
      <left/>
      <right style="medium">
        <color rgb="FFFF0000"/>
      </right>
      <top style="thin">
        <color rgb="FFFF0000"/>
      </top>
      <bottom style="medium">
        <color rgb="FFFF0000"/>
      </bottom>
      <diagonal/>
    </border>
  </borders>
  <cellStyleXfs count="736">
    <xf numFmtId="0" fontId="0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" fillId="0" borderId="0"/>
  </cellStyleXfs>
  <cellXfs count="209">
    <xf numFmtId="0" fontId="0" fillId="0" borderId="0" xfId="0"/>
    <xf numFmtId="0" fontId="0" fillId="0" borderId="0" xfId="0" applyFill="1"/>
    <xf numFmtId="46" fontId="0" fillId="0" borderId="0" xfId="0" applyNumberFormat="1" applyFill="1"/>
    <xf numFmtId="0" fontId="2" fillId="0" borderId="0" xfId="0" applyFont="1"/>
    <xf numFmtId="46" fontId="0" fillId="0" borderId="0" xfId="0" applyNumberFormat="1"/>
    <xf numFmtId="0" fontId="3" fillId="0" borderId="0" xfId="2" applyFill="1"/>
    <xf numFmtId="0" fontId="2" fillId="0" borderId="0" xfId="2" applyFont="1" applyFill="1"/>
    <xf numFmtId="46" fontId="3" fillId="0" borderId="0" xfId="2" applyNumberFormat="1" applyFill="1"/>
    <xf numFmtId="0" fontId="3" fillId="0" borderId="0" xfId="2"/>
    <xf numFmtId="0" fontId="0" fillId="0" borderId="0" xfId="0" applyFill="1" applyAlignment="1">
      <alignment horizontal="right"/>
    </xf>
    <xf numFmtId="0" fontId="0" fillId="0" borderId="0" xfId="0" applyAlignment="1">
      <alignment horizontal="right"/>
    </xf>
    <xf numFmtId="0" fontId="2" fillId="0" borderId="0" xfId="2" applyFont="1"/>
    <xf numFmtId="0" fontId="3" fillId="0" borderId="0" xfId="2" applyFont="1"/>
    <xf numFmtId="0" fontId="3" fillId="0" borderId="0" xfId="2" applyAlignment="1">
      <alignment horizontal="center"/>
    </xf>
    <xf numFmtId="46" fontId="5" fillId="0" borderId="0" xfId="0" applyNumberFormat="1" applyFont="1" applyFill="1" applyBorder="1" applyAlignment="1">
      <alignment horizontal="center"/>
    </xf>
    <xf numFmtId="0" fontId="5" fillId="0" borderId="0" xfId="2" applyFont="1"/>
    <xf numFmtId="0" fontId="0" fillId="0" borderId="1" xfId="0" applyBorder="1"/>
    <xf numFmtId="46" fontId="1" fillId="0" borderId="2" xfId="735" applyNumberFormat="1" applyFill="1" applyBorder="1" applyAlignment="1">
      <alignment horizontal="center"/>
    </xf>
    <xf numFmtId="10" fontId="5" fillId="0" borderId="2" xfId="26" applyNumberFormat="1" applyFont="1" applyBorder="1" applyAlignment="1">
      <alignment horizontal="center"/>
    </xf>
    <xf numFmtId="0" fontId="14" fillId="2" borderId="7" xfId="3" applyFont="1" applyFill="1" applyBorder="1"/>
    <xf numFmtId="0" fontId="2" fillId="0" borderId="2" xfId="0" applyFont="1" applyFill="1" applyBorder="1" applyAlignment="1">
      <alignment horizontal="center"/>
    </xf>
    <xf numFmtId="0" fontId="0" fillId="0" borderId="10" xfId="0" applyBorder="1"/>
    <xf numFmtId="46" fontId="1" fillId="0" borderId="11" xfId="735" applyNumberFormat="1" applyFill="1" applyBorder="1" applyAlignment="1">
      <alignment horizontal="center"/>
    </xf>
    <xf numFmtId="10" fontId="5" fillId="0" borderId="11" xfId="26" applyNumberFormat="1" applyFont="1" applyBorder="1" applyAlignment="1">
      <alignment horizontal="center"/>
    </xf>
    <xf numFmtId="0" fontId="2" fillId="0" borderId="9" xfId="0" applyFont="1" applyBorder="1"/>
    <xf numFmtId="46" fontId="12" fillId="0" borderId="12" xfId="735" applyNumberFormat="1" applyFont="1" applyFill="1" applyBorder="1" applyAlignment="1">
      <alignment horizontal="center"/>
    </xf>
    <xf numFmtId="10" fontId="6" fillId="0" borderId="12" xfId="26" applyNumberFormat="1" applyFont="1" applyBorder="1" applyAlignment="1">
      <alignment horizontal="center"/>
    </xf>
    <xf numFmtId="0" fontId="0" fillId="0" borderId="13" xfId="0" applyBorder="1"/>
    <xf numFmtId="46" fontId="1" fillId="0" borderId="0" xfId="735" applyNumberFormat="1" applyFill="1" applyBorder="1" applyAlignment="1">
      <alignment horizontal="center"/>
    </xf>
    <xf numFmtId="10" fontId="5" fillId="0" borderId="0" xfId="26" applyNumberFormat="1" applyFont="1" applyBorder="1" applyAlignment="1">
      <alignment horizontal="center"/>
    </xf>
    <xf numFmtId="0" fontId="4" fillId="0" borderId="1" xfId="0" applyFont="1" applyFill="1" applyBorder="1"/>
    <xf numFmtId="0" fontId="2" fillId="0" borderId="17" xfId="0" applyFont="1" applyFill="1" applyBorder="1" applyAlignment="1">
      <alignment horizontal="center"/>
    </xf>
    <xf numFmtId="10" fontId="5" fillId="0" borderId="17" xfId="26" applyNumberFormat="1" applyFont="1" applyBorder="1" applyAlignment="1">
      <alignment horizontal="center"/>
    </xf>
    <xf numFmtId="10" fontId="5" fillId="0" borderId="18" xfId="26" applyNumberFormat="1" applyFont="1" applyBorder="1" applyAlignment="1">
      <alignment horizontal="center"/>
    </xf>
    <xf numFmtId="10" fontId="6" fillId="0" borderId="19" xfId="26" applyNumberFormat="1" applyFont="1" applyBorder="1" applyAlignment="1">
      <alignment horizontal="center"/>
    </xf>
    <xf numFmtId="10" fontId="5" fillId="0" borderId="20" xfId="26" applyNumberFormat="1" applyFont="1" applyBorder="1" applyAlignment="1">
      <alignment horizontal="center"/>
    </xf>
    <xf numFmtId="46" fontId="0" fillId="0" borderId="2" xfId="0" applyNumberFormat="1" applyBorder="1" applyAlignment="1">
      <alignment horizontal="center"/>
    </xf>
    <xf numFmtId="10" fontId="5" fillId="0" borderId="0" xfId="1" applyNumberFormat="1" applyFont="1" applyFill="1" applyBorder="1" applyAlignment="1">
      <alignment horizontal="center"/>
    </xf>
    <xf numFmtId="46" fontId="5" fillId="0" borderId="2" xfId="0" applyNumberFormat="1" applyFont="1" applyFill="1" applyBorder="1" applyAlignment="1">
      <alignment horizontal="center"/>
    </xf>
    <xf numFmtId="10" fontId="5" fillId="0" borderId="2" xfId="1" applyNumberFormat="1" applyFont="1" applyFill="1" applyBorder="1" applyAlignment="1">
      <alignment horizontal="center"/>
    </xf>
    <xf numFmtId="46" fontId="6" fillId="0" borderId="0" xfId="0" applyNumberFormat="1" applyFont="1" applyFill="1" applyBorder="1" applyAlignment="1">
      <alignment horizontal="center"/>
    </xf>
    <xf numFmtId="10" fontId="6" fillId="0" borderId="0" xfId="1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10" fontId="5" fillId="0" borderId="17" xfId="1" applyNumberFormat="1" applyFont="1" applyFill="1" applyBorder="1" applyAlignment="1">
      <alignment horizontal="center"/>
    </xf>
    <xf numFmtId="0" fontId="5" fillId="0" borderId="13" xfId="0" applyFont="1" applyFill="1" applyBorder="1" applyAlignment="1">
      <alignment horizontal="left"/>
    </xf>
    <xf numFmtId="46" fontId="5" fillId="0" borderId="20" xfId="0" applyNumberFormat="1" applyFont="1" applyFill="1" applyBorder="1" applyAlignment="1">
      <alignment horizontal="center"/>
    </xf>
    <xf numFmtId="0" fontId="6" fillId="0" borderId="9" xfId="0" applyFont="1" applyFill="1" applyBorder="1" applyAlignment="1">
      <alignment horizontal="left"/>
    </xf>
    <xf numFmtId="0" fontId="6" fillId="0" borderId="13" xfId="0" applyFont="1" applyFill="1" applyBorder="1" applyAlignment="1">
      <alignment horizontal="left"/>
    </xf>
    <xf numFmtId="10" fontId="6" fillId="0" borderId="20" xfId="1" applyNumberFormat="1" applyFont="1" applyFill="1" applyBorder="1" applyAlignment="1">
      <alignment horizontal="center"/>
    </xf>
    <xf numFmtId="10" fontId="6" fillId="0" borderId="19" xfId="1" applyNumberFormat="1" applyFont="1" applyFill="1" applyBorder="1" applyAlignment="1">
      <alignment horizontal="center"/>
    </xf>
    <xf numFmtId="46" fontId="6" fillId="0" borderId="12" xfId="0" applyNumberFormat="1" applyFont="1" applyFill="1" applyBorder="1" applyAlignment="1">
      <alignment horizontal="center"/>
    </xf>
    <xf numFmtId="10" fontId="6" fillId="0" borderId="12" xfId="1" applyNumberFormat="1" applyFont="1" applyFill="1" applyBorder="1" applyAlignment="1">
      <alignment horizontal="center"/>
    </xf>
    <xf numFmtId="10" fontId="5" fillId="0" borderId="20" xfId="1" applyNumberFormat="1" applyFont="1" applyFill="1" applyBorder="1" applyAlignment="1">
      <alignment horizontal="center"/>
    </xf>
    <xf numFmtId="46" fontId="5" fillId="0" borderId="11" xfId="0" applyNumberFormat="1" applyFont="1" applyFill="1" applyBorder="1" applyAlignment="1">
      <alignment horizontal="center"/>
    </xf>
    <xf numFmtId="46" fontId="6" fillId="0" borderId="28" xfId="0" applyNumberFormat="1" applyFont="1" applyFill="1" applyBorder="1" applyAlignment="1">
      <alignment horizontal="center"/>
    </xf>
    <xf numFmtId="46" fontId="5" fillId="0" borderId="29" xfId="0" applyNumberFormat="1" applyFont="1" applyFill="1" applyBorder="1" applyAlignment="1">
      <alignment horizontal="center"/>
    </xf>
    <xf numFmtId="10" fontId="5" fillId="0" borderId="29" xfId="1" applyNumberFormat="1" applyFont="1" applyFill="1" applyBorder="1" applyAlignment="1">
      <alignment horizontal="center"/>
    </xf>
    <xf numFmtId="0" fontId="14" fillId="2" borderId="1" xfId="0" applyFont="1" applyFill="1" applyBorder="1"/>
    <xf numFmtId="0" fontId="2" fillId="0" borderId="13" xfId="0" applyFont="1" applyBorder="1"/>
    <xf numFmtId="46" fontId="12" fillId="0" borderId="0" xfId="735" applyNumberFormat="1" applyFont="1" applyFill="1" applyBorder="1" applyAlignment="1">
      <alignment horizontal="center"/>
    </xf>
    <xf numFmtId="10" fontId="6" fillId="0" borderId="0" xfId="26" applyNumberFormat="1" applyFont="1" applyBorder="1" applyAlignment="1">
      <alignment horizontal="center"/>
    </xf>
    <xf numFmtId="10" fontId="6" fillId="0" borderId="20" xfId="26" applyNumberFormat="1" applyFont="1" applyBorder="1" applyAlignment="1">
      <alignment horizontal="center"/>
    </xf>
    <xf numFmtId="0" fontId="14" fillId="2" borderId="10" xfId="0" applyFont="1" applyFill="1" applyBorder="1"/>
    <xf numFmtId="164" fontId="0" fillId="0" borderId="2" xfId="0" applyNumberFormat="1" applyFill="1" applyBorder="1" applyAlignment="1">
      <alignment horizontal="center"/>
    </xf>
    <xf numFmtId="10" fontId="5" fillId="0" borderId="11" xfId="1" applyNumberFormat="1" applyFont="1" applyFill="1" applyBorder="1" applyAlignment="1">
      <alignment horizontal="center"/>
    </xf>
    <xf numFmtId="46" fontId="5" fillId="0" borderId="8" xfId="0" applyNumberFormat="1" applyFont="1" applyFill="1" applyBorder="1"/>
    <xf numFmtId="10" fontId="5" fillId="0" borderId="8" xfId="1" applyNumberFormat="1" applyFont="1" applyFill="1" applyBorder="1"/>
    <xf numFmtId="0" fontId="5" fillId="0" borderId="10" xfId="0" applyFont="1" applyFill="1" applyBorder="1" applyAlignment="1">
      <alignment horizontal="left"/>
    </xf>
    <xf numFmtId="10" fontId="5" fillId="0" borderId="18" xfId="1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horizontal="left"/>
    </xf>
    <xf numFmtId="10" fontId="5" fillId="0" borderId="16" xfId="1" applyNumberFormat="1" applyFont="1" applyFill="1" applyBorder="1" applyAlignment="1">
      <alignment horizontal="right"/>
    </xf>
    <xf numFmtId="0" fontId="3" fillId="0" borderId="33" xfId="2" applyBorder="1"/>
    <xf numFmtId="0" fontId="2" fillId="0" borderId="33" xfId="2" applyFont="1" applyBorder="1" applyAlignment="1">
      <alignment horizontal="center"/>
    </xf>
    <xf numFmtId="0" fontId="3" fillId="0" borderId="33" xfId="2" applyBorder="1" applyAlignment="1">
      <alignment horizontal="center"/>
    </xf>
    <xf numFmtId="10" fontId="5" fillId="0" borderId="33" xfId="1" applyNumberFormat="1" applyFont="1" applyBorder="1" applyAlignment="1">
      <alignment horizontal="center"/>
    </xf>
    <xf numFmtId="46" fontId="5" fillId="0" borderId="33" xfId="2" applyNumberFormat="1" applyFont="1" applyBorder="1" applyAlignment="1">
      <alignment horizontal="center"/>
    </xf>
    <xf numFmtId="10" fontId="5" fillId="0" borderId="33" xfId="1" applyNumberFormat="1" applyFont="1" applyFill="1" applyBorder="1" applyAlignment="1">
      <alignment horizontal="center"/>
    </xf>
    <xf numFmtId="10" fontId="6" fillId="0" borderId="33" xfId="1" applyNumberFormat="1" applyFont="1" applyBorder="1" applyAlignment="1">
      <alignment horizontal="center"/>
    </xf>
    <xf numFmtId="10" fontId="0" fillId="0" borderId="33" xfId="1" applyNumberFormat="1" applyFont="1" applyBorder="1" applyAlignment="1">
      <alignment horizontal="center"/>
    </xf>
    <xf numFmtId="0" fontId="3" fillId="0" borderId="33" xfId="2" applyFont="1" applyBorder="1" applyAlignment="1">
      <alignment horizontal="center"/>
    </xf>
    <xf numFmtId="46" fontId="6" fillId="0" borderId="33" xfId="2" applyNumberFormat="1" applyFont="1" applyBorder="1"/>
    <xf numFmtId="46" fontId="5" fillId="0" borderId="33" xfId="2" applyNumberFormat="1" applyFont="1" applyFill="1" applyBorder="1" applyAlignment="1">
      <alignment horizontal="center"/>
    </xf>
    <xf numFmtId="0" fontId="3" fillId="0" borderId="35" xfId="2" applyBorder="1" applyAlignment="1">
      <alignment horizontal="center"/>
    </xf>
    <xf numFmtId="10" fontId="5" fillId="0" borderId="35" xfId="1" applyNumberFormat="1" applyFont="1" applyBorder="1" applyAlignment="1">
      <alignment horizontal="center"/>
    </xf>
    <xf numFmtId="46" fontId="5" fillId="0" borderId="35" xfId="2" applyNumberFormat="1" applyFont="1" applyBorder="1" applyAlignment="1">
      <alignment horizontal="center"/>
    </xf>
    <xf numFmtId="46" fontId="6" fillId="0" borderId="36" xfId="2" applyNumberFormat="1" applyFont="1" applyBorder="1"/>
    <xf numFmtId="10" fontId="6" fillId="0" borderId="36" xfId="1" applyNumberFormat="1" applyFont="1" applyBorder="1"/>
    <xf numFmtId="46" fontId="6" fillId="0" borderId="34" xfId="2" applyNumberFormat="1" applyFont="1" applyBorder="1" applyAlignment="1">
      <alignment horizontal="center"/>
    </xf>
    <xf numFmtId="10" fontId="6" fillId="0" borderId="34" xfId="1" applyNumberFormat="1" applyFont="1" applyBorder="1" applyAlignment="1">
      <alignment horizontal="center"/>
    </xf>
    <xf numFmtId="10" fontId="6" fillId="0" borderId="34" xfId="2" applyNumberFormat="1" applyFont="1" applyBorder="1" applyAlignment="1">
      <alignment horizontal="center"/>
    </xf>
    <xf numFmtId="0" fontId="4" fillId="0" borderId="40" xfId="0" applyFont="1" applyFill="1" applyBorder="1"/>
    <xf numFmtId="0" fontId="2" fillId="0" borderId="41" xfId="2" applyFont="1" applyBorder="1" applyAlignment="1">
      <alignment horizontal="center"/>
    </xf>
    <xf numFmtId="0" fontId="5" fillId="0" borderId="40" xfId="0" applyFont="1" applyFill="1" applyBorder="1" applyAlignment="1">
      <alignment horizontal="left"/>
    </xf>
    <xf numFmtId="10" fontId="5" fillId="0" borderId="41" xfId="1" applyNumberFormat="1" applyFont="1" applyBorder="1" applyAlignment="1">
      <alignment horizontal="center"/>
    </xf>
    <xf numFmtId="0" fontId="5" fillId="0" borderId="42" xfId="0" applyFont="1" applyFill="1" applyBorder="1" applyAlignment="1">
      <alignment horizontal="left"/>
    </xf>
    <xf numFmtId="10" fontId="5" fillId="0" borderId="43" xfId="1" applyNumberFormat="1" applyFont="1" applyBorder="1" applyAlignment="1">
      <alignment horizontal="center"/>
    </xf>
    <xf numFmtId="0" fontId="6" fillId="0" borderId="44" xfId="2" applyFont="1" applyBorder="1" applyAlignment="1">
      <alignment horizontal="left"/>
    </xf>
    <xf numFmtId="10" fontId="6" fillId="0" borderId="45" xfId="1" applyNumberFormat="1" applyFont="1" applyFill="1" applyBorder="1" applyAlignment="1">
      <alignment horizontal="center"/>
    </xf>
    <xf numFmtId="0" fontId="6" fillId="0" borderId="46" xfId="2" applyFont="1" applyBorder="1" applyAlignment="1">
      <alignment horizontal="left"/>
    </xf>
    <xf numFmtId="10" fontId="6" fillId="0" borderId="47" xfId="1" applyNumberFormat="1" applyFont="1" applyBorder="1"/>
    <xf numFmtId="10" fontId="6" fillId="0" borderId="45" xfId="2" applyNumberFormat="1" applyFont="1" applyBorder="1" applyAlignment="1">
      <alignment horizontal="center"/>
    </xf>
    <xf numFmtId="0" fontId="14" fillId="3" borderId="40" xfId="2" applyFont="1" applyFill="1" applyBorder="1"/>
    <xf numFmtId="46" fontId="5" fillId="0" borderId="33" xfId="2" applyNumberFormat="1" applyFont="1" applyBorder="1"/>
    <xf numFmtId="10" fontId="5" fillId="0" borderId="33" xfId="1" applyNumberFormat="1" applyFont="1" applyBorder="1"/>
    <xf numFmtId="46" fontId="5" fillId="0" borderId="33" xfId="2" applyNumberFormat="1" applyFont="1" applyBorder="1" applyAlignment="1">
      <alignment horizontal="center" vertical="center"/>
    </xf>
    <xf numFmtId="10" fontId="5" fillId="0" borderId="33" xfId="1" applyNumberFormat="1" applyFont="1" applyBorder="1" applyAlignment="1">
      <alignment horizontal="center" vertical="center"/>
    </xf>
    <xf numFmtId="46" fontId="6" fillId="0" borderId="33" xfId="2" applyNumberFormat="1" applyFont="1" applyBorder="1" applyAlignment="1">
      <alignment horizontal="center" vertical="center"/>
    </xf>
    <xf numFmtId="0" fontId="3" fillId="0" borderId="33" xfId="2" applyBorder="1" applyAlignment="1">
      <alignment horizontal="center" vertical="center"/>
    </xf>
    <xf numFmtId="10" fontId="3" fillId="0" borderId="33" xfId="1" applyNumberFormat="1" applyBorder="1" applyAlignment="1">
      <alignment horizontal="center" vertical="center"/>
    </xf>
    <xf numFmtId="46" fontId="5" fillId="0" borderId="33" xfId="2" applyNumberFormat="1" applyFont="1" applyFill="1" applyBorder="1" applyAlignment="1">
      <alignment horizontal="center" vertical="center"/>
    </xf>
    <xf numFmtId="10" fontId="3" fillId="0" borderId="33" xfId="1" applyNumberFormat="1" applyBorder="1" applyAlignment="1">
      <alignment horizontal="center"/>
    </xf>
    <xf numFmtId="10" fontId="3" fillId="0" borderId="33" xfId="1" applyNumberFormat="1" applyBorder="1"/>
    <xf numFmtId="9" fontId="5" fillId="0" borderId="33" xfId="1" applyFont="1" applyBorder="1" applyAlignment="1">
      <alignment horizontal="center"/>
    </xf>
    <xf numFmtId="0" fontId="4" fillId="0" borderId="33" xfId="2" applyFont="1" applyBorder="1" applyAlignment="1">
      <alignment horizontal="center"/>
    </xf>
    <xf numFmtId="46" fontId="0" fillId="0" borderId="33" xfId="0" applyNumberFormat="1" applyBorder="1" applyAlignment="1">
      <alignment horizontal="center"/>
    </xf>
    <xf numFmtId="46" fontId="5" fillId="0" borderId="35" xfId="2" applyNumberFormat="1" applyFont="1" applyFill="1" applyBorder="1" applyAlignment="1">
      <alignment horizontal="center"/>
    </xf>
    <xf numFmtId="46" fontId="5" fillId="0" borderId="35" xfId="2" applyNumberFormat="1" applyFont="1" applyBorder="1"/>
    <xf numFmtId="46" fontId="5" fillId="0" borderId="35" xfId="2" applyNumberFormat="1" applyFont="1" applyFill="1" applyBorder="1" applyAlignment="1">
      <alignment horizontal="center" vertical="center"/>
    </xf>
    <xf numFmtId="46" fontId="5" fillId="0" borderId="35" xfId="2" applyNumberFormat="1" applyFont="1" applyBorder="1" applyAlignment="1">
      <alignment horizontal="center" vertical="center"/>
    </xf>
    <xf numFmtId="46" fontId="5" fillId="0" borderId="36" xfId="2" applyNumberFormat="1" applyFont="1" applyFill="1" applyBorder="1"/>
    <xf numFmtId="46" fontId="5" fillId="0" borderId="36" xfId="2" applyNumberFormat="1" applyFont="1" applyBorder="1"/>
    <xf numFmtId="10" fontId="5" fillId="0" borderId="36" xfId="1" applyNumberFormat="1" applyFont="1" applyBorder="1"/>
    <xf numFmtId="46" fontId="6" fillId="0" borderId="34" xfId="2" applyNumberFormat="1" applyFont="1" applyFill="1" applyBorder="1" applyAlignment="1">
      <alignment horizontal="center"/>
    </xf>
    <xf numFmtId="10" fontId="6" fillId="0" borderId="34" xfId="2" applyNumberFormat="1" applyFont="1" applyFill="1" applyBorder="1" applyAlignment="1">
      <alignment horizontal="center"/>
    </xf>
    <xf numFmtId="46" fontId="5" fillId="0" borderId="34" xfId="2" applyNumberFormat="1" applyFont="1" applyBorder="1"/>
    <xf numFmtId="46" fontId="6" fillId="0" borderId="34" xfId="2" applyNumberFormat="1" applyFont="1" applyFill="1" applyBorder="1"/>
    <xf numFmtId="10" fontId="5" fillId="0" borderId="41" xfId="1" applyNumberFormat="1" applyFont="1" applyFill="1" applyBorder="1" applyAlignment="1">
      <alignment horizontal="center"/>
    </xf>
    <xf numFmtId="10" fontId="6" fillId="0" borderId="45" xfId="2" applyNumberFormat="1" applyFont="1" applyFill="1" applyBorder="1" applyAlignment="1">
      <alignment horizontal="center"/>
    </xf>
    <xf numFmtId="0" fontId="5" fillId="0" borderId="46" xfId="2" applyFont="1" applyBorder="1" applyAlignment="1">
      <alignment horizontal="left"/>
    </xf>
    <xf numFmtId="10" fontId="5" fillId="0" borderId="47" xfId="1" applyNumberFormat="1" applyFont="1" applyBorder="1"/>
    <xf numFmtId="10" fontId="5" fillId="0" borderId="41" xfId="1" applyNumberFormat="1" applyFont="1" applyBorder="1"/>
    <xf numFmtId="10" fontId="6" fillId="0" borderId="41" xfId="1" applyNumberFormat="1" applyFont="1" applyBorder="1"/>
    <xf numFmtId="10" fontId="0" fillId="0" borderId="41" xfId="1" applyNumberFormat="1" applyFont="1" applyBorder="1"/>
    <xf numFmtId="10" fontId="5" fillId="0" borderId="43" xfId="1" applyNumberFormat="1" applyFont="1" applyBorder="1"/>
    <xf numFmtId="10" fontId="5" fillId="0" borderId="45" xfId="1" applyNumberFormat="1" applyFont="1" applyBorder="1"/>
    <xf numFmtId="10" fontId="6" fillId="0" borderId="45" xfId="2" applyNumberFormat="1" applyFont="1" applyFill="1" applyBorder="1"/>
    <xf numFmtId="0" fontId="4" fillId="0" borderId="41" xfId="2" applyFont="1" applyBorder="1" applyAlignment="1">
      <alignment horizontal="center"/>
    </xf>
    <xf numFmtId="10" fontId="5" fillId="0" borderId="41" xfId="1" applyNumberFormat="1" applyFont="1" applyBorder="1" applyAlignment="1">
      <alignment horizontal="center" vertical="center"/>
    </xf>
    <xf numFmtId="46" fontId="5" fillId="0" borderId="34" xfId="2" applyNumberFormat="1" applyFont="1" applyBorder="1" applyAlignment="1">
      <alignment horizontal="center"/>
    </xf>
    <xf numFmtId="20" fontId="2" fillId="0" borderId="41" xfId="2" applyNumberFormat="1" applyFont="1" applyBorder="1" applyAlignment="1">
      <alignment horizontal="center"/>
    </xf>
    <xf numFmtId="46" fontId="5" fillId="0" borderId="41" xfId="1" applyNumberFormat="1" applyFont="1" applyBorder="1" applyAlignment="1">
      <alignment horizontal="center"/>
    </xf>
    <xf numFmtId="0" fontId="6" fillId="0" borderId="42" xfId="2" applyFont="1" applyBorder="1" applyAlignment="1">
      <alignment horizontal="left"/>
    </xf>
    <xf numFmtId="46" fontId="5" fillId="0" borderId="43" xfId="1" applyNumberFormat="1" applyFont="1" applyBorder="1" applyAlignment="1">
      <alignment horizontal="center"/>
    </xf>
    <xf numFmtId="46" fontId="6" fillId="0" borderId="45" xfId="2" applyNumberFormat="1" applyFont="1" applyBorder="1" applyAlignment="1">
      <alignment horizontal="center"/>
    </xf>
    <xf numFmtId="46" fontId="6" fillId="0" borderId="47" xfId="2" applyNumberFormat="1" applyFont="1" applyBorder="1"/>
    <xf numFmtId="46" fontId="5" fillId="0" borderId="46" xfId="2" applyNumberFormat="1" applyFont="1" applyBorder="1"/>
    <xf numFmtId="0" fontId="14" fillId="3" borderId="40" xfId="2" applyFont="1" applyFill="1" applyBorder="1" applyAlignment="1">
      <alignment horizontal="center"/>
    </xf>
    <xf numFmtId="0" fontId="13" fillId="3" borderId="33" xfId="2" applyFont="1" applyFill="1" applyBorder="1" applyAlignment="1">
      <alignment horizontal="center"/>
    </xf>
    <xf numFmtId="20" fontId="13" fillId="3" borderId="41" xfId="2" applyNumberFormat="1" applyFont="1" applyFill="1" applyBorder="1" applyAlignment="1">
      <alignment horizontal="center"/>
    </xf>
    <xf numFmtId="46" fontId="0" fillId="0" borderId="2" xfId="0" applyNumberFormat="1" applyBorder="1"/>
    <xf numFmtId="46" fontId="3" fillId="0" borderId="0" xfId="2" applyNumberFormat="1"/>
    <xf numFmtId="0" fontId="3" fillId="0" borderId="5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left" vertical="top" wrapText="1"/>
    </xf>
    <xf numFmtId="0" fontId="13" fillId="2" borderId="3" xfId="3" applyFont="1" applyFill="1" applyBorder="1" applyAlignment="1">
      <alignment horizontal="center"/>
    </xf>
    <xf numFmtId="0" fontId="13" fillId="2" borderId="4" xfId="3" applyFont="1" applyFill="1" applyBorder="1" applyAlignment="1">
      <alignment horizontal="center"/>
    </xf>
    <xf numFmtId="0" fontId="13" fillId="2" borderId="14" xfId="3" applyFont="1" applyFill="1" applyBorder="1" applyAlignment="1">
      <alignment horizontal="center"/>
    </xf>
    <xf numFmtId="0" fontId="13" fillId="2" borderId="5" xfId="3" applyFont="1" applyFill="1" applyBorder="1" applyAlignment="1">
      <alignment horizontal="center"/>
    </xf>
    <xf numFmtId="0" fontId="13" fillId="2" borderId="6" xfId="3" applyFont="1" applyFill="1" applyBorder="1" applyAlignment="1">
      <alignment horizontal="center"/>
    </xf>
    <xf numFmtId="0" fontId="13" fillId="2" borderId="15" xfId="3" applyFont="1" applyFill="1" applyBorder="1" applyAlignment="1">
      <alignment horizontal="center"/>
    </xf>
    <xf numFmtId="0" fontId="13" fillId="2" borderId="8" xfId="3" applyFont="1" applyFill="1" applyBorder="1" applyAlignment="1">
      <alignment horizontal="center"/>
    </xf>
    <xf numFmtId="0" fontId="13" fillId="2" borderId="16" xfId="3" applyFont="1" applyFill="1" applyBorder="1" applyAlignment="1">
      <alignment horizontal="center"/>
    </xf>
    <xf numFmtId="0" fontId="13" fillId="2" borderId="26" xfId="0" applyFont="1" applyFill="1" applyBorder="1" applyAlignment="1">
      <alignment horizontal="center"/>
    </xf>
    <xf numFmtId="0" fontId="13" fillId="2" borderId="24" xfId="0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/>
    </xf>
    <xf numFmtId="0" fontId="13" fillId="2" borderId="21" xfId="3" applyFont="1" applyFill="1" applyBorder="1" applyAlignment="1">
      <alignment horizontal="center"/>
    </xf>
    <xf numFmtId="0" fontId="13" fillId="2" borderId="22" xfId="3" applyFont="1" applyFill="1" applyBorder="1" applyAlignment="1">
      <alignment horizontal="center"/>
    </xf>
    <xf numFmtId="0" fontId="13" fillId="2" borderId="23" xfId="3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3" fillId="2" borderId="17" xfId="0" applyFont="1" applyFill="1" applyBorder="1" applyAlignment="1">
      <alignment horizontal="center"/>
    </xf>
    <xf numFmtId="0" fontId="13" fillId="2" borderId="25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left" vertical="top" wrapText="1"/>
    </xf>
    <xf numFmtId="0" fontId="3" fillId="0" borderId="22" xfId="0" applyFont="1" applyFill="1" applyBorder="1" applyAlignment="1">
      <alignment horizontal="left" vertical="top" wrapText="1"/>
    </xf>
    <xf numFmtId="0" fontId="3" fillId="0" borderId="23" xfId="0" applyFont="1" applyFill="1" applyBorder="1" applyAlignment="1">
      <alignment horizontal="left" vertical="top" wrapText="1"/>
    </xf>
    <xf numFmtId="0" fontId="13" fillId="2" borderId="30" xfId="0" applyFont="1" applyFill="1" applyBorder="1" applyAlignment="1">
      <alignment horizontal="center"/>
    </xf>
    <xf numFmtId="0" fontId="13" fillId="2" borderId="31" xfId="0" applyFont="1" applyFill="1" applyBorder="1" applyAlignment="1">
      <alignment horizontal="center"/>
    </xf>
    <xf numFmtId="0" fontId="13" fillId="2" borderId="32" xfId="0" applyFont="1" applyFill="1" applyBorder="1" applyAlignment="1">
      <alignment horizontal="center"/>
    </xf>
    <xf numFmtId="0" fontId="13" fillId="2" borderId="11" xfId="0" applyFont="1" applyFill="1" applyBorder="1" applyAlignment="1">
      <alignment horizontal="center"/>
    </xf>
    <xf numFmtId="0" fontId="13" fillId="2" borderId="18" xfId="0" applyFont="1" applyFill="1" applyBorder="1" applyAlignment="1">
      <alignment horizontal="center"/>
    </xf>
    <xf numFmtId="0" fontId="5" fillId="0" borderId="48" xfId="3" applyFont="1" applyFill="1" applyBorder="1" applyAlignment="1">
      <alignment horizontal="left" vertical="top" wrapText="1"/>
    </xf>
    <xf numFmtId="0" fontId="5" fillId="0" borderId="49" xfId="3" applyFont="1" applyFill="1" applyBorder="1" applyAlignment="1">
      <alignment horizontal="left" vertical="top" wrapText="1"/>
    </xf>
    <xf numFmtId="0" fontId="5" fillId="0" borderId="50" xfId="3" applyFont="1" applyFill="1" applyBorder="1" applyAlignment="1">
      <alignment horizontal="left" vertical="top" wrapText="1"/>
    </xf>
    <xf numFmtId="0" fontId="13" fillId="3" borderId="37" xfId="2" applyFont="1" applyFill="1" applyBorder="1" applyAlignment="1">
      <alignment horizontal="center"/>
    </xf>
    <xf numFmtId="0" fontId="13" fillId="3" borderId="38" xfId="2" applyFont="1" applyFill="1" applyBorder="1" applyAlignment="1">
      <alignment horizontal="center"/>
    </xf>
    <xf numFmtId="0" fontId="13" fillId="3" borderId="39" xfId="2" applyFont="1" applyFill="1" applyBorder="1" applyAlignment="1">
      <alignment horizontal="center"/>
    </xf>
    <xf numFmtId="0" fontId="13" fillId="3" borderId="40" xfId="2" applyFont="1" applyFill="1" applyBorder="1" applyAlignment="1">
      <alignment horizontal="center"/>
    </xf>
    <xf numFmtId="0" fontId="13" fillId="3" borderId="33" xfId="2" applyFont="1" applyFill="1" applyBorder="1" applyAlignment="1">
      <alignment horizontal="center"/>
    </xf>
    <xf numFmtId="0" fontId="13" fillId="3" borderId="41" xfId="2" applyFont="1" applyFill="1" applyBorder="1" applyAlignment="1">
      <alignment horizontal="center"/>
    </xf>
    <xf numFmtId="0" fontId="7" fillId="0" borderId="48" xfId="3" applyFont="1" applyFill="1" applyBorder="1" applyAlignment="1">
      <alignment horizontal="left" vertical="top" wrapText="1"/>
    </xf>
    <xf numFmtId="0" fontId="8" fillId="0" borderId="49" xfId="3" applyFont="1" applyFill="1" applyBorder="1" applyAlignment="1">
      <alignment horizontal="left" vertical="top" wrapText="1"/>
    </xf>
    <xf numFmtId="0" fontId="8" fillId="0" borderId="50" xfId="3" applyFont="1" applyFill="1" applyBorder="1" applyAlignment="1">
      <alignment horizontal="left" vertical="top" wrapText="1"/>
    </xf>
    <xf numFmtId="0" fontId="7" fillId="0" borderId="48" xfId="2" applyFont="1" applyFill="1" applyBorder="1" applyAlignment="1">
      <alignment horizontal="left" vertical="top" wrapText="1"/>
    </xf>
    <xf numFmtId="0" fontId="8" fillId="0" borderId="49" xfId="2" applyFont="1" applyFill="1" applyBorder="1" applyAlignment="1">
      <alignment horizontal="left" vertical="top" wrapText="1"/>
    </xf>
    <xf numFmtId="0" fontId="8" fillId="0" borderId="50" xfId="2" applyFont="1" applyFill="1" applyBorder="1" applyAlignment="1">
      <alignment horizontal="left" vertical="top" wrapText="1"/>
    </xf>
    <xf numFmtId="0" fontId="7" fillId="0" borderId="49" xfId="2" applyFont="1" applyFill="1" applyBorder="1" applyAlignment="1">
      <alignment horizontal="left" vertical="top" wrapText="1"/>
    </xf>
    <xf numFmtId="0" fontId="7" fillId="0" borderId="50" xfId="2" applyFont="1" applyFill="1" applyBorder="1" applyAlignment="1">
      <alignment horizontal="left" vertical="top" wrapText="1"/>
    </xf>
    <xf numFmtId="0" fontId="7" fillId="0" borderId="48" xfId="2" applyFont="1" applyBorder="1" applyAlignment="1">
      <alignment horizontal="left" vertical="top" wrapText="1"/>
    </xf>
    <xf numFmtId="0" fontId="7" fillId="0" borderId="49" xfId="2" applyFont="1" applyBorder="1" applyAlignment="1">
      <alignment horizontal="left" vertical="top" wrapText="1"/>
    </xf>
    <xf numFmtId="0" fontId="7" fillId="0" borderId="50" xfId="2" applyFont="1" applyBorder="1" applyAlignment="1">
      <alignment horizontal="left" vertical="top" wrapText="1"/>
    </xf>
    <xf numFmtId="0" fontId="7" fillId="0" borderId="49" xfId="3" applyFont="1" applyFill="1" applyBorder="1" applyAlignment="1">
      <alignment horizontal="left" vertical="top" wrapText="1"/>
    </xf>
    <xf numFmtId="0" fontId="7" fillId="0" borderId="50" xfId="3" applyFont="1" applyFill="1" applyBorder="1" applyAlignment="1">
      <alignment horizontal="left" vertical="top" wrapText="1"/>
    </xf>
    <xf numFmtId="0" fontId="8" fillId="0" borderId="49" xfId="2" applyFont="1" applyBorder="1" applyAlignment="1">
      <alignment horizontal="left" vertical="top" wrapText="1"/>
    </xf>
    <xf numFmtId="0" fontId="8" fillId="0" borderId="50" xfId="2" applyFont="1" applyBorder="1" applyAlignment="1">
      <alignment horizontal="left" vertical="top" wrapText="1"/>
    </xf>
    <xf numFmtId="0" fontId="3" fillId="0" borderId="48" xfId="2" applyFont="1" applyBorder="1" applyAlignment="1">
      <alignment horizontal="left" vertical="top" wrapText="1"/>
    </xf>
    <xf numFmtId="0" fontId="3" fillId="0" borderId="49" xfId="2" applyBorder="1" applyAlignment="1">
      <alignment horizontal="left" vertical="top" wrapText="1"/>
    </xf>
    <xf numFmtId="0" fontId="3" fillId="0" borderId="50" xfId="2" applyBorder="1" applyAlignment="1">
      <alignment horizontal="left" vertical="top" wrapText="1"/>
    </xf>
    <xf numFmtId="0" fontId="0" fillId="0" borderId="48" xfId="2" applyFont="1" applyBorder="1" applyAlignment="1">
      <alignment horizontal="left" vertical="top" wrapText="1"/>
    </xf>
    <xf numFmtId="0" fontId="0" fillId="0" borderId="49" xfId="2" applyFont="1" applyBorder="1" applyAlignment="1">
      <alignment horizontal="left" vertical="top" wrapText="1"/>
    </xf>
    <xf numFmtId="0" fontId="0" fillId="0" borderId="50" xfId="2" applyFont="1" applyBorder="1" applyAlignment="1">
      <alignment horizontal="left" vertical="top" wrapText="1"/>
    </xf>
  </cellXfs>
  <cellStyles count="736"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97" builtinId="8" hidden="1"/>
    <cellStyle name="Collegamento ipertestuale" xfId="99" builtinId="8" hidden="1"/>
    <cellStyle name="Collegamento ipertestuale" xfId="101" builtinId="8" hidden="1"/>
    <cellStyle name="Collegamento ipertestuale" xfId="103" builtinId="8" hidden="1"/>
    <cellStyle name="Collegamento ipertestuale" xfId="105" builtinId="8" hidden="1"/>
    <cellStyle name="Collegamento ipertestuale" xfId="107" builtinId="8" hidden="1"/>
    <cellStyle name="Collegamento ipertestuale" xfId="109" builtinId="8" hidden="1"/>
    <cellStyle name="Collegamento ipertestuale" xfId="111" builtinId="8" hidden="1"/>
    <cellStyle name="Collegamento ipertestuale" xfId="113" builtinId="8" hidden="1"/>
    <cellStyle name="Collegamento ipertestuale" xfId="115" builtinId="8" hidden="1"/>
    <cellStyle name="Collegamento ipertestuale" xfId="117" builtinId="8" hidden="1"/>
    <cellStyle name="Collegamento ipertestuale" xfId="119" builtinId="8" hidden="1"/>
    <cellStyle name="Collegamento ipertestuale" xfId="121" builtinId="8" hidden="1"/>
    <cellStyle name="Collegamento ipertestuale" xfId="123" builtinId="8" hidden="1"/>
    <cellStyle name="Collegamento ipertestuale" xfId="125" builtinId="8" hidden="1"/>
    <cellStyle name="Collegamento ipertestuale" xfId="127" builtinId="8" hidden="1"/>
    <cellStyle name="Collegamento ipertestuale" xfId="129" builtinId="8" hidden="1"/>
    <cellStyle name="Collegamento ipertestuale" xfId="131" builtinId="8" hidden="1"/>
    <cellStyle name="Collegamento ipertestuale" xfId="133" builtinId="8" hidden="1"/>
    <cellStyle name="Collegamento ipertestuale" xfId="135" builtinId="8" hidden="1"/>
    <cellStyle name="Collegamento ipertestuale" xfId="137" builtinId="8" hidden="1"/>
    <cellStyle name="Collegamento ipertestuale" xfId="139" builtinId="8" hidden="1"/>
    <cellStyle name="Collegamento ipertestuale" xfId="141" builtinId="8" hidden="1"/>
    <cellStyle name="Collegamento ipertestuale" xfId="143" builtinId="8" hidden="1"/>
    <cellStyle name="Collegamento ipertestuale" xfId="145" builtinId="8" hidden="1"/>
    <cellStyle name="Collegamento ipertestuale" xfId="147" builtinId="8" hidden="1"/>
    <cellStyle name="Collegamento ipertestuale" xfId="149" builtinId="8" hidden="1"/>
    <cellStyle name="Collegamento ipertestuale" xfId="151" builtinId="8" hidden="1"/>
    <cellStyle name="Collegamento ipertestuale" xfId="153" builtinId="8" hidden="1"/>
    <cellStyle name="Collegamento ipertestuale" xfId="155" builtinId="8" hidden="1"/>
    <cellStyle name="Collegamento ipertestuale" xfId="157" builtinId="8" hidden="1"/>
    <cellStyle name="Collegamento ipertestuale" xfId="159" builtinId="8" hidden="1"/>
    <cellStyle name="Collegamento ipertestuale" xfId="161" builtinId="8" hidden="1"/>
    <cellStyle name="Collegamento ipertestuale" xfId="163" builtinId="8" hidden="1"/>
    <cellStyle name="Collegamento ipertestuale" xfId="165" builtinId="8" hidden="1"/>
    <cellStyle name="Collegamento ipertestuale" xfId="167" builtinId="8" hidden="1"/>
    <cellStyle name="Collegamento ipertestuale" xfId="169" builtinId="8" hidden="1"/>
    <cellStyle name="Collegamento ipertestuale" xfId="171" builtinId="8" hidden="1"/>
    <cellStyle name="Collegamento ipertestuale" xfId="173" builtinId="8" hidden="1"/>
    <cellStyle name="Collegamento ipertestuale" xfId="175" builtinId="8" hidden="1"/>
    <cellStyle name="Collegamento ipertestuale" xfId="177" builtinId="8" hidden="1"/>
    <cellStyle name="Collegamento ipertestuale" xfId="179" builtinId="8" hidden="1"/>
    <cellStyle name="Collegamento ipertestuale" xfId="181" builtinId="8" hidden="1"/>
    <cellStyle name="Collegamento ipertestuale" xfId="183" builtinId="8" hidden="1"/>
    <cellStyle name="Collegamento ipertestuale" xfId="185" builtinId="8" hidden="1"/>
    <cellStyle name="Collegamento ipertestuale" xfId="187" builtinId="8" hidden="1"/>
    <cellStyle name="Collegamento ipertestuale" xfId="189" builtinId="8" hidden="1"/>
    <cellStyle name="Collegamento ipertestuale" xfId="191" builtinId="8" hidden="1"/>
    <cellStyle name="Collegamento ipertestuale" xfId="193" builtinId="8" hidden="1"/>
    <cellStyle name="Collegamento ipertestuale" xfId="195" builtinId="8" hidden="1"/>
    <cellStyle name="Collegamento ipertestuale" xfId="197" builtinId="8" hidden="1"/>
    <cellStyle name="Collegamento ipertestuale" xfId="199" builtinId="8" hidden="1"/>
    <cellStyle name="Collegamento ipertestuale" xfId="201" builtinId="8" hidden="1"/>
    <cellStyle name="Collegamento ipertestuale" xfId="203" builtinId="8" hidden="1"/>
    <cellStyle name="Collegamento ipertestuale" xfId="205" builtinId="8" hidden="1"/>
    <cellStyle name="Collegamento ipertestuale" xfId="207" builtinId="8" hidden="1"/>
    <cellStyle name="Collegamento ipertestuale" xfId="209" builtinId="8" hidden="1"/>
    <cellStyle name="Collegamento ipertestuale" xfId="211" builtinId="8" hidden="1"/>
    <cellStyle name="Collegamento ipertestuale" xfId="213" builtinId="8" hidden="1"/>
    <cellStyle name="Collegamento ipertestuale" xfId="215" builtinId="8" hidden="1"/>
    <cellStyle name="Collegamento ipertestuale" xfId="217" builtinId="8" hidden="1"/>
    <cellStyle name="Collegamento ipertestuale" xfId="219" builtinId="8" hidden="1"/>
    <cellStyle name="Collegamento ipertestuale" xfId="221" builtinId="8" hidden="1"/>
    <cellStyle name="Collegamento ipertestuale" xfId="223" builtinId="8" hidden="1"/>
    <cellStyle name="Collegamento ipertestuale" xfId="225" builtinId="8" hidden="1"/>
    <cellStyle name="Collegamento ipertestuale" xfId="227" builtinId="8" hidden="1"/>
    <cellStyle name="Collegamento ipertestuale" xfId="229" builtinId="8" hidden="1"/>
    <cellStyle name="Collegamento ipertestuale" xfId="231" builtinId="8" hidden="1"/>
    <cellStyle name="Collegamento ipertestuale" xfId="233" builtinId="8" hidden="1"/>
    <cellStyle name="Collegamento ipertestuale" xfId="235" builtinId="8" hidden="1"/>
    <cellStyle name="Collegamento ipertestuale" xfId="237" builtinId="8" hidden="1"/>
    <cellStyle name="Collegamento ipertestuale" xfId="239" builtinId="8" hidden="1"/>
    <cellStyle name="Collegamento ipertestuale" xfId="241" builtinId="8" hidden="1"/>
    <cellStyle name="Collegamento ipertestuale" xfId="243" builtinId="8" hidden="1"/>
    <cellStyle name="Collegamento ipertestuale" xfId="245" builtinId="8" hidden="1"/>
    <cellStyle name="Collegamento ipertestuale" xfId="247" builtinId="8" hidden="1"/>
    <cellStyle name="Collegamento ipertestuale" xfId="249" builtinId="8" hidden="1"/>
    <cellStyle name="Collegamento ipertestuale" xfId="251" builtinId="8" hidden="1"/>
    <cellStyle name="Collegamento ipertestuale" xfId="253" builtinId="8" hidden="1"/>
    <cellStyle name="Collegamento ipertestuale" xfId="255" builtinId="8" hidden="1"/>
    <cellStyle name="Collegamento ipertestuale" xfId="257" builtinId="8" hidden="1"/>
    <cellStyle name="Collegamento ipertestuale" xfId="259" builtinId="8" hidden="1"/>
    <cellStyle name="Collegamento ipertestuale" xfId="261" builtinId="8" hidden="1"/>
    <cellStyle name="Collegamento ipertestuale" xfId="263" builtinId="8" hidden="1"/>
    <cellStyle name="Collegamento ipertestuale" xfId="265" builtinId="8" hidden="1"/>
    <cellStyle name="Collegamento ipertestuale" xfId="267" builtinId="8" hidden="1"/>
    <cellStyle name="Collegamento ipertestuale" xfId="269" builtinId="8" hidden="1"/>
    <cellStyle name="Collegamento ipertestuale" xfId="271" builtinId="8" hidden="1"/>
    <cellStyle name="Collegamento ipertestuale" xfId="273" builtinId="8" hidden="1"/>
    <cellStyle name="Collegamento ipertestuale" xfId="275" builtinId="8" hidden="1"/>
    <cellStyle name="Collegamento ipertestuale" xfId="277" builtinId="8" hidden="1"/>
    <cellStyle name="Collegamento ipertestuale" xfId="279" builtinId="8" hidden="1"/>
    <cellStyle name="Collegamento ipertestuale" xfId="281" builtinId="8" hidden="1"/>
    <cellStyle name="Collegamento ipertestuale" xfId="283" builtinId="8" hidden="1"/>
    <cellStyle name="Collegamento ipertestuale" xfId="285" builtinId="8" hidden="1"/>
    <cellStyle name="Collegamento ipertestuale" xfId="287" builtinId="8" hidden="1"/>
    <cellStyle name="Collegamento ipertestuale" xfId="289" builtinId="8" hidden="1"/>
    <cellStyle name="Collegamento ipertestuale" xfId="291" builtinId="8" hidden="1"/>
    <cellStyle name="Collegamento ipertestuale" xfId="293" builtinId="8" hidden="1"/>
    <cellStyle name="Collegamento ipertestuale" xfId="295" builtinId="8" hidden="1"/>
    <cellStyle name="Collegamento ipertestuale" xfId="297" builtinId="8" hidden="1"/>
    <cellStyle name="Collegamento ipertestuale" xfId="299" builtinId="8" hidden="1"/>
    <cellStyle name="Collegamento ipertestuale" xfId="301" builtinId="8" hidden="1"/>
    <cellStyle name="Collegamento ipertestuale" xfId="303" builtinId="8" hidden="1"/>
    <cellStyle name="Collegamento ipertestuale" xfId="305" builtinId="8" hidden="1"/>
    <cellStyle name="Collegamento ipertestuale" xfId="307" builtinId="8" hidden="1"/>
    <cellStyle name="Collegamento ipertestuale" xfId="309" builtinId="8" hidden="1"/>
    <cellStyle name="Collegamento ipertestuale" xfId="311" builtinId="8" hidden="1"/>
    <cellStyle name="Collegamento ipertestuale" xfId="313" builtinId="8" hidden="1"/>
    <cellStyle name="Collegamento ipertestuale" xfId="315" builtinId="8" hidden="1"/>
    <cellStyle name="Collegamento ipertestuale" xfId="317" builtinId="8" hidden="1"/>
    <cellStyle name="Collegamento ipertestuale" xfId="319" builtinId="8" hidden="1"/>
    <cellStyle name="Collegamento ipertestuale" xfId="321" builtinId="8" hidden="1"/>
    <cellStyle name="Collegamento ipertestuale" xfId="323" builtinId="8" hidden="1"/>
    <cellStyle name="Collegamento ipertestuale" xfId="325" builtinId="8" hidden="1"/>
    <cellStyle name="Collegamento ipertestuale" xfId="327" builtinId="8" hidden="1"/>
    <cellStyle name="Collegamento ipertestuale" xfId="329" builtinId="8" hidden="1"/>
    <cellStyle name="Collegamento ipertestuale" xfId="331" builtinId="8" hidden="1"/>
    <cellStyle name="Collegamento ipertestuale" xfId="333" builtinId="8" hidden="1"/>
    <cellStyle name="Collegamento ipertestuale" xfId="335" builtinId="8" hidden="1"/>
    <cellStyle name="Collegamento ipertestuale" xfId="337" builtinId="8" hidden="1"/>
    <cellStyle name="Collegamento ipertestuale" xfId="339" builtinId="8" hidden="1"/>
    <cellStyle name="Collegamento ipertestuale" xfId="341" builtinId="8" hidden="1"/>
    <cellStyle name="Collegamento ipertestuale" xfId="343" builtinId="8" hidden="1"/>
    <cellStyle name="Collegamento ipertestuale" xfId="345" builtinId="8" hidden="1"/>
    <cellStyle name="Collegamento ipertestuale" xfId="347" builtinId="8" hidden="1"/>
    <cellStyle name="Collegamento ipertestuale" xfId="349" builtinId="8" hidden="1"/>
    <cellStyle name="Collegamento ipertestuale" xfId="351" builtinId="8" hidden="1"/>
    <cellStyle name="Collegamento ipertestuale" xfId="353" builtinId="8" hidden="1"/>
    <cellStyle name="Collegamento ipertestuale" xfId="355" builtinId="8" hidden="1"/>
    <cellStyle name="Collegamento ipertestuale" xfId="357" builtinId="8" hidden="1"/>
    <cellStyle name="Collegamento ipertestuale" xfId="359" builtinId="8" hidden="1"/>
    <cellStyle name="Collegamento ipertestuale" xfId="361" builtinId="8" hidden="1"/>
    <cellStyle name="Collegamento ipertestuale" xfId="363" builtinId="8" hidden="1"/>
    <cellStyle name="Collegamento ipertestuale" xfId="365" builtinId="8" hidden="1"/>
    <cellStyle name="Collegamento ipertestuale" xfId="367" builtinId="8" hidden="1"/>
    <cellStyle name="Collegamento ipertestuale" xfId="369" builtinId="8" hidden="1"/>
    <cellStyle name="Collegamento ipertestuale" xfId="371" builtinId="8" hidden="1"/>
    <cellStyle name="Collegamento ipertestuale" xfId="373" builtinId="8" hidden="1"/>
    <cellStyle name="Collegamento ipertestuale" xfId="375" builtinId="8" hidden="1"/>
    <cellStyle name="Collegamento ipertestuale" xfId="377" builtinId="8" hidden="1"/>
    <cellStyle name="Collegamento ipertestuale" xfId="379" builtinId="8" hidden="1"/>
    <cellStyle name="Collegamento ipertestuale" xfId="381" builtinId="8" hidden="1"/>
    <cellStyle name="Collegamento ipertestuale" xfId="383" builtinId="8" hidden="1"/>
    <cellStyle name="Collegamento ipertestuale" xfId="385" builtinId="8" hidden="1"/>
    <cellStyle name="Collegamento ipertestuale" xfId="387" builtinId="8" hidden="1"/>
    <cellStyle name="Collegamento ipertestuale" xfId="389" builtinId="8" hidden="1"/>
    <cellStyle name="Collegamento ipertestuale" xfId="391" builtinId="8" hidden="1"/>
    <cellStyle name="Collegamento ipertestuale" xfId="393" builtinId="8" hidden="1"/>
    <cellStyle name="Collegamento ipertestuale" xfId="395" builtinId="8" hidden="1"/>
    <cellStyle name="Collegamento ipertestuale" xfId="397" builtinId="8" hidden="1"/>
    <cellStyle name="Collegamento ipertestuale" xfId="399" builtinId="8" hidden="1"/>
    <cellStyle name="Collegamento ipertestuale" xfId="401" builtinId="8" hidden="1"/>
    <cellStyle name="Collegamento ipertestuale" xfId="403" builtinId="8" hidden="1"/>
    <cellStyle name="Collegamento ipertestuale" xfId="405" builtinId="8" hidden="1"/>
    <cellStyle name="Collegamento ipertestuale" xfId="407" builtinId="8" hidden="1"/>
    <cellStyle name="Collegamento ipertestuale" xfId="409" builtinId="8" hidden="1"/>
    <cellStyle name="Collegamento ipertestuale" xfId="411" builtinId="8" hidden="1"/>
    <cellStyle name="Collegamento ipertestuale" xfId="413" builtinId="8" hidden="1"/>
    <cellStyle name="Collegamento ipertestuale" xfId="415" builtinId="8" hidden="1"/>
    <cellStyle name="Collegamento ipertestuale" xfId="417" builtinId="8" hidden="1"/>
    <cellStyle name="Collegamento ipertestuale" xfId="419" builtinId="8" hidden="1"/>
    <cellStyle name="Collegamento ipertestuale" xfId="421" builtinId="8" hidden="1"/>
    <cellStyle name="Collegamento ipertestuale" xfId="423" builtinId="8" hidden="1"/>
    <cellStyle name="Collegamento ipertestuale" xfId="425" builtinId="8" hidden="1"/>
    <cellStyle name="Collegamento ipertestuale" xfId="427" builtinId="8" hidden="1"/>
    <cellStyle name="Collegamento ipertestuale" xfId="429" builtinId="8" hidden="1"/>
    <cellStyle name="Collegamento ipertestuale" xfId="431" builtinId="8" hidden="1"/>
    <cellStyle name="Collegamento ipertestuale" xfId="433" builtinId="8" hidden="1"/>
    <cellStyle name="Collegamento ipertestuale" xfId="435" builtinId="8" hidden="1"/>
    <cellStyle name="Collegamento ipertestuale" xfId="437" builtinId="8" hidden="1"/>
    <cellStyle name="Collegamento ipertestuale" xfId="439" builtinId="8" hidden="1"/>
    <cellStyle name="Collegamento ipertestuale" xfId="441" builtinId="8" hidden="1"/>
    <cellStyle name="Collegamento ipertestuale" xfId="443" builtinId="8" hidden="1"/>
    <cellStyle name="Collegamento ipertestuale" xfId="445" builtinId="8" hidden="1"/>
    <cellStyle name="Collegamento ipertestuale" xfId="447" builtinId="8" hidden="1"/>
    <cellStyle name="Collegamento ipertestuale" xfId="449" builtinId="8" hidden="1"/>
    <cellStyle name="Collegamento ipertestuale" xfId="451" builtinId="8" hidden="1"/>
    <cellStyle name="Collegamento ipertestuale" xfId="453" builtinId="8" hidden="1"/>
    <cellStyle name="Collegamento ipertestuale" xfId="455" builtinId="8" hidden="1"/>
    <cellStyle name="Collegamento ipertestuale" xfId="457" builtinId="8" hidden="1"/>
    <cellStyle name="Collegamento ipertestuale" xfId="459" builtinId="8" hidden="1"/>
    <cellStyle name="Collegamento ipertestuale" xfId="461" builtinId="8" hidden="1"/>
    <cellStyle name="Collegamento ipertestuale" xfId="463" builtinId="8" hidden="1"/>
    <cellStyle name="Collegamento ipertestuale" xfId="465" builtinId="8" hidden="1"/>
    <cellStyle name="Collegamento ipertestuale" xfId="467" builtinId="8" hidden="1"/>
    <cellStyle name="Collegamento ipertestuale" xfId="469" builtinId="8" hidden="1"/>
    <cellStyle name="Collegamento ipertestuale" xfId="471" builtinId="8" hidden="1"/>
    <cellStyle name="Collegamento ipertestuale" xfId="473" builtinId="8" hidden="1"/>
    <cellStyle name="Collegamento ipertestuale" xfId="475" builtinId="8" hidden="1"/>
    <cellStyle name="Collegamento ipertestuale" xfId="477" builtinId="8" hidden="1"/>
    <cellStyle name="Collegamento ipertestuale" xfId="479" builtinId="8" hidden="1"/>
    <cellStyle name="Collegamento ipertestuale" xfId="481" builtinId="8" hidden="1"/>
    <cellStyle name="Collegamento ipertestuale" xfId="483" builtinId="8" hidden="1"/>
    <cellStyle name="Collegamento ipertestuale" xfId="485" builtinId="8" hidden="1"/>
    <cellStyle name="Collegamento ipertestuale" xfId="487" builtinId="8" hidden="1"/>
    <cellStyle name="Collegamento ipertestuale" xfId="489" builtinId="8" hidden="1"/>
    <cellStyle name="Collegamento ipertestuale" xfId="491" builtinId="8" hidden="1"/>
    <cellStyle name="Collegamento ipertestuale" xfId="493" builtinId="8" hidden="1"/>
    <cellStyle name="Collegamento ipertestuale" xfId="495" builtinId="8" hidden="1"/>
    <cellStyle name="Collegamento ipertestuale" xfId="497" builtinId="8" hidden="1"/>
    <cellStyle name="Collegamento ipertestuale" xfId="499" builtinId="8" hidden="1"/>
    <cellStyle name="Collegamento ipertestuale" xfId="501" builtinId="8" hidden="1"/>
    <cellStyle name="Collegamento ipertestuale" xfId="503" builtinId="8" hidden="1"/>
    <cellStyle name="Collegamento ipertestuale" xfId="505" builtinId="8" hidden="1"/>
    <cellStyle name="Collegamento ipertestuale" xfId="507" builtinId="8" hidden="1"/>
    <cellStyle name="Collegamento ipertestuale" xfId="509" builtinId="8" hidden="1"/>
    <cellStyle name="Collegamento ipertestuale" xfId="511" builtinId="8" hidden="1"/>
    <cellStyle name="Collegamento ipertestuale" xfId="513" builtinId="8" hidden="1"/>
    <cellStyle name="Collegamento ipertestuale" xfId="515" builtinId="8" hidden="1"/>
    <cellStyle name="Collegamento ipertestuale" xfId="517" builtinId="8" hidden="1"/>
    <cellStyle name="Collegamento ipertestuale" xfId="519" builtinId="8" hidden="1"/>
    <cellStyle name="Collegamento ipertestuale" xfId="521" builtinId="8" hidden="1"/>
    <cellStyle name="Collegamento ipertestuale" xfId="523" builtinId="8" hidden="1"/>
    <cellStyle name="Collegamento ipertestuale" xfId="525" builtinId="8" hidden="1"/>
    <cellStyle name="Collegamento ipertestuale" xfId="527" builtinId="8" hidden="1"/>
    <cellStyle name="Collegamento ipertestuale" xfId="529" builtinId="8" hidden="1"/>
    <cellStyle name="Collegamento ipertestuale" xfId="531" builtinId="8" hidden="1"/>
    <cellStyle name="Collegamento ipertestuale" xfId="533" builtinId="8" hidden="1"/>
    <cellStyle name="Collegamento ipertestuale" xfId="535" builtinId="8" hidden="1"/>
    <cellStyle name="Collegamento ipertestuale" xfId="537" builtinId="8" hidden="1"/>
    <cellStyle name="Collegamento ipertestuale" xfId="539" builtinId="8" hidden="1"/>
    <cellStyle name="Collegamento ipertestuale" xfId="541" builtinId="8" hidden="1"/>
    <cellStyle name="Collegamento ipertestuale" xfId="543" builtinId="8" hidden="1"/>
    <cellStyle name="Collegamento ipertestuale" xfId="545" builtinId="8" hidden="1"/>
    <cellStyle name="Collegamento ipertestuale" xfId="547" builtinId="8" hidden="1"/>
    <cellStyle name="Collegamento ipertestuale" xfId="549" builtinId="8" hidden="1"/>
    <cellStyle name="Collegamento ipertestuale" xfId="551" builtinId="8" hidden="1"/>
    <cellStyle name="Collegamento ipertestuale" xfId="553" builtinId="8" hidden="1"/>
    <cellStyle name="Collegamento ipertestuale" xfId="555" builtinId="8" hidden="1"/>
    <cellStyle name="Collegamento ipertestuale" xfId="557" builtinId="8" hidden="1"/>
    <cellStyle name="Collegamento ipertestuale" xfId="559" builtinId="8" hidden="1"/>
    <cellStyle name="Collegamento ipertestuale" xfId="561" builtinId="8" hidden="1"/>
    <cellStyle name="Collegamento ipertestuale" xfId="563" builtinId="8" hidden="1"/>
    <cellStyle name="Collegamento ipertestuale" xfId="565" builtinId="8" hidden="1"/>
    <cellStyle name="Collegamento ipertestuale" xfId="567" builtinId="8" hidden="1"/>
    <cellStyle name="Collegamento ipertestuale" xfId="569" builtinId="8" hidden="1"/>
    <cellStyle name="Collegamento ipertestuale" xfId="571" builtinId="8" hidden="1"/>
    <cellStyle name="Collegamento ipertestuale" xfId="573" builtinId="8" hidden="1"/>
    <cellStyle name="Collegamento ipertestuale" xfId="575" builtinId="8" hidden="1"/>
    <cellStyle name="Collegamento ipertestuale" xfId="577" builtinId="8" hidden="1"/>
    <cellStyle name="Collegamento ipertestuale" xfId="579" builtinId="8" hidden="1"/>
    <cellStyle name="Collegamento ipertestuale" xfId="581" builtinId="8" hidden="1"/>
    <cellStyle name="Collegamento ipertestuale" xfId="583" builtinId="8" hidden="1"/>
    <cellStyle name="Collegamento ipertestuale" xfId="585" builtinId="8" hidden="1"/>
    <cellStyle name="Collegamento ipertestuale" xfId="587" builtinId="8" hidden="1"/>
    <cellStyle name="Collegamento ipertestuale" xfId="589" builtinId="8" hidden="1"/>
    <cellStyle name="Collegamento ipertestuale" xfId="591" builtinId="8" hidden="1"/>
    <cellStyle name="Collegamento ipertestuale" xfId="593" builtinId="8" hidden="1"/>
    <cellStyle name="Collegamento ipertestuale" xfId="595" builtinId="8" hidden="1"/>
    <cellStyle name="Collegamento ipertestuale" xfId="597" builtinId="8" hidden="1"/>
    <cellStyle name="Collegamento ipertestuale" xfId="599" builtinId="8" hidden="1"/>
    <cellStyle name="Collegamento ipertestuale" xfId="601" builtinId="8" hidden="1"/>
    <cellStyle name="Collegamento ipertestuale" xfId="603" builtinId="8" hidden="1"/>
    <cellStyle name="Collegamento ipertestuale" xfId="605" builtinId="8" hidden="1"/>
    <cellStyle name="Collegamento ipertestuale" xfId="607" builtinId="8" hidden="1"/>
    <cellStyle name="Collegamento ipertestuale" xfId="609" builtinId="8" hidden="1"/>
    <cellStyle name="Collegamento ipertestuale" xfId="611" builtinId="8" hidden="1"/>
    <cellStyle name="Collegamento ipertestuale" xfId="613" builtinId="8" hidden="1"/>
    <cellStyle name="Collegamento ipertestuale" xfId="615" builtinId="8" hidden="1"/>
    <cellStyle name="Collegamento ipertestuale" xfId="617" builtinId="8" hidden="1"/>
    <cellStyle name="Collegamento ipertestuale" xfId="619" builtinId="8" hidden="1"/>
    <cellStyle name="Collegamento ipertestuale" xfId="621" builtinId="8" hidden="1"/>
    <cellStyle name="Collegamento ipertestuale" xfId="623" builtinId="8" hidden="1"/>
    <cellStyle name="Collegamento ipertestuale" xfId="625" builtinId="8" hidden="1"/>
    <cellStyle name="Collegamento ipertestuale" xfId="627" builtinId="8" hidden="1"/>
    <cellStyle name="Collegamento ipertestuale" xfId="629" builtinId="8" hidden="1"/>
    <cellStyle name="Collegamento ipertestuale" xfId="631" builtinId="8" hidden="1"/>
    <cellStyle name="Collegamento ipertestuale" xfId="633" builtinId="8" hidden="1"/>
    <cellStyle name="Collegamento ipertestuale" xfId="635" builtinId="8" hidden="1"/>
    <cellStyle name="Collegamento ipertestuale" xfId="637" builtinId="8" hidden="1"/>
    <cellStyle name="Collegamento ipertestuale" xfId="639" builtinId="8" hidden="1"/>
    <cellStyle name="Collegamento ipertestuale" xfId="641" builtinId="8" hidden="1"/>
    <cellStyle name="Collegamento ipertestuale" xfId="643" builtinId="8" hidden="1"/>
    <cellStyle name="Collegamento ipertestuale" xfId="645" builtinId="8" hidden="1"/>
    <cellStyle name="Collegamento ipertestuale" xfId="647" builtinId="8" hidden="1"/>
    <cellStyle name="Collegamento ipertestuale" xfId="649" builtinId="8" hidden="1"/>
    <cellStyle name="Collegamento ipertestuale" xfId="651" builtinId="8" hidden="1"/>
    <cellStyle name="Collegamento ipertestuale" xfId="653" builtinId="8" hidden="1"/>
    <cellStyle name="Collegamento ipertestuale" xfId="655" builtinId="8" hidden="1"/>
    <cellStyle name="Collegamento ipertestuale" xfId="657" builtinId="8" hidden="1"/>
    <cellStyle name="Collegamento ipertestuale" xfId="659" builtinId="8" hidden="1"/>
    <cellStyle name="Collegamento ipertestuale" xfId="661" builtinId="8" hidden="1"/>
    <cellStyle name="Collegamento ipertestuale" xfId="663" builtinId="8" hidden="1"/>
    <cellStyle name="Collegamento ipertestuale" xfId="665" builtinId="8" hidden="1"/>
    <cellStyle name="Collegamento ipertestuale" xfId="667" builtinId="8" hidden="1"/>
    <cellStyle name="Collegamento ipertestuale" xfId="669" builtinId="8" hidden="1"/>
    <cellStyle name="Collegamento ipertestuale" xfId="671" builtinId="8" hidden="1"/>
    <cellStyle name="Collegamento ipertestuale" xfId="673" builtinId="8" hidden="1"/>
    <cellStyle name="Collegamento ipertestuale" xfId="675" builtinId="8" hidden="1"/>
    <cellStyle name="Collegamento ipertestuale" xfId="677" builtinId="8" hidden="1"/>
    <cellStyle name="Collegamento ipertestuale" xfId="679" builtinId="8" hidden="1"/>
    <cellStyle name="Collegamento ipertestuale" xfId="681" builtinId="8" hidden="1"/>
    <cellStyle name="Collegamento ipertestuale" xfId="683" builtinId="8" hidden="1"/>
    <cellStyle name="Collegamento ipertestuale" xfId="685" builtinId="8" hidden="1"/>
    <cellStyle name="Collegamento ipertestuale" xfId="687" builtinId="8" hidden="1"/>
    <cellStyle name="Collegamento ipertestuale" xfId="689" builtinId="8" hidden="1"/>
    <cellStyle name="Collegamento ipertestuale" xfId="691" builtinId="8" hidden="1"/>
    <cellStyle name="Collegamento ipertestuale" xfId="693" builtinId="8" hidden="1"/>
    <cellStyle name="Collegamento ipertestuale" xfId="695" builtinId="8" hidden="1"/>
    <cellStyle name="Collegamento ipertestuale" xfId="697" builtinId="8" hidden="1"/>
    <cellStyle name="Collegamento ipertestuale" xfId="699" builtinId="8" hidden="1"/>
    <cellStyle name="Collegamento ipertestuale" xfId="701" builtinId="8" hidden="1"/>
    <cellStyle name="Collegamento ipertestuale" xfId="703" builtinId="8" hidden="1"/>
    <cellStyle name="Collegamento ipertestuale" xfId="705" builtinId="8" hidden="1"/>
    <cellStyle name="Collegamento ipertestuale" xfId="707" builtinId="8" hidden="1"/>
    <cellStyle name="Collegamento ipertestuale" xfId="709" builtinId="8" hidden="1"/>
    <cellStyle name="Collegamento ipertestuale" xfId="711" builtinId="8" hidden="1"/>
    <cellStyle name="Collegamento ipertestuale" xfId="713" builtinId="8" hidden="1"/>
    <cellStyle name="Collegamento ipertestuale" xfId="715" builtinId="8" hidden="1"/>
    <cellStyle name="Collegamento ipertestuale" xfId="717" builtinId="8" hidden="1"/>
    <cellStyle name="Collegamento ipertestuale" xfId="719" builtinId="8" hidden="1"/>
    <cellStyle name="Collegamento ipertestuale" xfId="721" builtinId="8" hidden="1"/>
    <cellStyle name="Collegamento ipertestuale" xfId="723" builtinId="8" hidden="1"/>
    <cellStyle name="Collegamento ipertestuale" xfId="725" builtinId="8" hidden="1"/>
    <cellStyle name="Collegamento ipertestuale" xfId="727" builtinId="8" hidden="1"/>
    <cellStyle name="Collegamento ipertestuale" xfId="729" builtinId="8" hidden="1"/>
    <cellStyle name="Collegamento ipertestuale" xfId="731" builtinId="8" hidden="1"/>
    <cellStyle name="Collegamento ipertestuale" xfId="733" builtinId="8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Collegamento ipertestuale visitato" xfId="70" builtinId="9" hidden="1"/>
    <cellStyle name="Collegamento ipertestuale visitato" xfId="72" builtinId="9" hidden="1"/>
    <cellStyle name="Collegamento ipertestuale visitato" xfId="74" builtinId="9" hidden="1"/>
    <cellStyle name="Collegamento ipertestuale visitato" xfId="76" builtinId="9" hidden="1"/>
    <cellStyle name="Collegamento ipertestuale visitato" xfId="78" builtinId="9" hidden="1"/>
    <cellStyle name="Collegamento ipertestuale visitato" xfId="80" builtinId="9" hidden="1"/>
    <cellStyle name="Collegamento ipertestuale visitato" xfId="82" builtinId="9" hidden="1"/>
    <cellStyle name="Collegamento ipertestuale visitato" xfId="84" builtinId="9" hidden="1"/>
    <cellStyle name="Collegamento ipertestuale visitato" xfId="86" builtinId="9" hidden="1"/>
    <cellStyle name="Collegamento ipertestuale visitato" xfId="88" builtinId="9" hidden="1"/>
    <cellStyle name="Collegamento ipertestuale visitato" xfId="90" builtinId="9" hidden="1"/>
    <cellStyle name="Collegamento ipertestuale visitato" xfId="92" builtinId="9" hidden="1"/>
    <cellStyle name="Collegamento ipertestuale visitato" xfId="94" builtinId="9" hidden="1"/>
    <cellStyle name="Collegamento ipertestuale visitato" xfId="96" builtinId="9" hidden="1"/>
    <cellStyle name="Collegamento ipertestuale visitato" xfId="98" builtinId="9" hidden="1"/>
    <cellStyle name="Collegamento ipertestuale visitato" xfId="100" builtinId="9" hidden="1"/>
    <cellStyle name="Collegamento ipertestuale visitato" xfId="102" builtinId="9" hidden="1"/>
    <cellStyle name="Collegamento ipertestuale visitato" xfId="104" builtinId="9" hidden="1"/>
    <cellStyle name="Collegamento ipertestuale visitato" xfId="106" builtinId="9" hidden="1"/>
    <cellStyle name="Collegamento ipertestuale visitato" xfId="108" builtinId="9" hidden="1"/>
    <cellStyle name="Collegamento ipertestuale visitato" xfId="110" builtinId="9" hidden="1"/>
    <cellStyle name="Collegamento ipertestuale visitato" xfId="112" builtinId="9" hidden="1"/>
    <cellStyle name="Collegamento ipertestuale visitato" xfId="114" builtinId="9" hidden="1"/>
    <cellStyle name="Collegamento ipertestuale visitato" xfId="116" builtinId="9" hidden="1"/>
    <cellStyle name="Collegamento ipertestuale visitato" xfId="118" builtinId="9" hidden="1"/>
    <cellStyle name="Collegamento ipertestuale visitato" xfId="120" builtinId="9" hidden="1"/>
    <cellStyle name="Collegamento ipertestuale visitato" xfId="122" builtinId="9" hidden="1"/>
    <cellStyle name="Collegamento ipertestuale visitato" xfId="124" builtinId="9" hidden="1"/>
    <cellStyle name="Collegamento ipertestuale visitato" xfId="126" builtinId="9" hidden="1"/>
    <cellStyle name="Collegamento ipertestuale visitato" xfId="128" builtinId="9" hidden="1"/>
    <cellStyle name="Collegamento ipertestuale visitato" xfId="130" builtinId="9" hidden="1"/>
    <cellStyle name="Collegamento ipertestuale visitato" xfId="132" builtinId="9" hidden="1"/>
    <cellStyle name="Collegamento ipertestuale visitato" xfId="134" builtinId="9" hidden="1"/>
    <cellStyle name="Collegamento ipertestuale visitato" xfId="136" builtinId="9" hidden="1"/>
    <cellStyle name="Collegamento ipertestuale visitato" xfId="138" builtinId="9" hidden="1"/>
    <cellStyle name="Collegamento ipertestuale visitato" xfId="140" builtinId="9" hidden="1"/>
    <cellStyle name="Collegamento ipertestuale visitato" xfId="142" builtinId="9" hidden="1"/>
    <cellStyle name="Collegamento ipertestuale visitato" xfId="144" builtinId="9" hidden="1"/>
    <cellStyle name="Collegamento ipertestuale visitato" xfId="146" builtinId="9" hidden="1"/>
    <cellStyle name="Collegamento ipertestuale visitato" xfId="148" builtinId="9" hidden="1"/>
    <cellStyle name="Collegamento ipertestuale visitato" xfId="150" builtinId="9" hidden="1"/>
    <cellStyle name="Collegamento ipertestuale visitato" xfId="152" builtinId="9" hidden="1"/>
    <cellStyle name="Collegamento ipertestuale visitato" xfId="154" builtinId="9" hidden="1"/>
    <cellStyle name="Collegamento ipertestuale visitato" xfId="156" builtinId="9" hidden="1"/>
    <cellStyle name="Collegamento ipertestuale visitato" xfId="158" builtinId="9" hidden="1"/>
    <cellStyle name="Collegamento ipertestuale visitato" xfId="160" builtinId="9" hidden="1"/>
    <cellStyle name="Collegamento ipertestuale visitato" xfId="162" builtinId="9" hidden="1"/>
    <cellStyle name="Collegamento ipertestuale visitato" xfId="164" builtinId="9" hidden="1"/>
    <cellStyle name="Collegamento ipertestuale visitato" xfId="166" builtinId="9" hidden="1"/>
    <cellStyle name="Collegamento ipertestuale visitato" xfId="168" builtinId="9" hidden="1"/>
    <cellStyle name="Collegamento ipertestuale visitato" xfId="170" builtinId="9" hidden="1"/>
    <cellStyle name="Collegamento ipertestuale visitato" xfId="172" builtinId="9" hidden="1"/>
    <cellStyle name="Collegamento ipertestuale visitato" xfId="174" builtinId="9" hidden="1"/>
    <cellStyle name="Collegamento ipertestuale visitato" xfId="176" builtinId="9" hidden="1"/>
    <cellStyle name="Collegamento ipertestuale visitato" xfId="178" builtinId="9" hidden="1"/>
    <cellStyle name="Collegamento ipertestuale visitato" xfId="180" builtinId="9" hidden="1"/>
    <cellStyle name="Collegamento ipertestuale visitato" xfId="182" builtinId="9" hidden="1"/>
    <cellStyle name="Collegamento ipertestuale visitato" xfId="184" builtinId="9" hidden="1"/>
    <cellStyle name="Collegamento ipertestuale visitato" xfId="186" builtinId="9" hidden="1"/>
    <cellStyle name="Collegamento ipertestuale visitato" xfId="188" builtinId="9" hidden="1"/>
    <cellStyle name="Collegamento ipertestuale visitato" xfId="190" builtinId="9" hidden="1"/>
    <cellStyle name="Collegamento ipertestuale visitato" xfId="192" builtinId="9" hidden="1"/>
    <cellStyle name="Collegamento ipertestuale visitato" xfId="194" builtinId="9" hidden="1"/>
    <cellStyle name="Collegamento ipertestuale visitato" xfId="196" builtinId="9" hidden="1"/>
    <cellStyle name="Collegamento ipertestuale visitato" xfId="198" builtinId="9" hidden="1"/>
    <cellStyle name="Collegamento ipertestuale visitato" xfId="200" builtinId="9" hidden="1"/>
    <cellStyle name="Collegamento ipertestuale visitato" xfId="202" builtinId="9" hidden="1"/>
    <cellStyle name="Collegamento ipertestuale visitato" xfId="204" builtinId="9" hidden="1"/>
    <cellStyle name="Collegamento ipertestuale visitato" xfId="206" builtinId="9" hidden="1"/>
    <cellStyle name="Collegamento ipertestuale visitato" xfId="208" builtinId="9" hidden="1"/>
    <cellStyle name="Collegamento ipertestuale visitato" xfId="210" builtinId="9" hidden="1"/>
    <cellStyle name="Collegamento ipertestuale visitato" xfId="212" builtinId="9" hidden="1"/>
    <cellStyle name="Collegamento ipertestuale visitato" xfId="214" builtinId="9" hidden="1"/>
    <cellStyle name="Collegamento ipertestuale visitato" xfId="216" builtinId="9" hidden="1"/>
    <cellStyle name="Collegamento ipertestuale visitato" xfId="218" builtinId="9" hidden="1"/>
    <cellStyle name="Collegamento ipertestuale visitato" xfId="220" builtinId="9" hidden="1"/>
    <cellStyle name="Collegamento ipertestuale visitato" xfId="222" builtinId="9" hidden="1"/>
    <cellStyle name="Collegamento ipertestuale visitato" xfId="224" builtinId="9" hidden="1"/>
    <cellStyle name="Collegamento ipertestuale visitato" xfId="226" builtinId="9" hidden="1"/>
    <cellStyle name="Collegamento ipertestuale visitato" xfId="228" builtinId="9" hidden="1"/>
    <cellStyle name="Collegamento ipertestuale visitato" xfId="230" builtinId="9" hidden="1"/>
    <cellStyle name="Collegamento ipertestuale visitato" xfId="232" builtinId="9" hidden="1"/>
    <cellStyle name="Collegamento ipertestuale visitato" xfId="234" builtinId="9" hidden="1"/>
    <cellStyle name="Collegamento ipertestuale visitato" xfId="236" builtinId="9" hidden="1"/>
    <cellStyle name="Collegamento ipertestuale visitato" xfId="238" builtinId="9" hidden="1"/>
    <cellStyle name="Collegamento ipertestuale visitato" xfId="240" builtinId="9" hidden="1"/>
    <cellStyle name="Collegamento ipertestuale visitato" xfId="242" builtinId="9" hidden="1"/>
    <cellStyle name="Collegamento ipertestuale visitato" xfId="244" builtinId="9" hidden="1"/>
    <cellStyle name="Collegamento ipertestuale visitato" xfId="246" builtinId="9" hidden="1"/>
    <cellStyle name="Collegamento ipertestuale visitato" xfId="248" builtinId="9" hidden="1"/>
    <cellStyle name="Collegamento ipertestuale visitato" xfId="250" builtinId="9" hidden="1"/>
    <cellStyle name="Collegamento ipertestuale visitato" xfId="252" builtinId="9" hidden="1"/>
    <cellStyle name="Collegamento ipertestuale visitato" xfId="254" builtinId="9" hidden="1"/>
    <cellStyle name="Collegamento ipertestuale visitato" xfId="256" builtinId="9" hidden="1"/>
    <cellStyle name="Collegamento ipertestuale visitato" xfId="258" builtinId="9" hidden="1"/>
    <cellStyle name="Collegamento ipertestuale visitato" xfId="260" builtinId="9" hidden="1"/>
    <cellStyle name="Collegamento ipertestuale visitato" xfId="262" builtinId="9" hidden="1"/>
    <cellStyle name="Collegamento ipertestuale visitato" xfId="264" builtinId="9" hidden="1"/>
    <cellStyle name="Collegamento ipertestuale visitato" xfId="266" builtinId="9" hidden="1"/>
    <cellStyle name="Collegamento ipertestuale visitato" xfId="268" builtinId="9" hidden="1"/>
    <cellStyle name="Collegamento ipertestuale visitato" xfId="270" builtinId="9" hidden="1"/>
    <cellStyle name="Collegamento ipertestuale visitato" xfId="272" builtinId="9" hidden="1"/>
    <cellStyle name="Collegamento ipertestuale visitato" xfId="274" builtinId="9" hidden="1"/>
    <cellStyle name="Collegamento ipertestuale visitato" xfId="276" builtinId="9" hidden="1"/>
    <cellStyle name="Collegamento ipertestuale visitato" xfId="278" builtinId="9" hidden="1"/>
    <cellStyle name="Collegamento ipertestuale visitato" xfId="280" builtinId="9" hidden="1"/>
    <cellStyle name="Collegamento ipertestuale visitato" xfId="282" builtinId="9" hidden="1"/>
    <cellStyle name="Collegamento ipertestuale visitato" xfId="284" builtinId="9" hidden="1"/>
    <cellStyle name="Collegamento ipertestuale visitato" xfId="286" builtinId="9" hidden="1"/>
    <cellStyle name="Collegamento ipertestuale visitato" xfId="288" builtinId="9" hidden="1"/>
    <cellStyle name="Collegamento ipertestuale visitato" xfId="290" builtinId="9" hidden="1"/>
    <cellStyle name="Collegamento ipertestuale visitato" xfId="292" builtinId="9" hidden="1"/>
    <cellStyle name="Collegamento ipertestuale visitato" xfId="294" builtinId="9" hidden="1"/>
    <cellStyle name="Collegamento ipertestuale visitato" xfId="296" builtinId="9" hidden="1"/>
    <cellStyle name="Collegamento ipertestuale visitato" xfId="298" builtinId="9" hidden="1"/>
    <cellStyle name="Collegamento ipertestuale visitato" xfId="300" builtinId="9" hidden="1"/>
    <cellStyle name="Collegamento ipertestuale visitato" xfId="302" builtinId="9" hidden="1"/>
    <cellStyle name="Collegamento ipertestuale visitato" xfId="304" builtinId="9" hidden="1"/>
    <cellStyle name="Collegamento ipertestuale visitato" xfId="306" builtinId="9" hidden="1"/>
    <cellStyle name="Collegamento ipertestuale visitato" xfId="308" builtinId="9" hidden="1"/>
    <cellStyle name="Collegamento ipertestuale visitato" xfId="310" builtinId="9" hidden="1"/>
    <cellStyle name="Collegamento ipertestuale visitato" xfId="312" builtinId="9" hidden="1"/>
    <cellStyle name="Collegamento ipertestuale visitato" xfId="314" builtinId="9" hidden="1"/>
    <cellStyle name="Collegamento ipertestuale visitato" xfId="316" builtinId="9" hidden="1"/>
    <cellStyle name="Collegamento ipertestuale visitato" xfId="318" builtinId="9" hidden="1"/>
    <cellStyle name="Collegamento ipertestuale visitato" xfId="320" builtinId="9" hidden="1"/>
    <cellStyle name="Collegamento ipertestuale visitato" xfId="322" builtinId="9" hidden="1"/>
    <cellStyle name="Collegamento ipertestuale visitato" xfId="324" builtinId="9" hidden="1"/>
    <cellStyle name="Collegamento ipertestuale visitato" xfId="326" builtinId="9" hidden="1"/>
    <cellStyle name="Collegamento ipertestuale visitato" xfId="328" builtinId="9" hidden="1"/>
    <cellStyle name="Collegamento ipertestuale visitato" xfId="330" builtinId="9" hidden="1"/>
    <cellStyle name="Collegamento ipertestuale visitato" xfId="332" builtinId="9" hidden="1"/>
    <cellStyle name="Collegamento ipertestuale visitato" xfId="334" builtinId="9" hidden="1"/>
    <cellStyle name="Collegamento ipertestuale visitato" xfId="336" builtinId="9" hidden="1"/>
    <cellStyle name="Collegamento ipertestuale visitato" xfId="338" builtinId="9" hidden="1"/>
    <cellStyle name="Collegamento ipertestuale visitato" xfId="340" builtinId="9" hidden="1"/>
    <cellStyle name="Collegamento ipertestuale visitato" xfId="342" builtinId="9" hidden="1"/>
    <cellStyle name="Collegamento ipertestuale visitato" xfId="344" builtinId="9" hidden="1"/>
    <cellStyle name="Collegamento ipertestuale visitato" xfId="346" builtinId="9" hidden="1"/>
    <cellStyle name="Collegamento ipertestuale visitato" xfId="348" builtinId="9" hidden="1"/>
    <cellStyle name="Collegamento ipertestuale visitato" xfId="350" builtinId="9" hidden="1"/>
    <cellStyle name="Collegamento ipertestuale visitato" xfId="352" builtinId="9" hidden="1"/>
    <cellStyle name="Collegamento ipertestuale visitato" xfId="354" builtinId="9" hidden="1"/>
    <cellStyle name="Collegamento ipertestuale visitato" xfId="356" builtinId="9" hidden="1"/>
    <cellStyle name="Collegamento ipertestuale visitato" xfId="358" builtinId="9" hidden="1"/>
    <cellStyle name="Collegamento ipertestuale visitato" xfId="360" builtinId="9" hidden="1"/>
    <cellStyle name="Collegamento ipertestuale visitato" xfId="362" builtinId="9" hidden="1"/>
    <cellStyle name="Collegamento ipertestuale visitato" xfId="364" builtinId="9" hidden="1"/>
    <cellStyle name="Collegamento ipertestuale visitato" xfId="366" builtinId="9" hidden="1"/>
    <cellStyle name="Collegamento ipertestuale visitato" xfId="368" builtinId="9" hidden="1"/>
    <cellStyle name="Collegamento ipertestuale visitato" xfId="370" builtinId="9" hidden="1"/>
    <cellStyle name="Collegamento ipertestuale visitato" xfId="372" builtinId="9" hidden="1"/>
    <cellStyle name="Collegamento ipertestuale visitato" xfId="374" builtinId="9" hidden="1"/>
    <cellStyle name="Collegamento ipertestuale visitato" xfId="376" builtinId="9" hidden="1"/>
    <cellStyle name="Collegamento ipertestuale visitato" xfId="378" builtinId="9" hidden="1"/>
    <cellStyle name="Collegamento ipertestuale visitato" xfId="380" builtinId="9" hidden="1"/>
    <cellStyle name="Collegamento ipertestuale visitato" xfId="382" builtinId="9" hidden="1"/>
    <cellStyle name="Collegamento ipertestuale visitato" xfId="384" builtinId="9" hidden="1"/>
    <cellStyle name="Collegamento ipertestuale visitato" xfId="386" builtinId="9" hidden="1"/>
    <cellStyle name="Collegamento ipertestuale visitato" xfId="388" builtinId="9" hidden="1"/>
    <cellStyle name="Collegamento ipertestuale visitato" xfId="390" builtinId="9" hidden="1"/>
    <cellStyle name="Collegamento ipertestuale visitato" xfId="392" builtinId="9" hidden="1"/>
    <cellStyle name="Collegamento ipertestuale visitato" xfId="394" builtinId="9" hidden="1"/>
    <cellStyle name="Collegamento ipertestuale visitato" xfId="396" builtinId="9" hidden="1"/>
    <cellStyle name="Collegamento ipertestuale visitato" xfId="398" builtinId="9" hidden="1"/>
    <cellStyle name="Collegamento ipertestuale visitato" xfId="400" builtinId="9" hidden="1"/>
    <cellStyle name="Collegamento ipertestuale visitato" xfId="402" builtinId="9" hidden="1"/>
    <cellStyle name="Collegamento ipertestuale visitato" xfId="404" builtinId="9" hidden="1"/>
    <cellStyle name="Collegamento ipertestuale visitato" xfId="406" builtinId="9" hidden="1"/>
    <cellStyle name="Collegamento ipertestuale visitato" xfId="408" builtinId="9" hidden="1"/>
    <cellStyle name="Collegamento ipertestuale visitato" xfId="410" builtinId="9" hidden="1"/>
    <cellStyle name="Collegamento ipertestuale visitato" xfId="412" builtinId="9" hidden="1"/>
    <cellStyle name="Collegamento ipertestuale visitato" xfId="414" builtinId="9" hidden="1"/>
    <cellStyle name="Collegamento ipertestuale visitato" xfId="416" builtinId="9" hidden="1"/>
    <cellStyle name="Collegamento ipertestuale visitato" xfId="418" builtinId="9" hidden="1"/>
    <cellStyle name="Collegamento ipertestuale visitato" xfId="420" builtinId="9" hidden="1"/>
    <cellStyle name="Collegamento ipertestuale visitato" xfId="422" builtinId="9" hidden="1"/>
    <cellStyle name="Collegamento ipertestuale visitato" xfId="424" builtinId="9" hidden="1"/>
    <cellStyle name="Collegamento ipertestuale visitato" xfId="426" builtinId="9" hidden="1"/>
    <cellStyle name="Collegamento ipertestuale visitato" xfId="428" builtinId="9" hidden="1"/>
    <cellStyle name="Collegamento ipertestuale visitato" xfId="430" builtinId="9" hidden="1"/>
    <cellStyle name="Collegamento ipertestuale visitato" xfId="432" builtinId="9" hidden="1"/>
    <cellStyle name="Collegamento ipertestuale visitato" xfId="434" builtinId="9" hidden="1"/>
    <cellStyle name="Collegamento ipertestuale visitato" xfId="436" builtinId="9" hidden="1"/>
    <cellStyle name="Collegamento ipertestuale visitato" xfId="438" builtinId="9" hidden="1"/>
    <cellStyle name="Collegamento ipertestuale visitato" xfId="440" builtinId="9" hidden="1"/>
    <cellStyle name="Collegamento ipertestuale visitato" xfId="442" builtinId="9" hidden="1"/>
    <cellStyle name="Collegamento ipertestuale visitato" xfId="444" builtinId="9" hidden="1"/>
    <cellStyle name="Collegamento ipertestuale visitato" xfId="446" builtinId="9" hidden="1"/>
    <cellStyle name="Collegamento ipertestuale visitato" xfId="448" builtinId="9" hidden="1"/>
    <cellStyle name="Collegamento ipertestuale visitato" xfId="450" builtinId="9" hidden="1"/>
    <cellStyle name="Collegamento ipertestuale visitato" xfId="452" builtinId="9" hidden="1"/>
    <cellStyle name="Collegamento ipertestuale visitato" xfId="454" builtinId="9" hidden="1"/>
    <cellStyle name="Collegamento ipertestuale visitato" xfId="456" builtinId="9" hidden="1"/>
    <cellStyle name="Collegamento ipertestuale visitato" xfId="458" builtinId="9" hidden="1"/>
    <cellStyle name="Collegamento ipertestuale visitato" xfId="460" builtinId="9" hidden="1"/>
    <cellStyle name="Collegamento ipertestuale visitato" xfId="462" builtinId="9" hidden="1"/>
    <cellStyle name="Collegamento ipertestuale visitato" xfId="464" builtinId="9" hidden="1"/>
    <cellStyle name="Collegamento ipertestuale visitato" xfId="466" builtinId="9" hidden="1"/>
    <cellStyle name="Collegamento ipertestuale visitato" xfId="468" builtinId="9" hidden="1"/>
    <cellStyle name="Collegamento ipertestuale visitato" xfId="470" builtinId="9" hidden="1"/>
    <cellStyle name="Collegamento ipertestuale visitato" xfId="472" builtinId="9" hidden="1"/>
    <cellStyle name="Collegamento ipertestuale visitato" xfId="474" builtinId="9" hidden="1"/>
    <cellStyle name="Collegamento ipertestuale visitato" xfId="476" builtinId="9" hidden="1"/>
    <cellStyle name="Collegamento ipertestuale visitato" xfId="478" builtinId="9" hidden="1"/>
    <cellStyle name="Collegamento ipertestuale visitato" xfId="480" builtinId="9" hidden="1"/>
    <cellStyle name="Collegamento ipertestuale visitato" xfId="482" builtinId="9" hidden="1"/>
    <cellStyle name="Collegamento ipertestuale visitato" xfId="484" builtinId="9" hidden="1"/>
    <cellStyle name="Collegamento ipertestuale visitato" xfId="486" builtinId="9" hidden="1"/>
    <cellStyle name="Collegamento ipertestuale visitato" xfId="488" builtinId="9" hidden="1"/>
    <cellStyle name="Collegamento ipertestuale visitato" xfId="490" builtinId="9" hidden="1"/>
    <cellStyle name="Collegamento ipertestuale visitato" xfId="492" builtinId="9" hidden="1"/>
    <cellStyle name="Collegamento ipertestuale visitato" xfId="494" builtinId="9" hidden="1"/>
    <cellStyle name="Collegamento ipertestuale visitato" xfId="496" builtinId="9" hidden="1"/>
    <cellStyle name="Collegamento ipertestuale visitato" xfId="498" builtinId="9" hidden="1"/>
    <cellStyle name="Collegamento ipertestuale visitato" xfId="500" builtinId="9" hidden="1"/>
    <cellStyle name="Collegamento ipertestuale visitato" xfId="502" builtinId="9" hidden="1"/>
    <cellStyle name="Collegamento ipertestuale visitato" xfId="504" builtinId="9" hidden="1"/>
    <cellStyle name="Collegamento ipertestuale visitato" xfId="506" builtinId="9" hidden="1"/>
    <cellStyle name="Collegamento ipertestuale visitato" xfId="508" builtinId="9" hidden="1"/>
    <cellStyle name="Collegamento ipertestuale visitato" xfId="510" builtinId="9" hidden="1"/>
    <cellStyle name="Collegamento ipertestuale visitato" xfId="512" builtinId="9" hidden="1"/>
    <cellStyle name="Collegamento ipertestuale visitato" xfId="514" builtinId="9" hidden="1"/>
    <cellStyle name="Collegamento ipertestuale visitato" xfId="516" builtinId="9" hidden="1"/>
    <cellStyle name="Collegamento ipertestuale visitato" xfId="518" builtinId="9" hidden="1"/>
    <cellStyle name="Collegamento ipertestuale visitato" xfId="520" builtinId="9" hidden="1"/>
    <cellStyle name="Collegamento ipertestuale visitato" xfId="522" builtinId="9" hidden="1"/>
    <cellStyle name="Collegamento ipertestuale visitato" xfId="524" builtinId="9" hidden="1"/>
    <cellStyle name="Collegamento ipertestuale visitato" xfId="526" builtinId="9" hidden="1"/>
    <cellStyle name="Collegamento ipertestuale visitato" xfId="528" builtinId="9" hidden="1"/>
    <cellStyle name="Collegamento ipertestuale visitato" xfId="530" builtinId="9" hidden="1"/>
    <cellStyle name="Collegamento ipertestuale visitato" xfId="532" builtinId="9" hidden="1"/>
    <cellStyle name="Collegamento ipertestuale visitato" xfId="534" builtinId="9" hidden="1"/>
    <cellStyle name="Collegamento ipertestuale visitato" xfId="536" builtinId="9" hidden="1"/>
    <cellStyle name="Collegamento ipertestuale visitato" xfId="538" builtinId="9" hidden="1"/>
    <cellStyle name="Collegamento ipertestuale visitato" xfId="540" builtinId="9" hidden="1"/>
    <cellStyle name="Collegamento ipertestuale visitato" xfId="542" builtinId="9" hidden="1"/>
    <cellStyle name="Collegamento ipertestuale visitato" xfId="544" builtinId="9" hidden="1"/>
    <cellStyle name="Collegamento ipertestuale visitato" xfId="546" builtinId="9" hidden="1"/>
    <cellStyle name="Collegamento ipertestuale visitato" xfId="548" builtinId="9" hidden="1"/>
    <cellStyle name="Collegamento ipertestuale visitato" xfId="550" builtinId="9" hidden="1"/>
    <cellStyle name="Collegamento ipertestuale visitato" xfId="552" builtinId="9" hidden="1"/>
    <cellStyle name="Collegamento ipertestuale visitato" xfId="554" builtinId="9" hidden="1"/>
    <cellStyle name="Collegamento ipertestuale visitato" xfId="556" builtinId="9" hidden="1"/>
    <cellStyle name="Collegamento ipertestuale visitato" xfId="558" builtinId="9" hidden="1"/>
    <cellStyle name="Collegamento ipertestuale visitato" xfId="560" builtinId="9" hidden="1"/>
    <cellStyle name="Collegamento ipertestuale visitato" xfId="562" builtinId="9" hidden="1"/>
    <cellStyle name="Collegamento ipertestuale visitato" xfId="564" builtinId="9" hidden="1"/>
    <cellStyle name="Collegamento ipertestuale visitato" xfId="566" builtinId="9" hidden="1"/>
    <cellStyle name="Collegamento ipertestuale visitato" xfId="568" builtinId="9" hidden="1"/>
    <cellStyle name="Collegamento ipertestuale visitato" xfId="570" builtinId="9" hidden="1"/>
    <cellStyle name="Collegamento ipertestuale visitato" xfId="572" builtinId="9" hidden="1"/>
    <cellStyle name="Collegamento ipertestuale visitato" xfId="574" builtinId="9" hidden="1"/>
    <cellStyle name="Collegamento ipertestuale visitato" xfId="576" builtinId="9" hidden="1"/>
    <cellStyle name="Collegamento ipertestuale visitato" xfId="578" builtinId="9" hidden="1"/>
    <cellStyle name="Collegamento ipertestuale visitato" xfId="580" builtinId="9" hidden="1"/>
    <cellStyle name="Collegamento ipertestuale visitato" xfId="582" builtinId="9" hidden="1"/>
    <cellStyle name="Collegamento ipertestuale visitato" xfId="584" builtinId="9" hidden="1"/>
    <cellStyle name="Collegamento ipertestuale visitato" xfId="586" builtinId="9" hidden="1"/>
    <cellStyle name="Collegamento ipertestuale visitato" xfId="588" builtinId="9" hidden="1"/>
    <cellStyle name="Collegamento ipertestuale visitato" xfId="590" builtinId="9" hidden="1"/>
    <cellStyle name="Collegamento ipertestuale visitato" xfId="592" builtinId="9" hidden="1"/>
    <cellStyle name="Collegamento ipertestuale visitato" xfId="594" builtinId="9" hidden="1"/>
    <cellStyle name="Collegamento ipertestuale visitato" xfId="596" builtinId="9" hidden="1"/>
    <cellStyle name="Collegamento ipertestuale visitato" xfId="598" builtinId="9" hidden="1"/>
    <cellStyle name="Collegamento ipertestuale visitato" xfId="600" builtinId="9" hidden="1"/>
    <cellStyle name="Collegamento ipertestuale visitato" xfId="602" builtinId="9" hidden="1"/>
    <cellStyle name="Collegamento ipertestuale visitato" xfId="604" builtinId="9" hidden="1"/>
    <cellStyle name="Collegamento ipertestuale visitato" xfId="606" builtinId="9" hidden="1"/>
    <cellStyle name="Collegamento ipertestuale visitato" xfId="608" builtinId="9" hidden="1"/>
    <cellStyle name="Collegamento ipertestuale visitato" xfId="610" builtinId="9" hidden="1"/>
    <cellStyle name="Collegamento ipertestuale visitato" xfId="612" builtinId="9" hidden="1"/>
    <cellStyle name="Collegamento ipertestuale visitato" xfId="614" builtinId="9" hidden="1"/>
    <cellStyle name="Collegamento ipertestuale visitato" xfId="616" builtinId="9" hidden="1"/>
    <cellStyle name="Collegamento ipertestuale visitato" xfId="618" builtinId="9" hidden="1"/>
    <cellStyle name="Collegamento ipertestuale visitato" xfId="620" builtinId="9" hidden="1"/>
    <cellStyle name="Collegamento ipertestuale visitato" xfId="622" builtinId="9" hidden="1"/>
    <cellStyle name="Collegamento ipertestuale visitato" xfId="624" builtinId="9" hidden="1"/>
    <cellStyle name="Collegamento ipertestuale visitato" xfId="626" builtinId="9" hidden="1"/>
    <cellStyle name="Collegamento ipertestuale visitato" xfId="628" builtinId="9" hidden="1"/>
    <cellStyle name="Collegamento ipertestuale visitato" xfId="630" builtinId="9" hidden="1"/>
    <cellStyle name="Collegamento ipertestuale visitato" xfId="632" builtinId="9" hidden="1"/>
    <cellStyle name="Collegamento ipertestuale visitato" xfId="634" builtinId="9" hidden="1"/>
    <cellStyle name="Collegamento ipertestuale visitato" xfId="636" builtinId="9" hidden="1"/>
    <cellStyle name="Collegamento ipertestuale visitato" xfId="638" builtinId="9" hidden="1"/>
    <cellStyle name="Collegamento ipertestuale visitato" xfId="640" builtinId="9" hidden="1"/>
    <cellStyle name="Collegamento ipertestuale visitato" xfId="642" builtinId="9" hidden="1"/>
    <cellStyle name="Collegamento ipertestuale visitato" xfId="644" builtinId="9" hidden="1"/>
    <cellStyle name="Collegamento ipertestuale visitato" xfId="646" builtinId="9" hidden="1"/>
    <cellStyle name="Collegamento ipertestuale visitato" xfId="648" builtinId="9" hidden="1"/>
    <cellStyle name="Collegamento ipertestuale visitato" xfId="650" builtinId="9" hidden="1"/>
    <cellStyle name="Collegamento ipertestuale visitato" xfId="652" builtinId="9" hidden="1"/>
    <cellStyle name="Collegamento ipertestuale visitato" xfId="654" builtinId="9" hidden="1"/>
    <cellStyle name="Collegamento ipertestuale visitato" xfId="656" builtinId="9" hidden="1"/>
    <cellStyle name="Collegamento ipertestuale visitato" xfId="658" builtinId="9" hidden="1"/>
    <cellStyle name="Collegamento ipertestuale visitato" xfId="660" builtinId="9" hidden="1"/>
    <cellStyle name="Collegamento ipertestuale visitato" xfId="662" builtinId="9" hidden="1"/>
    <cellStyle name="Collegamento ipertestuale visitato" xfId="664" builtinId="9" hidden="1"/>
    <cellStyle name="Collegamento ipertestuale visitato" xfId="666" builtinId="9" hidden="1"/>
    <cellStyle name="Collegamento ipertestuale visitato" xfId="668" builtinId="9" hidden="1"/>
    <cellStyle name="Collegamento ipertestuale visitato" xfId="670" builtinId="9" hidden="1"/>
    <cellStyle name="Collegamento ipertestuale visitato" xfId="672" builtinId="9" hidden="1"/>
    <cellStyle name="Collegamento ipertestuale visitato" xfId="674" builtinId="9" hidden="1"/>
    <cellStyle name="Collegamento ipertestuale visitato" xfId="676" builtinId="9" hidden="1"/>
    <cellStyle name="Collegamento ipertestuale visitato" xfId="678" builtinId="9" hidden="1"/>
    <cellStyle name="Collegamento ipertestuale visitato" xfId="680" builtinId="9" hidden="1"/>
    <cellStyle name="Collegamento ipertestuale visitato" xfId="682" builtinId="9" hidden="1"/>
    <cellStyle name="Collegamento ipertestuale visitato" xfId="684" builtinId="9" hidden="1"/>
    <cellStyle name="Collegamento ipertestuale visitato" xfId="686" builtinId="9" hidden="1"/>
    <cellStyle name="Collegamento ipertestuale visitato" xfId="688" builtinId="9" hidden="1"/>
    <cellStyle name="Collegamento ipertestuale visitato" xfId="690" builtinId="9" hidden="1"/>
    <cellStyle name="Collegamento ipertestuale visitato" xfId="692" builtinId="9" hidden="1"/>
    <cellStyle name="Collegamento ipertestuale visitato" xfId="694" builtinId="9" hidden="1"/>
    <cellStyle name="Collegamento ipertestuale visitato" xfId="696" builtinId="9" hidden="1"/>
    <cellStyle name="Collegamento ipertestuale visitato" xfId="698" builtinId="9" hidden="1"/>
    <cellStyle name="Collegamento ipertestuale visitato" xfId="700" builtinId="9" hidden="1"/>
    <cellStyle name="Collegamento ipertestuale visitato" xfId="702" builtinId="9" hidden="1"/>
    <cellStyle name="Collegamento ipertestuale visitato" xfId="704" builtinId="9" hidden="1"/>
    <cellStyle name="Collegamento ipertestuale visitato" xfId="706" builtinId="9" hidden="1"/>
    <cellStyle name="Collegamento ipertestuale visitato" xfId="708" builtinId="9" hidden="1"/>
    <cellStyle name="Collegamento ipertestuale visitato" xfId="710" builtinId="9" hidden="1"/>
    <cellStyle name="Collegamento ipertestuale visitato" xfId="712" builtinId="9" hidden="1"/>
    <cellStyle name="Collegamento ipertestuale visitato" xfId="714" builtinId="9" hidden="1"/>
    <cellStyle name="Collegamento ipertestuale visitato" xfId="716" builtinId="9" hidden="1"/>
    <cellStyle name="Collegamento ipertestuale visitato" xfId="718" builtinId="9" hidden="1"/>
    <cellStyle name="Collegamento ipertestuale visitato" xfId="720" builtinId="9" hidden="1"/>
    <cellStyle name="Collegamento ipertestuale visitato" xfId="722" builtinId="9" hidden="1"/>
    <cellStyle name="Collegamento ipertestuale visitato" xfId="724" builtinId="9" hidden="1"/>
    <cellStyle name="Collegamento ipertestuale visitato" xfId="726" builtinId="9" hidden="1"/>
    <cellStyle name="Collegamento ipertestuale visitato" xfId="728" builtinId="9" hidden="1"/>
    <cellStyle name="Collegamento ipertestuale visitato" xfId="730" builtinId="9" hidden="1"/>
    <cellStyle name="Collegamento ipertestuale visitato" xfId="732" builtinId="9" hidden="1"/>
    <cellStyle name="Collegamento ipertestuale visitato" xfId="734" builtinId="9" hidden="1"/>
    <cellStyle name="Normale" xfId="0" builtinId="0"/>
    <cellStyle name="Normale 2" xfId="2"/>
    <cellStyle name="Normale 2 2" xfId="3"/>
    <cellStyle name="Normale 2 2 2" xfId="4"/>
    <cellStyle name="Normale 3" xfId="5"/>
    <cellStyle name="Normale 3 11" xfId="735"/>
    <cellStyle name="Normale 3 2" xfId="6"/>
    <cellStyle name="Normale 3 3" xfId="7"/>
    <cellStyle name="Normale 3 4" xfId="8"/>
    <cellStyle name="Normale 3 5" xfId="9"/>
    <cellStyle name="Normale 3 6" xfId="10"/>
    <cellStyle name="Normale 3 7" xfId="11"/>
    <cellStyle name="Normale 3 8" xfId="12"/>
    <cellStyle name="Normale 4" xfId="13"/>
    <cellStyle name="Normale 4 2" xfId="14"/>
    <cellStyle name="Normale 4 2 2" xfId="15"/>
    <cellStyle name="Normale 4 3" xfId="16"/>
    <cellStyle name="Normale 4 4" xfId="17"/>
    <cellStyle name="Normale 5" xfId="18"/>
    <cellStyle name="Normale 5 2" xfId="19"/>
    <cellStyle name="Normale 6" xfId="20"/>
    <cellStyle name="Normale 6 2" xfId="21"/>
    <cellStyle name="Normale 7" xfId="22"/>
    <cellStyle name="Normale 7 2" xfId="23"/>
    <cellStyle name="Normale 8" xfId="24"/>
    <cellStyle name="Normale 9" xfId="25"/>
    <cellStyle name="Percentuale" xfId="1" builtinId="5"/>
    <cellStyle name="Percentuale 2" xfId="26"/>
    <cellStyle name="Percentuale 2 2" xfId="27"/>
    <cellStyle name="Percentuale 3" xfId="28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 enableFormatConditionsCalculation="0"/>
  <dimension ref="B2:J34"/>
  <sheetViews>
    <sheetView showGridLines="0" showZeros="0" tabSelected="1" zoomScaleSheetLayoutView="100" workbookViewId="0"/>
  </sheetViews>
  <sheetFormatPr defaultColWidth="8.85546875" defaultRowHeight="15" x14ac:dyDescent="0.25"/>
  <cols>
    <col min="1" max="1" width="6.140625" style="1" customWidth="1"/>
    <col min="2" max="2" width="51" style="1" bestFit="1" customWidth="1"/>
    <col min="3" max="10" width="10.85546875" style="1" customWidth="1"/>
    <col min="11" max="16384" width="8.85546875" style="1"/>
  </cols>
  <sheetData>
    <row r="2" spans="2:10" ht="15.75" thickBot="1" x14ac:dyDescent="0.3"/>
    <row r="3" spans="2:10" x14ac:dyDescent="0.25">
      <c r="B3" s="154" t="s">
        <v>18</v>
      </c>
      <c r="C3" s="155"/>
      <c r="D3" s="155"/>
      <c r="E3" s="155"/>
      <c r="F3" s="155"/>
      <c r="G3" s="155"/>
      <c r="H3" s="155"/>
      <c r="I3" s="155"/>
      <c r="J3" s="156"/>
    </row>
    <row r="4" spans="2:10" ht="15.75" thickBot="1" x14ac:dyDescent="0.3">
      <c r="B4" s="157" t="s">
        <v>126</v>
      </c>
      <c r="C4" s="158"/>
      <c r="D4" s="158"/>
      <c r="E4" s="158"/>
      <c r="F4" s="158"/>
      <c r="G4" s="158"/>
      <c r="H4" s="158"/>
      <c r="I4" s="158"/>
      <c r="J4" s="159"/>
    </row>
    <row r="5" spans="2:10" x14ac:dyDescent="0.25">
      <c r="B5" s="19"/>
      <c r="C5" s="155" t="s">
        <v>19</v>
      </c>
      <c r="D5" s="155"/>
      <c r="E5" s="155" t="s">
        <v>20</v>
      </c>
      <c r="F5" s="155"/>
      <c r="G5" s="155" t="s">
        <v>21</v>
      </c>
      <c r="H5" s="155"/>
      <c r="I5" s="160" t="s">
        <v>22</v>
      </c>
      <c r="J5" s="161"/>
    </row>
    <row r="6" spans="2:10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20" t="s">
        <v>25</v>
      </c>
      <c r="I6" s="20" t="s">
        <v>24</v>
      </c>
      <c r="J6" s="31" t="s">
        <v>25</v>
      </c>
    </row>
    <row r="7" spans="2:10" x14ac:dyDescent="0.25">
      <c r="B7" s="16" t="s">
        <v>10</v>
      </c>
      <c r="C7" s="17">
        <v>1.0532407407407409E-3</v>
      </c>
      <c r="D7" s="18">
        <f t="shared" ref="D7:D28" si="0">C7/$C$30</f>
        <v>2.3032726720494069E-3</v>
      </c>
      <c r="E7" s="17">
        <v>0</v>
      </c>
      <c r="F7" s="18">
        <f t="shared" ref="F7:F26" si="1">E7/$E$30</f>
        <v>0</v>
      </c>
      <c r="G7" s="17">
        <v>0</v>
      </c>
      <c r="H7" s="18">
        <f t="shared" ref="H7:H27" si="2">G7/$G$30</f>
        <v>0</v>
      </c>
      <c r="I7" s="17">
        <f>C7+E7+G7</f>
        <v>1.0532407407407409E-3</v>
      </c>
      <c r="J7" s="32">
        <f>I7/$I$30</f>
        <v>1.3675367807282509E-3</v>
      </c>
    </row>
    <row r="8" spans="2:10" x14ac:dyDescent="0.25">
      <c r="B8" s="16" t="s">
        <v>13</v>
      </c>
      <c r="C8" s="17">
        <v>6.828703703703704E-3</v>
      </c>
      <c r="D8" s="18">
        <f t="shared" si="0"/>
        <v>1.4933306335265385E-2</v>
      </c>
      <c r="E8" s="17">
        <v>1.7824074074074075E-3</v>
      </c>
      <c r="F8" s="18">
        <f t="shared" si="1"/>
        <v>1.1048930980054531E-2</v>
      </c>
      <c r="G8" s="17">
        <v>1.701388888888889E-3</v>
      </c>
      <c r="H8" s="18">
        <f t="shared" si="2"/>
        <v>1.122480146609652E-2</v>
      </c>
      <c r="I8" s="17">
        <f t="shared" ref="I8:I17" si="3">C8+E8+G8</f>
        <v>1.03125E-2</v>
      </c>
      <c r="J8" s="32">
        <f t="shared" ref="J8:J28" si="4">I8/$I$30</f>
        <v>1.3389838149767817E-2</v>
      </c>
    </row>
    <row r="9" spans="2:10" x14ac:dyDescent="0.25">
      <c r="B9" s="16" t="s">
        <v>0</v>
      </c>
      <c r="C9" s="17">
        <v>7.2835648148148247E-2</v>
      </c>
      <c r="D9" s="18">
        <f t="shared" si="0"/>
        <v>0.15928016401326303</v>
      </c>
      <c r="E9" s="17">
        <v>2.2974537037037019E-2</v>
      </c>
      <c r="F9" s="18">
        <f t="shared" si="1"/>
        <v>0.14241641555459886</v>
      </c>
      <c r="G9" s="17">
        <v>1.9293981481481474E-2</v>
      </c>
      <c r="H9" s="18">
        <f t="shared" si="2"/>
        <v>0.12729077580940742</v>
      </c>
      <c r="I9" s="17">
        <f t="shared" si="3"/>
        <v>0.11510416666666673</v>
      </c>
      <c r="J9" s="32">
        <f t="shared" si="4"/>
        <v>0.14945223389387319</v>
      </c>
    </row>
    <row r="10" spans="2:10" x14ac:dyDescent="0.25">
      <c r="B10" s="16" t="s">
        <v>8</v>
      </c>
      <c r="C10" s="17">
        <v>2.3576388888888876E-2</v>
      </c>
      <c r="D10" s="18">
        <f>C10/$C$30</f>
        <v>5.1557872889721308E-2</v>
      </c>
      <c r="E10" s="17">
        <v>1.0370370370370365E-2</v>
      </c>
      <c r="F10" s="18">
        <f t="shared" si="1"/>
        <v>6.4284689338499054E-2</v>
      </c>
      <c r="G10" s="17">
        <v>7.2222222222222219E-3</v>
      </c>
      <c r="H10" s="18">
        <f t="shared" si="2"/>
        <v>4.7648136835675016E-2</v>
      </c>
      <c r="I10" s="17">
        <f t="shared" si="3"/>
        <v>4.1168981481481459E-2</v>
      </c>
      <c r="J10" s="32">
        <f t="shared" si="4"/>
        <v>5.3454157462092144E-2</v>
      </c>
    </row>
    <row r="11" spans="2:10" x14ac:dyDescent="0.25">
      <c r="B11" s="16" t="s">
        <v>26</v>
      </c>
      <c r="C11" s="17">
        <v>2.0717592592592593E-3</v>
      </c>
      <c r="D11" s="18">
        <f>C11/$C$30</f>
        <v>4.5306132779872948E-3</v>
      </c>
      <c r="E11" s="17">
        <v>0</v>
      </c>
      <c r="F11" s="18">
        <f t="shared" si="1"/>
        <v>0</v>
      </c>
      <c r="G11" s="17">
        <v>0</v>
      </c>
      <c r="H11" s="18">
        <f t="shared" si="2"/>
        <v>0</v>
      </c>
      <c r="I11" s="17">
        <f t="shared" si="3"/>
        <v>2.0717592592592593E-3</v>
      </c>
      <c r="J11" s="32">
        <f t="shared" si="4"/>
        <v>2.6899899313226031E-3</v>
      </c>
    </row>
    <row r="12" spans="2:10" x14ac:dyDescent="0.25">
      <c r="B12" s="16" t="s">
        <v>3</v>
      </c>
      <c r="C12" s="17">
        <v>3.368055555555554E-2</v>
      </c>
      <c r="D12" s="18">
        <f t="shared" si="0"/>
        <v>7.3654104128173303E-2</v>
      </c>
      <c r="E12" s="17">
        <v>9.0509259259259275E-3</v>
      </c>
      <c r="F12" s="18">
        <f t="shared" si="1"/>
        <v>5.6105610561056132E-2</v>
      </c>
      <c r="G12" s="17">
        <v>1.065972222222222E-2</v>
      </c>
      <c r="H12" s="18">
        <f t="shared" si="2"/>
        <v>7.0326817348808787E-2</v>
      </c>
      <c r="I12" s="17">
        <f t="shared" si="3"/>
        <v>5.3391203703703691E-2</v>
      </c>
      <c r="J12" s="32">
        <f t="shared" si="4"/>
        <v>6.9323595269224381E-2</v>
      </c>
    </row>
    <row r="13" spans="2:10" x14ac:dyDescent="0.25">
      <c r="B13" s="16" t="s">
        <v>7</v>
      </c>
      <c r="C13" s="17">
        <v>2.8703703703703697E-2</v>
      </c>
      <c r="D13" s="18">
        <f t="shared" si="0"/>
        <v>6.2770507985522278E-2</v>
      </c>
      <c r="E13" s="17">
        <v>8.1481481481481457E-3</v>
      </c>
      <c r="F13" s="18">
        <f t="shared" si="1"/>
        <v>5.0509398765963553E-2</v>
      </c>
      <c r="G13" s="17">
        <v>7.8703703703703713E-3</v>
      </c>
      <c r="H13" s="18">
        <f t="shared" si="2"/>
        <v>5.1924251679902271E-2</v>
      </c>
      <c r="I13" s="17">
        <f t="shared" si="3"/>
        <v>4.4722222222222219E-2</v>
      </c>
      <c r="J13" s="32">
        <f t="shared" si="4"/>
        <v>5.8067715612461102E-2</v>
      </c>
    </row>
    <row r="14" spans="2:10" x14ac:dyDescent="0.25">
      <c r="B14" s="16" t="s">
        <v>2</v>
      </c>
      <c r="C14" s="17">
        <v>9.4907407407407406E-3</v>
      </c>
      <c r="D14" s="18">
        <f t="shared" si="0"/>
        <v>2.07547647371485E-2</v>
      </c>
      <c r="E14" s="17">
        <v>3.449074074074074E-3</v>
      </c>
      <c r="F14" s="18">
        <f t="shared" si="1"/>
        <v>2.1380398909456168E-2</v>
      </c>
      <c r="G14" s="17">
        <v>3.7962962962962967E-3</v>
      </c>
      <c r="H14" s="18">
        <f t="shared" si="2"/>
        <v>2.5045815516188154E-2</v>
      </c>
      <c r="I14" s="17">
        <f t="shared" si="3"/>
        <v>1.6736111111111111E-2</v>
      </c>
      <c r="J14" s="32">
        <f t="shared" si="4"/>
        <v>2.1730309724539015E-2</v>
      </c>
    </row>
    <row r="15" spans="2:10" x14ac:dyDescent="0.25">
      <c r="B15" s="16" t="s">
        <v>9</v>
      </c>
      <c r="C15" s="17">
        <v>1.7060185185185185E-2</v>
      </c>
      <c r="D15" s="18">
        <f t="shared" si="0"/>
        <v>3.7307955149459622E-2</v>
      </c>
      <c r="E15" s="17">
        <v>6.5509259259259253E-3</v>
      </c>
      <c r="F15" s="18">
        <f t="shared" si="1"/>
        <v>4.0608408666953658E-2</v>
      </c>
      <c r="G15" s="17">
        <v>2.7662037037037039E-3</v>
      </c>
      <c r="H15" s="18">
        <f t="shared" si="2"/>
        <v>1.8249847281612708E-2</v>
      </c>
      <c r="I15" s="17">
        <f t="shared" si="3"/>
        <v>2.6377314814814815E-2</v>
      </c>
      <c r="J15" s="32">
        <f t="shared" si="4"/>
        <v>3.4248531025051467E-2</v>
      </c>
    </row>
    <row r="16" spans="2:10" x14ac:dyDescent="0.25">
      <c r="B16" s="16" t="s">
        <v>1</v>
      </c>
      <c r="C16" s="17">
        <v>2.2280092592592591E-2</v>
      </c>
      <c r="D16" s="18">
        <f t="shared" si="0"/>
        <v>4.8723075754891293E-2</v>
      </c>
      <c r="E16" s="17">
        <v>8.4374999999999988E-3</v>
      </c>
      <c r="F16" s="18">
        <f t="shared" si="1"/>
        <v>5.230305639259579E-2</v>
      </c>
      <c r="G16" s="17">
        <v>4.0856481481481473E-3</v>
      </c>
      <c r="H16" s="18">
        <f t="shared" si="2"/>
        <v>2.6954795357361023E-2</v>
      </c>
      <c r="I16" s="17">
        <f t="shared" si="3"/>
        <v>3.4803240740740732E-2</v>
      </c>
      <c r="J16" s="32">
        <f t="shared" si="4"/>
        <v>4.5188825270877454E-2</v>
      </c>
    </row>
    <row r="17" spans="2:10" x14ac:dyDescent="0.25">
      <c r="B17" s="16" t="s">
        <v>27</v>
      </c>
      <c r="C17" s="17">
        <v>1.4421296296296297E-2</v>
      </c>
      <c r="D17" s="18">
        <f t="shared" si="0"/>
        <v>3.1537118124984186E-2</v>
      </c>
      <c r="E17" s="17">
        <v>6.5162037037037055E-3</v>
      </c>
      <c r="F17" s="18">
        <f t="shared" si="1"/>
        <v>4.0393169751757808E-2</v>
      </c>
      <c r="G17" s="17">
        <v>6.4699074074074077E-3</v>
      </c>
      <c r="H17" s="18">
        <f t="shared" si="2"/>
        <v>4.2684789248625545E-2</v>
      </c>
      <c r="I17" s="17">
        <f t="shared" si="3"/>
        <v>2.7407407407407408E-2</v>
      </c>
      <c r="J17" s="32">
        <f t="shared" si="4"/>
        <v>3.5586012052357119E-2</v>
      </c>
    </row>
    <row r="18" spans="2:10" x14ac:dyDescent="0.25">
      <c r="B18" s="16" t="s">
        <v>16</v>
      </c>
      <c r="C18" s="17">
        <v>3.634259259259259E-3</v>
      </c>
      <c r="D18" s="18">
        <f t="shared" si="0"/>
        <v>7.9475562530056439E-3</v>
      </c>
      <c r="E18" s="17">
        <v>2.0023148148148144E-3</v>
      </c>
      <c r="F18" s="18">
        <f t="shared" si="1"/>
        <v>1.2412110776295022E-2</v>
      </c>
      <c r="G18" s="17"/>
      <c r="H18" s="18">
        <f t="shared" si="2"/>
        <v>0</v>
      </c>
      <c r="I18" s="17">
        <f>G18+E18+C18</f>
        <v>5.6365740740740734E-3</v>
      </c>
      <c r="J18" s="32">
        <f t="shared" si="4"/>
        <v>7.3185759584028344E-3</v>
      </c>
    </row>
    <row r="19" spans="2:10" x14ac:dyDescent="0.25">
      <c r="B19" s="16" t="s">
        <v>4</v>
      </c>
      <c r="C19" s="17">
        <v>2.2743055555555548E-2</v>
      </c>
      <c r="D19" s="18">
        <f t="shared" si="0"/>
        <v>4.973550330304486E-2</v>
      </c>
      <c r="E19" s="17">
        <v>3.8657407407407412E-3</v>
      </c>
      <c r="F19" s="18">
        <f t="shared" si="1"/>
        <v>2.3963265891806581E-2</v>
      </c>
      <c r="G19" s="17">
        <v>5.1504629629629617E-3</v>
      </c>
      <c r="H19" s="18">
        <f t="shared" si="2"/>
        <v>3.3979841172877209E-2</v>
      </c>
      <c r="I19" s="17">
        <f t="shared" ref="I19:I28" si="5">C19+E19+G19</f>
        <v>3.1759259259259251E-2</v>
      </c>
      <c r="J19" s="32">
        <f>I19/$I$30</f>
        <v>4.1236493695805704E-2</v>
      </c>
    </row>
    <row r="20" spans="2:10" x14ac:dyDescent="0.25">
      <c r="B20" s="16" t="s">
        <v>14</v>
      </c>
      <c r="C20" s="17">
        <v>3.6863425925925918E-2</v>
      </c>
      <c r="D20" s="18">
        <f t="shared" si="0"/>
        <v>8.0614543521729212E-2</v>
      </c>
      <c r="E20" s="17">
        <v>1.1979166666666666E-2</v>
      </c>
      <c r="F20" s="18">
        <f t="shared" si="1"/>
        <v>7.4257425742574268E-2</v>
      </c>
      <c r="G20" s="17">
        <v>8.1249999999999985E-3</v>
      </c>
      <c r="H20" s="18">
        <f t="shared" si="2"/>
        <v>5.3604153940134389E-2</v>
      </c>
      <c r="I20" s="17">
        <f t="shared" si="5"/>
        <v>5.6967592592592584E-2</v>
      </c>
      <c r="J20" s="32">
        <f t="shared" si="4"/>
        <v>7.3967209173015913E-2</v>
      </c>
    </row>
    <row r="21" spans="2:10" x14ac:dyDescent="0.25">
      <c r="B21" s="16" t="s">
        <v>11</v>
      </c>
      <c r="C21" s="17">
        <v>5.092592592592593E-3</v>
      </c>
      <c r="D21" s="18">
        <f t="shared" si="0"/>
        <v>1.113670302968944E-2</v>
      </c>
      <c r="E21" s="17">
        <v>3.0092592592592597E-3</v>
      </c>
      <c r="F21" s="18">
        <f t="shared" si="1"/>
        <v>1.8654039316975183E-2</v>
      </c>
      <c r="G21" s="17">
        <v>6.122685185185185E-3</v>
      </c>
      <c r="H21" s="18">
        <f t="shared" si="2"/>
        <v>4.0394013439218085E-2</v>
      </c>
      <c r="I21" s="17">
        <f t="shared" si="5"/>
        <v>1.4224537037037039E-2</v>
      </c>
      <c r="J21" s="32">
        <f t="shared" si="4"/>
        <v>1.8469260478187036E-2</v>
      </c>
    </row>
    <row r="22" spans="2:10" x14ac:dyDescent="0.25">
      <c r="B22" s="16" t="s">
        <v>15</v>
      </c>
      <c r="C22" s="17">
        <v>4.3634259259259262E-2</v>
      </c>
      <c r="D22" s="18">
        <f t="shared" si="0"/>
        <v>9.5421296413475423E-2</v>
      </c>
      <c r="E22" s="17">
        <v>2.5289351851851837E-2</v>
      </c>
      <c r="F22" s="18">
        <f t="shared" si="1"/>
        <v>0.15676567656765672</v>
      </c>
      <c r="G22" s="17">
        <v>1.0266203703703703E-2</v>
      </c>
      <c r="H22" s="18">
        <f t="shared" si="2"/>
        <v>6.7730604764813684E-2</v>
      </c>
      <c r="I22" s="17">
        <f t="shared" si="5"/>
        <v>7.918981481481481E-2</v>
      </c>
      <c r="J22" s="32">
        <f t="shared" si="4"/>
        <v>0.10282073245871089</v>
      </c>
    </row>
    <row r="23" spans="2:10" x14ac:dyDescent="0.25">
      <c r="B23" s="16" t="s">
        <v>28</v>
      </c>
      <c r="C23" s="17">
        <v>4.2534722222222231E-2</v>
      </c>
      <c r="D23" s="18">
        <f t="shared" si="0"/>
        <v>9.3016780986610675E-2</v>
      </c>
      <c r="E23" s="17">
        <v>1.1134259259259259E-2</v>
      </c>
      <c r="F23" s="18">
        <f t="shared" si="1"/>
        <v>6.9019945472808167E-2</v>
      </c>
      <c r="G23" s="17">
        <v>2.3842592592592585E-2</v>
      </c>
      <c r="H23" s="18">
        <f t="shared" si="2"/>
        <v>0.15729993891264504</v>
      </c>
      <c r="I23" s="17">
        <f t="shared" si="5"/>
        <v>7.751157407407408E-2</v>
      </c>
      <c r="J23" s="32">
        <f t="shared" si="4"/>
        <v>0.10064169033557248</v>
      </c>
    </row>
    <row r="24" spans="2:10" x14ac:dyDescent="0.25">
      <c r="B24" s="16" t="s">
        <v>12</v>
      </c>
      <c r="C24" s="17">
        <v>1.1863425925925925E-2</v>
      </c>
      <c r="D24" s="18">
        <f t="shared" si="0"/>
        <v>2.5943455921435623E-2</v>
      </c>
      <c r="E24" s="17">
        <v>3.49537037037037E-3</v>
      </c>
      <c r="F24" s="18">
        <f t="shared" si="1"/>
        <v>2.1667384129717322E-2</v>
      </c>
      <c r="G24" s="17">
        <v>2.0636574074074075E-2</v>
      </c>
      <c r="H24" s="18">
        <f t="shared" si="2"/>
        <v>0.13614844227244963</v>
      </c>
      <c r="I24" s="17">
        <f t="shared" si="5"/>
        <v>3.5995370370370372E-2</v>
      </c>
      <c r="J24" s="32">
        <f t="shared" si="4"/>
        <v>4.6736696572141315E-2</v>
      </c>
    </row>
    <row r="25" spans="2:10" x14ac:dyDescent="0.25">
      <c r="B25" s="16" t="s">
        <v>5</v>
      </c>
      <c r="C25" s="17">
        <v>1.0879629629629626E-2</v>
      </c>
      <c r="D25" s="18">
        <f t="shared" si="0"/>
        <v>2.3792047381609248E-2</v>
      </c>
      <c r="E25" s="17">
        <v>1.6203703703703703E-3</v>
      </c>
      <c r="F25" s="18">
        <f t="shared" si="1"/>
        <v>1.0044482709140481E-2</v>
      </c>
      <c r="G25" s="17">
        <v>1.0324074074074078E-2</v>
      </c>
      <c r="H25" s="18">
        <f t="shared" si="2"/>
        <v>6.8112400733048292E-2</v>
      </c>
      <c r="I25" s="17">
        <f t="shared" si="5"/>
        <v>2.2824074074074073E-2</v>
      </c>
      <c r="J25" s="32">
        <f t="shared" si="4"/>
        <v>2.963497287468253E-2</v>
      </c>
    </row>
    <row r="26" spans="2:10" x14ac:dyDescent="0.25">
      <c r="B26" s="16" t="s">
        <v>6</v>
      </c>
      <c r="C26" s="17">
        <v>1.1597222222222222E-2</v>
      </c>
      <c r="D26" s="18">
        <f t="shared" si="0"/>
        <v>2.5361310081247312E-2</v>
      </c>
      <c r="E26" s="17">
        <v>3.6689814814814823E-3</v>
      </c>
      <c r="F26" s="18">
        <f t="shared" si="1"/>
        <v>2.2743578705696668E-2</v>
      </c>
      <c r="G26" s="17">
        <v>6.3657407407407402E-4</v>
      </c>
      <c r="H26" s="18">
        <f t="shared" si="2"/>
        <v>4.1997556505803304E-3</v>
      </c>
      <c r="I26" s="17">
        <f t="shared" si="5"/>
        <v>1.590277777777778E-2</v>
      </c>
      <c r="J26" s="32">
        <f t="shared" si="4"/>
        <v>2.0648302601325458E-2</v>
      </c>
    </row>
    <row r="27" spans="2:10" x14ac:dyDescent="0.25">
      <c r="B27" s="16" t="s">
        <v>78</v>
      </c>
      <c r="C27" s="17">
        <v>2.1909722222222212E-2</v>
      </c>
      <c r="D27" s="18">
        <f t="shared" si="0"/>
        <v>4.7913133716368406E-2</v>
      </c>
      <c r="E27" s="17">
        <v>3.2870370370370375E-3</v>
      </c>
      <c r="F27" s="18">
        <f>E27/$E$30</f>
        <v>2.0375950638542122E-2</v>
      </c>
      <c r="G27" s="17">
        <v>2.3958333333333331E-3</v>
      </c>
      <c r="H27" s="18">
        <f t="shared" si="2"/>
        <v>1.5806353084911424E-2</v>
      </c>
      <c r="I27" s="17">
        <f t="shared" si="5"/>
        <v>2.7592592592592582E-2</v>
      </c>
      <c r="J27" s="32">
        <f t="shared" si="4"/>
        <v>3.5826458079737895E-2</v>
      </c>
    </row>
    <row r="28" spans="2:10" x14ac:dyDescent="0.25">
      <c r="B28" s="16" t="s">
        <v>17</v>
      </c>
      <c r="C28" s="17">
        <v>1.4525462962962966E-2</v>
      </c>
      <c r="D28" s="18">
        <f t="shared" si="0"/>
        <v>3.1764914323318745E-2</v>
      </c>
      <c r="E28" s="17">
        <v>1.4687500000000001E-2</v>
      </c>
      <c r="F28" s="18">
        <f>E28/$E$30</f>
        <v>9.1046061127851949E-2</v>
      </c>
      <c r="G28" s="17">
        <v>2.0833333333333335E-4</v>
      </c>
      <c r="H28" s="18">
        <f>G28/$G$30</f>
        <v>1.3744654856444717E-3</v>
      </c>
      <c r="I28" s="17">
        <f t="shared" si="5"/>
        <v>2.9421296296296303E-2</v>
      </c>
      <c r="J28" s="32">
        <f t="shared" si="4"/>
        <v>3.8200862600123231E-2</v>
      </c>
    </row>
    <row r="29" spans="2:10" ht="15.75" thickBot="1" x14ac:dyDescent="0.3">
      <c r="B29" s="21"/>
      <c r="C29" s="22"/>
      <c r="D29" s="23"/>
      <c r="E29" s="23"/>
      <c r="F29" s="22"/>
      <c r="G29" s="23"/>
      <c r="H29" s="23"/>
      <c r="I29" s="22"/>
      <c r="J29" s="33"/>
    </row>
    <row r="30" spans="2:10" ht="16.5" thickTop="1" thickBot="1" x14ac:dyDescent="0.3">
      <c r="B30" s="24" t="s">
        <v>29</v>
      </c>
      <c r="C30" s="25">
        <f t="shared" ref="C30:J30" si="6">SUM(C7:C28)</f>
        <v>0.45728009259259256</v>
      </c>
      <c r="D30" s="26">
        <f t="shared" si="6"/>
        <v>1.0000000000000002</v>
      </c>
      <c r="E30" s="25">
        <f t="shared" si="6"/>
        <v>0.1613194444444444</v>
      </c>
      <c r="F30" s="26">
        <f t="shared" si="6"/>
        <v>1</v>
      </c>
      <c r="G30" s="25">
        <f t="shared" si="6"/>
        <v>0.15157407407407406</v>
      </c>
      <c r="H30" s="26">
        <f t="shared" si="6"/>
        <v>0.99999999999999989</v>
      </c>
      <c r="I30" s="25">
        <f>SUM(I7:I28)</f>
        <v>0.77017361111111127</v>
      </c>
      <c r="J30" s="34">
        <f t="shared" si="6"/>
        <v>0.99999999999999989</v>
      </c>
    </row>
    <row r="31" spans="2:10" ht="15.75" thickTop="1" x14ac:dyDescent="0.25">
      <c r="B31" s="27"/>
      <c r="C31" s="28"/>
      <c r="D31" s="29"/>
      <c r="E31" s="29"/>
      <c r="F31" s="28"/>
      <c r="G31" s="29"/>
      <c r="H31" s="29"/>
      <c r="I31" s="28"/>
      <c r="J31" s="35"/>
    </row>
    <row r="32" spans="2:10" ht="66" customHeight="1" thickBot="1" x14ac:dyDescent="0.3">
      <c r="B32" s="151" t="s">
        <v>113</v>
      </c>
      <c r="C32" s="152"/>
      <c r="D32" s="152"/>
      <c r="E32" s="152"/>
      <c r="F32" s="152"/>
      <c r="G32" s="152"/>
      <c r="H32" s="152"/>
      <c r="I32" s="152"/>
      <c r="J32" s="153"/>
    </row>
    <row r="34" spans="7:7" x14ac:dyDescent="0.25">
      <c r="G34" s="2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&amp;R7</oddHeader>
  </headerFooter>
  <colBreaks count="1" manualBreakCount="1">
    <brk id="10" max="1048575" man="1"/>
  </colBreaks>
  <ignoredErrors>
    <ignoredError sqref="I18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I22" sqref="I22:I25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62" t="s">
        <v>107</v>
      </c>
      <c r="C3" s="163"/>
      <c r="D3" s="163"/>
      <c r="E3" s="163"/>
      <c r="F3" s="170"/>
      <c r="G3" s="163"/>
      <c r="H3" s="164"/>
    </row>
    <row r="4" spans="2:8" s="1" customFormat="1" ht="15.75" thickBot="1" x14ac:dyDescent="0.3">
      <c r="B4" s="165" t="s">
        <v>126</v>
      </c>
      <c r="C4" s="166"/>
      <c r="D4" s="166"/>
      <c r="E4" s="166"/>
      <c r="F4" s="166"/>
      <c r="G4" s="166"/>
      <c r="H4" s="167"/>
    </row>
    <row r="5" spans="2:8" s="1" customFormat="1" x14ac:dyDescent="0.25">
      <c r="B5" s="57"/>
      <c r="C5" s="168" t="s">
        <v>31</v>
      </c>
      <c r="D5" s="168"/>
      <c r="E5" s="168" t="s">
        <v>32</v>
      </c>
      <c r="F5" s="168"/>
      <c r="G5" s="168" t="s">
        <v>33</v>
      </c>
      <c r="H5" s="169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4.0972222222222226E-3</v>
      </c>
      <c r="D7" s="39">
        <f t="shared" ref="D7:F27" si="0">C7/C$30</f>
        <v>1.1629052922045925E-2</v>
      </c>
      <c r="E7" s="38">
        <v>0</v>
      </c>
      <c r="F7" s="39">
        <f t="shared" si="0"/>
        <v>0</v>
      </c>
      <c r="G7" s="38">
        <f>C7+E7</f>
        <v>4.0972222222222226E-3</v>
      </c>
      <c r="H7" s="43">
        <f>G7/$G$30</f>
        <v>1.0753994774895196E-2</v>
      </c>
    </row>
    <row r="8" spans="2:8" s="1" customFormat="1" x14ac:dyDescent="0.25">
      <c r="B8" s="42" t="s">
        <v>13</v>
      </c>
      <c r="C8" s="38">
        <v>1.5370370370370369E-2</v>
      </c>
      <c r="D8" s="39">
        <f t="shared" si="0"/>
        <v>4.3625373673663807E-2</v>
      </c>
      <c r="E8" s="38">
        <v>4.5138888888888887E-4</v>
      </c>
      <c r="F8" s="39">
        <f t="shared" si="0"/>
        <v>1.5744852644327813E-2</v>
      </c>
      <c r="G8" s="38">
        <f t="shared" ref="G8:G28" si="1">C8+E8</f>
        <v>1.5821759259259258E-2</v>
      </c>
      <c r="H8" s="43">
        <f t="shared" ref="H8:H28" si="2">G8/$G$30</f>
        <v>4.1527431800230878E-2</v>
      </c>
    </row>
    <row r="9" spans="2:8" s="1" customFormat="1" x14ac:dyDescent="0.25">
      <c r="B9" s="42" t="s">
        <v>0</v>
      </c>
      <c r="C9" s="38">
        <v>0.12956018518518519</v>
      </c>
      <c r="D9" s="39">
        <f t="shared" si="0"/>
        <v>0.36772773561972344</v>
      </c>
      <c r="E9" s="38">
        <v>1.1226851851851852E-2</v>
      </c>
      <c r="F9" s="39">
        <f t="shared" si="0"/>
        <v>0.39160274525635852</v>
      </c>
      <c r="G9" s="38">
        <f t="shared" si="1"/>
        <v>0.14078703703703704</v>
      </c>
      <c r="H9" s="43">
        <f t="shared" si="2"/>
        <v>0.36952427243453434</v>
      </c>
    </row>
    <row r="10" spans="2:8" s="1" customFormat="1" x14ac:dyDescent="0.25">
      <c r="B10" s="42" t="s">
        <v>8</v>
      </c>
      <c r="C10" s="38">
        <v>9.5833333333333326E-3</v>
      </c>
      <c r="D10" s="39">
        <f t="shared" si="0"/>
        <v>2.7200157682073515E-2</v>
      </c>
      <c r="E10" s="38">
        <v>2.2916666666666662E-3</v>
      </c>
      <c r="F10" s="39">
        <f t="shared" si="0"/>
        <v>7.9935405732741202E-2</v>
      </c>
      <c r="G10" s="38">
        <f t="shared" si="1"/>
        <v>1.1874999999999998E-2</v>
      </c>
      <c r="H10" s="43">
        <f t="shared" si="2"/>
        <v>3.1168357737408104E-2</v>
      </c>
    </row>
    <row r="11" spans="2:8" s="1" customFormat="1" x14ac:dyDescent="0.25">
      <c r="B11" s="42" t="s">
        <v>26</v>
      </c>
      <c r="C11" s="38">
        <v>6.1805555555555555E-3</v>
      </c>
      <c r="D11" s="39">
        <f t="shared" si="0"/>
        <v>1.7542130679018428E-2</v>
      </c>
      <c r="E11" s="38">
        <v>0</v>
      </c>
      <c r="F11" s="39">
        <f t="shared" si="0"/>
        <v>0</v>
      </c>
      <c r="G11" s="38">
        <f t="shared" si="1"/>
        <v>6.1805555555555555E-3</v>
      </c>
      <c r="H11" s="43">
        <f t="shared" si="2"/>
        <v>1.6222127711282581E-2</v>
      </c>
    </row>
    <row r="12" spans="2:8" s="1" customFormat="1" x14ac:dyDescent="0.25">
      <c r="B12" s="42" t="s">
        <v>3</v>
      </c>
      <c r="C12" s="38">
        <v>3.3217592592592587E-3</v>
      </c>
      <c r="D12" s="39">
        <f t="shared" si="0"/>
        <v>9.4280739791728248E-3</v>
      </c>
      <c r="E12" s="38">
        <v>1.9675925925925928E-3</v>
      </c>
      <c r="F12" s="39">
        <f t="shared" si="0"/>
        <v>6.8631408962454593E-2</v>
      </c>
      <c r="G12" s="38">
        <f t="shared" si="1"/>
        <v>5.2893518518518515E-3</v>
      </c>
      <c r="H12" s="43">
        <f t="shared" si="2"/>
        <v>1.388298195516131E-2</v>
      </c>
    </row>
    <row r="13" spans="2:8" s="1" customFormat="1" x14ac:dyDescent="0.25">
      <c r="B13" s="42" t="s">
        <v>7</v>
      </c>
      <c r="C13" s="38">
        <v>2.1585648148148139E-2</v>
      </c>
      <c r="D13" s="39">
        <f t="shared" si="0"/>
        <v>6.1266055648631752E-2</v>
      </c>
      <c r="E13" s="38">
        <v>8.171296296296298E-3</v>
      </c>
      <c r="F13" s="39">
        <f t="shared" si="0"/>
        <v>0.28502220427937025</v>
      </c>
      <c r="G13" s="38">
        <f t="shared" si="1"/>
        <v>2.9756944444444437E-2</v>
      </c>
      <c r="H13" s="43">
        <f t="shared" si="2"/>
        <v>7.8103165441399822E-2</v>
      </c>
    </row>
    <row r="14" spans="2:8" s="1" customFormat="1" x14ac:dyDescent="0.25">
      <c r="B14" s="42" t="s">
        <v>2</v>
      </c>
      <c r="C14" s="38">
        <v>5.5208333333333333E-3</v>
      </c>
      <c r="D14" s="39">
        <f t="shared" si="0"/>
        <v>1.5669656055977137E-2</v>
      </c>
      <c r="E14" s="38">
        <v>0</v>
      </c>
      <c r="F14" s="39">
        <f t="shared" si="0"/>
        <v>0</v>
      </c>
      <c r="G14" s="38">
        <f t="shared" si="1"/>
        <v>5.5208333333333333E-3</v>
      </c>
      <c r="H14" s="43">
        <f t="shared" si="2"/>
        <v>1.4490552281426577E-2</v>
      </c>
    </row>
    <row r="15" spans="2:8" s="1" customFormat="1" x14ac:dyDescent="0.25">
      <c r="B15" s="42" t="s">
        <v>9</v>
      </c>
      <c r="C15" s="38">
        <v>3.4328703703703695E-2</v>
      </c>
      <c r="D15" s="39">
        <f t="shared" si="0"/>
        <v>9.7434381262113567E-2</v>
      </c>
      <c r="E15" s="38">
        <v>0</v>
      </c>
      <c r="F15" s="39">
        <f t="shared" si="0"/>
        <v>0</v>
      </c>
      <c r="G15" s="38">
        <f t="shared" si="1"/>
        <v>3.4328703703703695E-2</v>
      </c>
      <c r="H15" s="43">
        <f t="shared" si="2"/>
        <v>9.0102679385138815E-2</v>
      </c>
    </row>
    <row r="16" spans="2:8" s="1" customFormat="1" x14ac:dyDescent="0.25">
      <c r="B16" s="42" t="s">
        <v>1</v>
      </c>
      <c r="C16" s="38">
        <v>3.2754629629629631E-3</v>
      </c>
      <c r="D16" s="39">
        <f t="shared" si="0"/>
        <v>9.296672251240104E-3</v>
      </c>
      <c r="E16" s="38">
        <v>1.0300925925925926E-3</v>
      </c>
      <c r="F16" s="39">
        <f t="shared" si="0"/>
        <v>3.5930561162696814E-2</v>
      </c>
      <c r="G16" s="38">
        <f t="shared" si="1"/>
        <v>4.3055555555555555E-3</v>
      </c>
      <c r="H16" s="43">
        <f t="shared" si="2"/>
        <v>1.1300808068533933E-2</v>
      </c>
    </row>
    <row r="17" spans="2:8" s="1" customFormat="1" x14ac:dyDescent="0.25">
      <c r="B17" s="42" t="s">
        <v>27</v>
      </c>
      <c r="C17" s="38">
        <v>1.7361111111111112E-4</v>
      </c>
      <c r="D17" s="39">
        <f t="shared" si="0"/>
        <v>4.9275647974770869E-4</v>
      </c>
      <c r="E17" s="38">
        <v>2.3148148148148146E-4</v>
      </c>
      <c r="F17" s="39">
        <f t="shared" si="0"/>
        <v>8.0742834073475964E-3</v>
      </c>
      <c r="G17" s="38">
        <f t="shared" si="1"/>
        <v>4.0509259259259258E-4</v>
      </c>
      <c r="H17" s="43">
        <f t="shared" ref="H17:H25" si="3">G17/$G$30</f>
        <v>1.0632480709642143E-3</v>
      </c>
    </row>
    <row r="18" spans="2:8" s="1" customFormat="1" x14ac:dyDescent="0.25">
      <c r="B18" s="42" t="s">
        <v>16</v>
      </c>
      <c r="C18" s="38">
        <v>9.6064814814814819E-4</v>
      </c>
      <c r="D18" s="39">
        <f t="shared" si="0"/>
        <v>2.726585854603988E-3</v>
      </c>
      <c r="E18" s="38">
        <v>0</v>
      </c>
      <c r="F18" s="39"/>
      <c r="G18" s="38">
        <f t="shared" si="1"/>
        <v>9.6064814814814819E-4</v>
      </c>
      <c r="H18" s="43">
        <f t="shared" si="3"/>
        <v>2.5214168540008508E-3</v>
      </c>
    </row>
    <row r="19" spans="2:8" s="1" customFormat="1" x14ac:dyDescent="0.25">
      <c r="B19" s="42" t="s">
        <v>4</v>
      </c>
      <c r="C19" s="38">
        <v>7.719907407407408E-3</v>
      </c>
      <c r="D19" s="39">
        <f t="shared" si="0"/>
        <v>2.1911238132781449E-2</v>
      </c>
      <c r="E19" s="38">
        <v>0</v>
      </c>
      <c r="F19" s="39">
        <f t="shared" si="0"/>
        <v>0</v>
      </c>
      <c r="G19" s="38">
        <f t="shared" si="1"/>
        <v>7.719907407407408E-3</v>
      </c>
      <c r="H19" s="43">
        <f t="shared" si="3"/>
        <v>2.0262470380946598E-2</v>
      </c>
    </row>
    <row r="20" spans="2:8" s="1" customFormat="1" x14ac:dyDescent="0.25">
      <c r="B20" s="42" t="s">
        <v>14</v>
      </c>
      <c r="C20" s="38">
        <v>5.6365740740740742E-3</v>
      </c>
      <c r="D20" s="39">
        <f t="shared" si="0"/>
        <v>1.599816037580894E-2</v>
      </c>
      <c r="E20" s="38">
        <v>0</v>
      </c>
      <c r="F20" s="39">
        <f t="shared" si="0"/>
        <v>0</v>
      </c>
      <c r="G20" s="38">
        <f t="shared" si="1"/>
        <v>5.6365740740740742E-3</v>
      </c>
      <c r="H20" s="43">
        <f t="shared" si="3"/>
        <v>1.4794337444559208E-2</v>
      </c>
    </row>
    <row r="21" spans="2:8" s="1" customFormat="1" x14ac:dyDescent="0.25">
      <c r="B21" s="42" t="s">
        <v>11</v>
      </c>
      <c r="C21" s="38">
        <v>1.0300925925925926E-3</v>
      </c>
      <c r="D21" s="39">
        <f t="shared" si="0"/>
        <v>2.9236884465030717E-3</v>
      </c>
      <c r="E21" s="38">
        <v>0</v>
      </c>
      <c r="F21" s="39"/>
      <c r="G21" s="38">
        <f t="shared" si="1"/>
        <v>1.0300925925925926E-3</v>
      </c>
      <c r="H21" s="43">
        <f t="shared" si="3"/>
        <v>2.7036879518804306E-3</v>
      </c>
    </row>
    <row r="22" spans="2:8" s="1" customFormat="1" x14ac:dyDescent="0.25">
      <c r="B22" s="42" t="s">
        <v>15</v>
      </c>
      <c r="C22" s="38">
        <v>7.9861111111111105E-4</v>
      </c>
      <c r="D22" s="39">
        <f t="shared" si="0"/>
        <v>2.2666798068394596E-3</v>
      </c>
      <c r="E22" s="38">
        <v>6.5972222222222235E-4</v>
      </c>
      <c r="F22" s="39">
        <f t="shared" si="0"/>
        <v>2.3011707710940656E-2</v>
      </c>
      <c r="G22" s="38">
        <f t="shared" si="1"/>
        <v>1.4583333333333334E-3</v>
      </c>
      <c r="H22" s="43">
        <f t="shared" si="3"/>
        <v>3.8276930554711711E-3</v>
      </c>
    </row>
    <row r="23" spans="2:8" s="1" customFormat="1" x14ac:dyDescent="0.25">
      <c r="B23" s="42" t="s">
        <v>71</v>
      </c>
      <c r="C23" s="38">
        <v>3.5763888888888881E-3</v>
      </c>
      <c r="D23" s="39">
        <f t="shared" si="0"/>
        <v>1.0150783482802796E-2</v>
      </c>
      <c r="E23" s="38">
        <v>1.0648148148148149E-3</v>
      </c>
      <c r="F23" s="39">
        <f t="shared" si="0"/>
        <v>3.7141703673798952E-2</v>
      </c>
      <c r="G23" s="38">
        <f t="shared" si="1"/>
        <v>4.6412037037037029E-3</v>
      </c>
      <c r="H23" s="43">
        <f t="shared" si="3"/>
        <v>1.2181785041618567E-2</v>
      </c>
    </row>
    <row r="24" spans="2:8" s="1" customFormat="1" x14ac:dyDescent="0.25">
      <c r="B24" s="42" t="s">
        <v>12</v>
      </c>
      <c r="C24" s="38">
        <v>2.7430555555555554E-3</v>
      </c>
      <c r="D24" s="39">
        <f t="shared" si="0"/>
        <v>7.7855523800137967E-3</v>
      </c>
      <c r="E24" s="38">
        <v>0</v>
      </c>
      <c r="F24" s="39">
        <f t="shared" si="0"/>
        <v>0</v>
      </c>
      <c r="G24" s="38">
        <f t="shared" si="1"/>
        <v>2.7430555555555554E-3</v>
      </c>
      <c r="H24" s="43">
        <f t="shared" si="3"/>
        <v>7.1997083662433932E-3</v>
      </c>
    </row>
    <row r="25" spans="2:8" s="1" customFormat="1" x14ac:dyDescent="0.25">
      <c r="B25" s="42" t="s">
        <v>5</v>
      </c>
      <c r="C25" s="38">
        <v>3.0324074074074068E-3</v>
      </c>
      <c r="D25" s="39">
        <f t="shared" si="0"/>
        <v>8.6068131795933103E-3</v>
      </c>
      <c r="E25" s="38">
        <v>0</v>
      </c>
      <c r="F25" s="39">
        <f t="shared" si="0"/>
        <v>0</v>
      </c>
      <c r="G25" s="38">
        <f t="shared" si="1"/>
        <v>3.0324074074074068E-3</v>
      </c>
      <c r="H25" s="43">
        <f t="shared" si="3"/>
        <v>7.9591712740749738E-3</v>
      </c>
    </row>
    <row r="26" spans="2:8" s="1" customFormat="1" x14ac:dyDescent="0.25">
      <c r="B26" s="42" t="s">
        <v>6</v>
      </c>
      <c r="C26" s="38">
        <v>5.239583333333335E-2</v>
      </c>
      <c r="D26" s="39">
        <f t="shared" si="0"/>
        <v>0.14871390558785852</v>
      </c>
      <c r="E26" s="38">
        <v>9.4907407407407419E-4</v>
      </c>
      <c r="F26" s="39">
        <f t="shared" si="0"/>
        <v>3.3104561970125151E-2</v>
      </c>
      <c r="G26" s="38">
        <f t="shared" si="1"/>
        <v>5.3344907407407424E-2</v>
      </c>
      <c r="H26" s="43">
        <f t="shared" si="2"/>
        <v>0.14001458168783043</v>
      </c>
    </row>
    <row r="27" spans="2:8" s="1" customFormat="1" x14ac:dyDescent="0.25">
      <c r="B27" s="42" t="s">
        <v>78</v>
      </c>
      <c r="C27" s="38">
        <v>4.1435185185185165E-2</v>
      </c>
      <c r="D27" s="39">
        <f t="shared" si="0"/>
        <v>0.11760454649978641</v>
      </c>
      <c r="E27" s="38">
        <v>2.8935185185185189E-4</v>
      </c>
      <c r="F27" s="39">
        <f t="shared" si="0"/>
        <v>1.0092854259184499E-2</v>
      </c>
      <c r="G27" s="38">
        <f t="shared" si="1"/>
        <v>4.1724537037037018E-2</v>
      </c>
      <c r="H27" s="43">
        <f t="shared" si="2"/>
        <v>0.10951455130931401</v>
      </c>
    </row>
    <row r="28" spans="2:8" s="1" customFormat="1" x14ac:dyDescent="0.25">
      <c r="B28" s="42" t="s">
        <v>17</v>
      </c>
      <c r="C28" s="38">
        <v>0</v>
      </c>
      <c r="D28" s="39"/>
      <c r="E28" s="38">
        <v>3.3564814814814812E-4</v>
      </c>
      <c r="F28" s="39">
        <f t="shared" ref="F28" si="4">E28/E$30</f>
        <v>1.1707710940654016E-2</v>
      </c>
      <c r="G28" s="38">
        <f t="shared" si="1"/>
        <v>3.3564814814814812E-4</v>
      </c>
      <c r="H28" s="43">
        <f t="shared" si="2"/>
        <v>8.8097697308463457E-4</v>
      </c>
    </row>
    <row r="29" spans="2:8" s="1" customFormat="1" ht="15.75" thickBot="1" x14ac:dyDescent="0.3">
      <c r="B29" s="44"/>
      <c r="C29" s="14"/>
      <c r="D29" s="37"/>
      <c r="E29" s="14"/>
      <c r="F29" s="14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5">SUM(C7:C28)</f>
        <v>0.3523263888888889</v>
      </c>
      <c r="D30" s="51">
        <f t="shared" si="5"/>
        <v>0.99999999999999978</v>
      </c>
      <c r="E30" s="50">
        <f>SUM(E7:E28)</f>
        <v>2.8668981481481483E-2</v>
      </c>
      <c r="F30" s="51">
        <f>SUM(F7:F28)</f>
        <v>1</v>
      </c>
      <c r="G30" s="50">
        <f>SUM(G7:G28)</f>
        <v>0.38099537037037035</v>
      </c>
      <c r="H30" s="49">
        <f t="shared" si="5"/>
        <v>1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51" t="s">
        <v>115</v>
      </c>
      <c r="C32" s="152"/>
      <c r="D32" s="152"/>
      <c r="E32" s="152"/>
      <c r="F32" s="152"/>
      <c r="G32" s="152"/>
      <c r="H32" s="153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&amp;R16</oddHeader>
  </headerFooter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I22" sqref="I22:I25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62" t="s">
        <v>108</v>
      </c>
      <c r="C3" s="163"/>
      <c r="D3" s="163"/>
      <c r="E3" s="163"/>
      <c r="F3" s="170"/>
      <c r="G3" s="163"/>
      <c r="H3" s="164"/>
    </row>
    <row r="4" spans="2:8" s="1" customFormat="1" ht="15.75" thickBot="1" x14ac:dyDescent="0.3">
      <c r="B4" s="165" t="s">
        <v>126</v>
      </c>
      <c r="C4" s="166"/>
      <c r="D4" s="166"/>
      <c r="E4" s="166"/>
      <c r="F4" s="166"/>
      <c r="G4" s="166"/>
      <c r="H4" s="167"/>
    </row>
    <row r="5" spans="2:8" s="1" customFormat="1" x14ac:dyDescent="0.25">
      <c r="B5" s="57"/>
      <c r="C5" s="168" t="s">
        <v>31</v>
      </c>
      <c r="D5" s="168"/>
      <c r="E5" s="168" t="s">
        <v>32</v>
      </c>
      <c r="F5" s="168"/>
      <c r="G5" s="168" t="s">
        <v>33</v>
      </c>
      <c r="H5" s="169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1.4004629629629627E-3</v>
      </c>
      <c r="D7" s="39">
        <f t="shared" ref="D7:D28" si="0">C7/C$30</f>
        <v>1.8129513649575981E-3</v>
      </c>
      <c r="E7" s="38">
        <v>1.1574074074074073E-3</v>
      </c>
      <c r="F7" s="39">
        <f t="shared" ref="F7:F28" si="1">E7/E$30</f>
        <v>4.6388644059934111E-3</v>
      </c>
      <c r="G7" s="38">
        <f>C7+E7</f>
        <v>2.5578703703703701E-3</v>
      </c>
      <c r="H7" s="43">
        <f>G7/$G$30</f>
        <v>2.5028596020339982E-3</v>
      </c>
    </row>
    <row r="8" spans="2:8" s="1" customFormat="1" x14ac:dyDescent="0.25">
      <c r="B8" s="42" t="s">
        <v>13</v>
      </c>
      <c r="C8" s="38">
        <v>1.1249999999999996E-2</v>
      </c>
      <c r="D8" s="39">
        <f t="shared" si="0"/>
        <v>1.4563543196188305E-2</v>
      </c>
      <c r="E8" s="38">
        <v>2.4537037037037036E-3</v>
      </c>
      <c r="F8" s="39">
        <f t="shared" si="1"/>
        <v>9.8343925407060311E-3</v>
      </c>
      <c r="G8" s="38">
        <f t="shared" ref="G8:G28" si="2">C8+E8</f>
        <v>1.3703703703703701E-2</v>
      </c>
      <c r="H8" s="43">
        <f t="shared" ref="H8:H27" si="3">G8/$G$30</f>
        <v>1.3408985379222868E-2</v>
      </c>
    </row>
    <row r="9" spans="2:8" s="1" customFormat="1" x14ac:dyDescent="0.25">
      <c r="B9" s="42" t="s">
        <v>0</v>
      </c>
      <c r="C9" s="38">
        <v>0.15682870370370358</v>
      </c>
      <c r="D9" s="39">
        <f t="shared" si="0"/>
        <v>0.20302058673698709</v>
      </c>
      <c r="E9" s="38">
        <v>2.8969907407407416E-2</v>
      </c>
      <c r="F9" s="39">
        <f t="shared" si="1"/>
        <v>0.11611077608201512</v>
      </c>
      <c r="G9" s="38">
        <f t="shared" si="2"/>
        <v>0.18579861111111101</v>
      </c>
      <c r="H9" s="43">
        <f t="shared" si="3"/>
        <v>0.18180273842285863</v>
      </c>
    </row>
    <row r="10" spans="2:8" s="1" customFormat="1" x14ac:dyDescent="0.25">
      <c r="B10" s="42" t="s">
        <v>8</v>
      </c>
      <c r="C10" s="38">
        <v>3.7280092592592601E-2</v>
      </c>
      <c r="D10" s="39">
        <f t="shared" si="0"/>
        <v>4.8260465673788638E-2</v>
      </c>
      <c r="E10" s="38">
        <v>6.2037037037037035E-3</v>
      </c>
      <c r="F10" s="39">
        <f t="shared" si="1"/>
        <v>2.4864313216124683E-2</v>
      </c>
      <c r="G10" s="38">
        <f t="shared" si="2"/>
        <v>4.3483796296296305E-2</v>
      </c>
      <c r="H10" s="43">
        <f t="shared" si="3"/>
        <v>4.2548613234577988E-2</v>
      </c>
    </row>
    <row r="11" spans="2:8" s="1" customFormat="1" x14ac:dyDescent="0.25">
      <c r="B11" s="42" t="s">
        <v>26</v>
      </c>
      <c r="C11" s="38">
        <v>4.4212962962962956E-3</v>
      </c>
      <c r="D11" s="39">
        <f t="shared" si="0"/>
        <v>5.7235324083785323E-3</v>
      </c>
      <c r="E11" s="38">
        <v>3.703703703703703E-4</v>
      </c>
      <c r="F11" s="39">
        <f t="shared" si="1"/>
        <v>1.4844366099178912E-3</v>
      </c>
      <c r="G11" s="38">
        <f t="shared" si="2"/>
        <v>4.7916666666666663E-3</v>
      </c>
      <c r="H11" s="43">
        <f t="shared" si="3"/>
        <v>4.6886148200998888E-3</v>
      </c>
    </row>
    <row r="12" spans="2:8" s="1" customFormat="1" x14ac:dyDescent="0.25">
      <c r="B12" s="42" t="s">
        <v>3</v>
      </c>
      <c r="C12" s="38">
        <v>1.5092592592592591E-2</v>
      </c>
      <c r="D12" s="39">
        <f t="shared" si="0"/>
        <v>1.9537922147972793E-2</v>
      </c>
      <c r="E12" s="38">
        <v>8.9814814814814809E-3</v>
      </c>
      <c r="F12" s="39">
        <f t="shared" si="1"/>
        <v>3.5997587790508864E-2</v>
      </c>
      <c r="G12" s="38">
        <f t="shared" si="2"/>
        <v>2.4074074074074074E-2</v>
      </c>
      <c r="H12" s="43">
        <f t="shared" si="3"/>
        <v>2.3556325666202339E-2</v>
      </c>
    </row>
    <row r="13" spans="2:8" s="1" customFormat="1" x14ac:dyDescent="0.25">
      <c r="B13" s="42" t="s">
        <v>7</v>
      </c>
      <c r="C13" s="38">
        <v>5.5636574074074095E-2</v>
      </c>
      <c r="D13" s="39">
        <f t="shared" si="0"/>
        <v>7.2023613316951896E-2</v>
      </c>
      <c r="E13" s="38">
        <v>3.8368055555555565E-2</v>
      </c>
      <c r="F13" s="39">
        <f t="shared" si="1"/>
        <v>0.15377835505868162</v>
      </c>
      <c r="G13" s="38">
        <f t="shared" si="2"/>
        <v>9.400462962962966E-2</v>
      </c>
      <c r="H13" s="43">
        <f t="shared" si="3"/>
        <v>9.1982921663892048E-2</v>
      </c>
    </row>
    <row r="14" spans="2:8" s="1" customFormat="1" x14ac:dyDescent="0.25">
      <c r="B14" s="42" t="s">
        <v>2</v>
      </c>
      <c r="C14" s="38">
        <v>2.6493055555555551E-2</v>
      </c>
      <c r="D14" s="39">
        <f t="shared" si="0"/>
        <v>3.4296245242875556E-2</v>
      </c>
      <c r="E14" s="38">
        <v>2.0254629629629629E-3</v>
      </c>
      <c r="F14" s="39">
        <f t="shared" si="1"/>
        <v>8.1180127104884692E-3</v>
      </c>
      <c r="G14" s="38">
        <f t="shared" si="2"/>
        <v>2.8518518518518512E-2</v>
      </c>
      <c r="H14" s="43">
        <f t="shared" si="3"/>
        <v>2.7905185789193536E-2</v>
      </c>
    </row>
    <row r="15" spans="2:8" s="1" customFormat="1" x14ac:dyDescent="0.25">
      <c r="B15" s="42" t="s">
        <v>9</v>
      </c>
      <c r="C15" s="38">
        <v>5.3043981481481511E-2</v>
      </c>
      <c r="D15" s="39">
        <f t="shared" si="0"/>
        <v>6.8667405831410566E-2</v>
      </c>
      <c r="E15" s="38">
        <v>3.1481481481481482E-3</v>
      </c>
      <c r="F15" s="39">
        <f t="shared" si="1"/>
        <v>1.2617711184302077E-2</v>
      </c>
      <c r="G15" s="38">
        <f t="shared" si="2"/>
        <v>5.6192129629629661E-2</v>
      </c>
      <c r="H15" s="43">
        <f t="shared" si="3"/>
        <v>5.4983635148755976E-2</v>
      </c>
    </row>
    <row r="16" spans="2:8" s="1" customFormat="1" x14ac:dyDescent="0.25">
      <c r="B16" s="42" t="s">
        <v>1</v>
      </c>
      <c r="C16" s="38">
        <v>4.6990740740740751E-3</v>
      </c>
      <c r="D16" s="39">
        <f t="shared" si="0"/>
        <v>6.0831260675436784E-3</v>
      </c>
      <c r="E16" s="38">
        <v>5.4976851851851853E-3</v>
      </c>
      <c r="F16" s="39">
        <f t="shared" si="1"/>
        <v>2.2034605928468703E-2</v>
      </c>
      <c r="G16" s="38">
        <f t="shared" si="2"/>
        <v>1.019675925925926E-2</v>
      </c>
      <c r="H16" s="43">
        <f t="shared" si="3"/>
        <v>9.977462938425127E-3</v>
      </c>
    </row>
    <row r="17" spans="2:8" s="1" customFormat="1" x14ac:dyDescent="0.25">
      <c r="B17" s="42" t="s">
        <v>27</v>
      </c>
      <c r="C17" s="38">
        <v>2.6388888888888885E-3</v>
      </c>
      <c r="D17" s="39">
        <f t="shared" si="0"/>
        <v>3.4161397620688628E-3</v>
      </c>
      <c r="E17" s="38">
        <v>5.8796296296296296E-3</v>
      </c>
      <c r="F17" s="39">
        <f t="shared" si="1"/>
        <v>2.3565431182446528E-2</v>
      </c>
      <c r="G17" s="38">
        <f t="shared" si="2"/>
        <v>8.518518518518519E-3</v>
      </c>
      <c r="H17" s="43">
        <f t="shared" si="3"/>
        <v>8.3353152357331355E-3</v>
      </c>
    </row>
    <row r="18" spans="2:8" s="1" customFormat="1" x14ac:dyDescent="0.25">
      <c r="B18" s="42" t="s">
        <v>16</v>
      </c>
      <c r="C18" s="38">
        <v>2.8703703703703703E-3</v>
      </c>
      <c r="D18" s="39">
        <f t="shared" si="0"/>
        <v>3.7158011447064824E-3</v>
      </c>
      <c r="E18" s="38">
        <v>5.6712962962962956E-4</v>
      </c>
      <c r="F18" s="39">
        <f t="shared" si="1"/>
        <v>2.2730435589367712E-3</v>
      </c>
      <c r="G18" s="38">
        <f t="shared" si="2"/>
        <v>3.4375E-3</v>
      </c>
      <c r="H18" s="43">
        <f t="shared" si="3"/>
        <v>3.3635715013760072E-3</v>
      </c>
    </row>
    <row r="19" spans="2:8" s="1" customFormat="1" x14ac:dyDescent="0.25">
      <c r="B19" s="42" t="s">
        <v>4</v>
      </c>
      <c r="C19" s="38">
        <v>1.8553240740740731E-2</v>
      </c>
      <c r="D19" s="39">
        <f t="shared" si="0"/>
        <v>2.4017859818405197E-2</v>
      </c>
      <c r="E19" s="38">
        <v>1.0092592592592594E-2</v>
      </c>
      <c r="F19" s="39">
        <f t="shared" si="1"/>
        <v>4.0450897620262549E-2</v>
      </c>
      <c r="G19" s="38">
        <f t="shared" si="2"/>
        <v>2.8645833333333325E-2</v>
      </c>
      <c r="H19" s="43">
        <f t="shared" si="3"/>
        <v>2.8029762511466719E-2</v>
      </c>
    </row>
    <row r="20" spans="2:8" s="1" customFormat="1" x14ac:dyDescent="0.25">
      <c r="B20" s="42" t="s">
        <v>14</v>
      </c>
      <c r="C20" s="38">
        <v>1.951388888888889E-2</v>
      </c>
      <c r="D20" s="39">
        <f t="shared" si="0"/>
        <v>2.5261454556351329E-2</v>
      </c>
      <c r="E20" s="38">
        <v>1.7905092592592587E-2</v>
      </c>
      <c r="F20" s="39">
        <f t="shared" si="1"/>
        <v>7.1763232360718049E-2</v>
      </c>
      <c r="G20" s="38">
        <f t="shared" si="2"/>
        <v>3.7418981481481477E-2</v>
      </c>
      <c r="H20" s="43">
        <f t="shared" si="3"/>
        <v>3.6614231191746227E-2</v>
      </c>
    </row>
    <row r="21" spans="2:8" s="1" customFormat="1" x14ac:dyDescent="0.25">
      <c r="B21" s="42" t="s">
        <v>11</v>
      </c>
      <c r="C21" s="38">
        <v>2.3611111111111111E-3</v>
      </c>
      <c r="D21" s="39">
        <f t="shared" si="0"/>
        <v>3.0565461029037197E-3</v>
      </c>
      <c r="E21" s="38">
        <v>3.5300925925925925E-3</v>
      </c>
      <c r="F21" s="39">
        <f t="shared" si="1"/>
        <v>1.4148536438279903E-2</v>
      </c>
      <c r="G21" s="38">
        <f t="shared" si="2"/>
        <v>5.8912037037037041E-3</v>
      </c>
      <c r="H21" s="43">
        <f t="shared" si="3"/>
        <v>5.7645046942773996E-3</v>
      </c>
    </row>
    <row r="22" spans="2:8" s="1" customFormat="1" x14ac:dyDescent="0.25">
      <c r="B22" s="42" t="s">
        <v>15</v>
      </c>
      <c r="C22" s="38">
        <v>2.6203703703703708E-2</v>
      </c>
      <c r="D22" s="39">
        <f t="shared" si="0"/>
        <v>3.3921668514578542E-2</v>
      </c>
      <c r="E22" s="38">
        <v>4.982638888888892E-2</v>
      </c>
      <c r="F22" s="39">
        <f t="shared" si="1"/>
        <v>0.19970311267801646</v>
      </c>
      <c r="G22" s="38">
        <f t="shared" si="2"/>
        <v>7.6030092592592635E-2</v>
      </c>
      <c r="H22" s="43">
        <f t="shared" si="3"/>
        <v>7.4394953510232342E-2</v>
      </c>
    </row>
    <row r="23" spans="2:8" s="1" customFormat="1" x14ac:dyDescent="0.25">
      <c r="B23" s="42" t="s">
        <v>71</v>
      </c>
      <c r="C23" s="38">
        <v>2.9155092592592583E-2</v>
      </c>
      <c r="D23" s="39">
        <f t="shared" si="0"/>
        <v>3.7742351143208175E-2</v>
      </c>
      <c r="E23" s="38">
        <v>2.2534722222222213E-2</v>
      </c>
      <c r="F23" s="39">
        <f t="shared" si="1"/>
        <v>9.0318689984691669E-2</v>
      </c>
      <c r="G23" s="38">
        <f t="shared" si="2"/>
        <v>5.16898148148148E-2</v>
      </c>
      <c r="H23" s="43">
        <f t="shared" si="3"/>
        <v>5.0578149242913283E-2</v>
      </c>
    </row>
    <row r="24" spans="2:8" s="1" customFormat="1" x14ac:dyDescent="0.25">
      <c r="B24" s="42" t="s">
        <v>12</v>
      </c>
      <c r="C24" s="38">
        <v>2.476851851851852E-3</v>
      </c>
      <c r="D24" s="39">
        <f t="shared" si="0"/>
        <v>3.2063767942225297E-3</v>
      </c>
      <c r="E24" s="38">
        <v>5.0925925925925921E-4</v>
      </c>
      <c r="F24" s="39">
        <f t="shared" si="1"/>
        <v>2.0411003386371007E-3</v>
      </c>
      <c r="G24" s="38">
        <f t="shared" si="2"/>
        <v>2.9861111111111113E-3</v>
      </c>
      <c r="H24" s="43">
        <f t="shared" si="3"/>
        <v>2.9218903951347135E-3</v>
      </c>
    </row>
    <row r="25" spans="2:8" s="1" customFormat="1" x14ac:dyDescent="0.25">
      <c r="B25" s="42" t="s">
        <v>5</v>
      </c>
      <c r="C25" s="38">
        <v>1.0312499999999999E-2</v>
      </c>
      <c r="D25" s="39">
        <f t="shared" si="0"/>
        <v>1.334991459650595E-2</v>
      </c>
      <c r="E25" s="38">
        <v>6.2152777777777779E-3</v>
      </c>
      <c r="F25" s="39">
        <f t="shared" si="1"/>
        <v>2.4910701860184618E-2</v>
      </c>
      <c r="G25" s="38">
        <f t="shared" si="2"/>
        <v>1.6527777777777777E-2</v>
      </c>
      <c r="H25" s="43">
        <f t="shared" si="3"/>
        <v>1.617232358237353E-2</v>
      </c>
    </row>
    <row r="26" spans="2:8" s="1" customFormat="1" x14ac:dyDescent="0.25">
      <c r="B26" s="42" t="s">
        <v>6</v>
      </c>
      <c r="C26" s="38">
        <v>0.20692129629629619</v>
      </c>
      <c r="D26" s="39">
        <f t="shared" si="0"/>
        <v>0.26786730993976798</v>
      </c>
      <c r="E26" s="38">
        <v>9.2824074074074094E-3</v>
      </c>
      <c r="F26" s="39">
        <f t="shared" si="1"/>
        <v>3.7203692536067166E-2</v>
      </c>
      <c r="G26" s="38">
        <f t="shared" si="2"/>
        <v>0.21620370370370359</v>
      </c>
      <c r="H26" s="43">
        <f t="shared" si="3"/>
        <v>0.21155392473300938</v>
      </c>
    </row>
    <row r="27" spans="2:8" s="1" customFormat="1" x14ac:dyDescent="0.25">
      <c r="B27" s="42" t="s">
        <v>78</v>
      </c>
      <c r="C27" s="38">
        <v>8.4282407407407459E-2</v>
      </c>
      <c r="D27" s="39">
        <f t="shared" si="0"/>
        <v>0.10910670941835734</v>
      </c>
      <c r="E27" s="38">
        <v>8.0092592592592594E-3</v>
      </c>
      <c r="F27" s="39">
        <f t="shared" si="1"/>
        <v>3.2100941689474402E-2</v>
      </c>
      <c r="G27" s="38">
        <f t="shared" si="2"/>
        <v>9.2291666666666716E-2</v>
      </c>
      <c r="H27" s="43">
        <f t="shared" si="3"/>
        <v>9.0306798491489218E-2</v>
      </c>
    </row>
    <row r="28" spans="2:8" s="1" customFormat="1" x14ac:dyDescent="0.25">
      <c r="B28" s="42" t="s">
        <v>17</v>
      </c>
      <c r="C28" s="38">
        <v>1.0416666666666667E-3</v>
      </c>
      <c r="D28" s="39">
        <f t="shared" si="0"/>
        <v>1.3484762218692881E-3</v>
      </c>
      <c r="E28" s="38">
        <v>1.7974537037037042E-2</v>
      </c>
      <c r="F28" s="39">
        <f t="shared" si="1"/>
        <v>7.2041564225077695E-2</v>
      </c>
      <c r="G28" s="38">
        <f t="shared" si="2"/>
        <v>1.9016203703703709E-2</v>
      </c>
      <c r="H28" s="43">
        <f>G28/$G$30</f>
        <v>1.8607232244985797E-2</v>
      </c>
    </row>
    <row r="29" spans="2:8" s="1" customFormat="1" ht="15.75" thickBot="1" x14ac:dyDescent="0.3">
      <c r="B29" s="44"/>
      <c r="C29" s="14"/>
      <c r="D29" s="37"/>
      <c r="E29" s="14"/>
      <c r="F29" s="14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4">SUM(C7:C28)</f>
        <v>0.77247685185185166</v>
      </c>
      <c r="D30" s="51">
        <f t="shared" si="4"/>
        <v>0.99999999999999989</v>
      </c>
      <c r="E30" s="50">
        <f t="shared" si="4"/>
        <v>0.24950231481481491</v>
      </c>
      <c r="F30" s="51">
        <f t="shared" si="4"/>
        <v>0.99999999999999978</v>
      </c>
      <c r="G30" s="50">
        <f t="shared" si="4"/>
        <v>1.0219791666666664</v>
      </c>
      <c r="H30" s="49">
        <f t="shared" si="4"/>
        <v>1.0000000000000002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51" t="s">
        <v>115</v>
      </c>
      <c r="C32" s="152"/>
      <c r="D32" s="152"/>
      <c r="E32" s="152"/>
      <c r="F32" s="152"/>
      <c r="G32" s="152"/>
      <c r="H32" s="153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&amp;R17</oddHeader>
  </headerFooter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2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I22" sqref="I22:I25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62" t="s">
        <v>109</v>
      </c>
      <c r="C3" s="163"/>
      <c r="D3" s="163"/>
      <c r="E3" s="163"/>
      <c r="F3" s="170"/>
      <c r="G3" s="163"/>
      <c r="H3" s="164"/>
    </row>
    <row r="4" spans="2:8" s="1" customFormat="1" ht="15.75" thickBot="1" x14ac:dyDescent="0.3">
      <c r="B4" s="165" t="s">
        <v>126</v>
      </c>
      <c r="C4" s="166"/>
      <c r="D4" s="166"/>
      <c r="E4" s="166"/>
      <c r="F4" s="166"/>
      <c r="G4" s="166"/>
      <c r="H4" s="167"/>
    </row>
    <row r="5" spans="2:8" s="1" customFormat="1" x14ac:dyDescent="0.25">
      <c r="B5" s="57"/>
      <c r="C5" s="168" t="s">
        <v>31</v>
      </c>
      <c r="D5" s="168"/>
      <c r="E5" s="168" t="s">
        <v>32</v>
      </c>
      <c r="F5" s="168"/>
      <c r="G5" s="168" t="s">
        <v>33</v>
      </c>
      <c r="H5" s="169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9.2592592592592585E-4</v>
      </c>
      <c r="D7" s="39">
        <f t="shared" ref="D7:D17" si="0">C7/C$30</f>
        <v>3.4237781391765797E-3</v>
      </c>
      <c r="E7" s="38">
        <v>0</v>
      </c>
      <c r="F7" s="39"/>
      <c r="G7" s="38">
        <f>C7+E7</f>
        <v>9.2592592592592585E-4</v>
      </c>
      <c r="H7" s="43">
        <f t="shared" ref="H7:H27" si="1">G7/$G$30</f>
        <v>3.3283408221001817E-3</v>
      </c>
    </row>
    <row r="8" spans="2:8" s="1" customFormat="1" x14ac:dyDescent="0.25">
      <c r="B8" s="42" t="s">
        <v>13</v>
      </c>
      <c r="C8" s="38">
        <v>1.2175925925925927E-2</v>
      </c>
      <c r="D8" s="39">
        <f t="shared" si="0"/>
        <v>4.5022682530172026E-2</v>
      </c>
      <c r="E8" s="38">
        <v>0</v>
      </c>
      <c r="F8" s="39">
        <f>E8/E$30</f>
        <v>0</v>
      </c>
      <c r="G8" s="38">
        <f t="shared" ref="G8:G28" si="2">C8+E8</f>
        <v>1.2175925925925927E-2</v>
      </c>
      <c r="H8" s="43">
        <f t="shared" si="1"/>
        <v>4.3767681810617395E-2</v>
      </c>
    </row>
    <row r="9" spans="2:8" s="1" customFormat="1" x14ac:dyDescent="0.25">
      <c r="B9" s="42" t="s">
        <v>0</v>
      </c>
      <c r="C9" s="38">
        <v>0.10334490740740748</v>
      </c>
      <c r="D9" s="39">
        <f t="shared" si="0"/>
        <v>0.3821364375588463</v>
      </c>
      <c r="E9" s="36">
        <v>3.1944444444444446E-3</v>
      </c>
      <c r="F9" s="39">
        <f>E9/E$30</f>
        <v>0.41194029850746272</v>
      </c>
      <c r="G9" s="38">
        <f t="shared" si="2"/>
        <v>0.10653935185185193</v>
      </c>
      <c r="H9" s="43">
        <f t="shared" si="1"/>
        <v>0.3829672158429025</v>
      </c>
    </row>
    <row r="10" spans="2:8" s="1" customFormat="1" x14ac:dyDescent="0.25">
      <c r="B10" s="42" t="s">
        <v>8</v>
      </c>
      <c r="C10" s="38">
        <v>8.5300925925925926E-3</v>
      </c>
      <c r="D10" s="39">
        <f t="shared" si="0"/>
        <v>3.1541556107164241E-2</v>
      </c>
      <c r="E10" s="38">
        <v>6.8287037037037036E-4</v>
      </c>
      <c r="F10" s="39">
        <f>E10/E$30</f>
        <v>8.8059701492537307E-2</v>
      </c>
      <c r="G10" s="38">
        <f t="shared" si="2"/>
        <v>9.2129629629629627E-3</v>
      </c>
      <c r="H10" s="43">
        <f t="shared" si="1"/>
        <v>3.3116991179896811E-2</v>
      </c>
    </row>
    <row r="11" spans="2:8" s="1" customFormat="1" x14ac:dyDescent="0.25">
      <c r="B11" s="42" t="s">
        <v>26</v>
      </c>
      <c r="C11" s="38">
        <v>8.9120370370370373E-4</v>
      </c>
      <c r="D11" s="39">
        <f t="shared" si="0"/>
        <v>3.295386458957458E-3</v>
      </c>
      <c r="E11" s="38">
        <v>0</v>
      </c>
      <c r="F11" s="39"/>
      <c r="G11" s="38">
        <f t="shared" si="2"/>
        <v>8.9120370370370373E-4</v>
      </c>
      <c r="H11" s="43">
        <f>G11/$G$30</f>
        <v>3.2035280412714253E-3</v>
      </c>
    </row>
    <row r="12" spans="2:8" s="1" customFormat="1" x14ac:dyDescent="0.25">
      <c r="B12" s="42" t="s">
        <v>3</v>
      </c>
      <c r="C12" s="38">
        <v>1.8171296296296297E-3</v>
      </c>
      <c r="D12" s="39">
        <f t="shared" si="0"/>
        <v>6.7191645981340377E-3</v>
      </c>
      <c r="E12" s="38">
        <v>5.9027777777777768E-4</v>
      </c>
      <c r="F12" s="39">
        <f t="shared" ref="F12:F27" si="3">E12/E$30</f>
        <v>7.6119402985074608E-2</v>
      </c>
      <c r="G12" s="38">
        <f t="shared" si="2"/>
        <v>2.4074074074074076E-3</v>
      </c>
      <c r="H12" s="43">
        <f>G12/$G$30</f>
        <v>8.6536861374604743E-3</v>
      </c>
    </row>
    <row r="13" spans="2:8" s="1" customFormat="1" x14ac:dyDescent="0.25">
      <c r="B13" s="42" t="s">
        <v>7</v>
      </c>
      <c r="C13" s="38">
        <v>2.3611111111111107E-3</v>
      </c>
      <c r="D13" s="39">
        <f t="shared" si="0"/>
        <v>8.7306342549002772E-3</v>
      </c>
      <c r="E13" s="38">
        <v>1.6435185185185185E-3</v>
      </c>
      <c r="F13" s="39">
        <f t="shared" si="3"/>
        <v>0.21194029850746268</v>
      </c>
      <c r="G13" s="38">
        <f t="shared" si="2"/>
        <v>4.0046296296296288E-3</v>
      </c>
      <c r="H13" s="43">
        <f>G13/$G$30</f>
        <v>1.4395074055583285E-2</v>
      </c>
    </row>
    <row r="14" spans="2:8" s="1" customFormat="1" x14ac:dyDescent="0.25">
      <c r="B14" s="42" t="s">
        <v>2</v>
      </c>
      <c r="C14" s="38">
        <v>4.6527777777777774E-3</v>
      </c>
      <c r="D14" s="39">
        <f t="shared" si="0"/>
        <v>1.7204485149362313E-2</v>
      </c>
      <c r="E14" s="38">
        <v>0</v>
      </c>
      <c r="F14" s="39">
        <f t="shared" si="3"/>
        <v>0</v>
      </c>
      <c r="G14" s="38">
        <f t="shared" si="2"/>
        <v>4.6527777777777774E-3</v>
      </c>
      <c r="H14" s="43">
        <f t="shared" si="1"/>
        <v>1.6724912631053412E-2</v>
      </c>
    </row>
    <row r="15" spans="2:8" s="1" customFormat="1" x14ac:dyDescent="0.25">
      <c r="B15" s="42" t="s">
        <v>9</v>
      </c>
      <c r="C15" s="38">
        <v>5.659722222222224E-3</v>
      </c>
      <c r="D15" s="39">
        <f t="shared" si="0"/>
        <v>2.0927843875716851E-2</v>
      </c>
      <c r="E15" s="38">
        <v>0</v>
      </c>
      <c r="F15" s="39">
        <f t="shared" si="3"/>
        <v>0</v>
      </c>
      <c r="G15" s="38">
        <f t="shared" si="2"/>
        <v>5.659722222222224E-3</v>
      </c>
      <c r="H15" s="43">
        <f t="shared" si="1"/>
        <v>2.034448327508737E-2</v>
      </c>
    </row>
    <row r="16" spans="2:8" s="1" customFormat="1" x14ac:dyDescent="0.25">
      <c r="B16" s="42" t="s">
        <v>1</v>
      </c>
      <c r="C16" s="38">
        <v>1.8402777777777779E-3</v>
      </c>
      <c r="D16" s="39">
        <f t="shared" si="0"/>
        <v>6.8047590516134527E-3</v>
      </c>
      <c r="E16" s="38">
        <v>1.0763888888888887E-3</v>
      </c>
      <c r="F16" s="39">
        <f t="shared" si="3"/>
        <v>0.13880597014925369</v>
      </c>
      <c r="G16" s="38">
        <f t="shared" si="2"/>
        <v>2.9166666666666664E-3</v>
      </c>
      <c r="H16" s="43">
        <f t="shared" si="1"/>
        <v>1.0484273589615572E-2</v>
      </c>
    </row>
    <row r="17" spans="2:8" s="1" customFormat="1" x14ac:dyDescent="0.25">
      <c r="B17" s="42" t="s">
        <v>27</v>
      </c>
      <c r="C17" s="38">
        <v>9.1435185185185196E-4</v>
      </c>
      <c r="D17" s="39">
        <f t="shared" si="0"/>
        <v>3.380980912436873E-3</v>
      </c>
      <c r="E17" s="38">
        <v>0</v>
      </c>
      <c r="F17" s="39">
        <f t="shared" si="3"/>
        <v>0</v>
      </c>
      <c r="G17" s="38">
        <f t="shared" si="2"/>
        <v>9.1435185185185196E-4</v>
      </c>
      <c r="H17" s="43">
        <f t="shared" si="1"/>
        <v>3.2867365618239304E-3</v>
      </c>
    </row>
    <row r="18" spans="2:8" s="1" customFormat="1" x14ac:dyDescent="0.25">
      <c r="B18" s="42" t="s">
        <v>16</v>
      </c>
      <c r="C18" s="38">
        <v>7.5231481481481482E-4</v>
      </c>
      <c r="D18" s="39">
        <f t="shared" ref="D18:D27" si="4">C18/C$30</f>
        <v>2.781819738080971E-3</v>
      </c>
      <c r="E18" s="38">
        <v>0</v>
      </c>
      <c r="F18" s="39">
        <f t="shared" si="3"/>
        <v>0</v>
      </c>
      <c r="G18" s="38">
        <f t="shared" si="2"/>
        <v>7.5231481481481482E-4</v>
      </c>
      <c r="H18" s="43">
        <f t="shared" si="1"/>
        <v>2.7042769179563978E-3</v>
      </c>
    </row>
    <row r="19" spans="2:8" s="1" customFormat="1" x14ac:dyDescent="0.25">
      <c r="B19" s="42" t="s">
        <v>4</v>
      </c>
      <c r="C19" s="38">
        <v>7.0833333333333338E-3</v>
      </c>
      <c r="D19" s="39">
        <f t="shared" si="4"/>
        <v>2.6191902764700837E-2</v>
      </c>
      <c r="E19" s="38">
        <v>0</v>
      </c>
      <c r="F19" s="39">
        <f t="shared" si="3"/>
        <v>0</v>
      </c>
      <c r="G19" s="38">
        <f t="shared" si="2"/>
        <v>7.0833333333333338E-3</v>
      </c>
      <c r="H19" s="43">
        <f t="shared" si="1"/>
        <v>2.5461807289066395E-2</v>
      </c>
    </row>
    <row r="20" spans="2:8" s="1" customFormat="1" x14ac:dyDescent="0.25">
      <c r="B20" s="42" t="s">
        <v>14</v>
      </c>
      <c r="C20" s="38">
        <v>2.1759259259259258E-3</v>
      </c>
      <c r="D20" s="39">
        <f t="shared" si="4"/>
        <v>8.0458786270649618E-3</v>
      </c>
      <c r="E20" s="38">
        <v>1.6203703703703703E-4</v>
      </c>
      <c r="F20" s="39">
        <f t="shared" si="3"/>
        <v>2.0895522388059702E-2</v>
      </c>
      <c r="G20" s="38">
        <f t="shared" si="2"/>
        <v>2.3379629629629627E-3</v>
      </c>
      <c r="H20" s="43">
        <f t="shared" si="1"/>
        <v>8.4040605758029588E-3</v>
      </c>
    </row>
    <row r="21" spans="2:8" s="1" customFormat="1" x14ac:dyDescent="0.25">
      <c r="B21" s="42" t="s">
        <v>11</v>
      </c>
      <c r="C21" s="38">
        <v>9.837962962962962E-4</v>
      </c>
      <c r="D21" s="39">
        <f t="shared" si="4"/>
        <v>3.6377642728751157E-3</v>
      </c>
      <c r="E21" s="38">
        <v>0</v>
      </c>
      <c r="F21" s="39">
        <f t="shared" si="3"/>
        <v>0</v>
      </c>
      <c r="G21" s="38">
        <f t="shared" si="2"/>
        <v>9.837962962962962E-4</v>
      </c>
      <c r="H21" s="43">
        <f t="shared" si="1"/>
        <v>3.5363621234814433E-3</v>
      </c>
    </row>
    <row r="22" spans="2:8" s="1" customFormat="1" x14ac:dyDescent="0.25">
      <c r="B22" s="42" t="s">
        <v>15</v>
      </c>
      <c r="C22" s="38">
        <v>4.6990740740740743E-3</v>
      </c>
      <c r="D22" s="39">
        <f t="shared" si="4"/>
        <v>1.7375674056321143E-2</v>
      </c>
      <c r="E22" s="38">
        <v>1.7361111111111112E-4</v>
      </c>
      <c r="F22" s="39">
        <f t="shared" si="3"/>
        <v>2.2388059701492539E-2</v>
      </c>
      <c r="G22" s="38">
        <f t="shared" si="2"/>
        <v>4.8726851851851856E-3</v>
      </c>
      <c r="H22" s="43">
        <f t="shared" si="1"/>
        <v>1.7515393576302211E-2</v>
      </c>
    </row>
    <row r="23" spans="2:8" s="1" customFormat="1" x14ac:dyDescent="0.25">
      <c r="B23" s="42" t="s">
        <v>71</v>
      </c>
      <c r="C23" s="38">
        <v>3.9004629629629628E-3</v>
      </c>
      <c r="D23" s="39">
        <f t="shared" si="4"/>
        <v>1.4422665411281342E-2</v>
      </c>
      <c r="E23" s="38">
        <v>0</v>
      </c>
      <c r="F23" s="39">
        <f t="shared" si="3"/>
        <v>0</v>
      </c>
      <c r="G23" s="38">
        <f t="shared" si="2"/>
        <v>3.9004629629629628E-3</v>
      </c>
      <c r="H23" s="43">
        <f t="shared" si="1"/>
        <v>1.4020635713097017E-2</v>
      </c>
    </row>
    <row r="24" spans="2:8" s="1" customFormat="1" x14ac:dyDescent="0.25">
      <c r="B24" s="42" t="s">
        <v>12</v>
      </c>
      <c r="C24" s="38">
        <v>1.6666666666666668E-3</v>
      </c>
      <c r="D24" s="39">
        <f t="shared" si="4"/>
        <v>6.162800650517844E-3</v>
      </c>
      <c r="E24" s="38">
        <v>0</v>
      </c>
      <c r="F24" s="39">
        <f t="shared" si="3"/>
        <v>0</v>
      </c>
      <c r="G24" s="38">
        <f t="shared" si="2"/>
        <v>1.6666666666666668E-3</v>
      </c>
      <c r="H24" s="43">
        <f t="shared" si="1"/>
        <v>5.9910134797803282E-3</v>
      </c>
    </row>
    <row r="25" spans="2:8" s="1" customFormat="1" x14ac:dyDescent="0.25">
      <c r="B25" s="42" t="s">
        <v>5</v>
      </c>
      <c r="C25" s="38">
        <v>1.3078703703703705E-3</v>
      </c>
      <c r="D25" s="39">
        <f t="shared" si="4"/>
        <v>4.8360866215869189E-3</v>
      </c>
      <c r="E25" s="38">
        <v>0</v>
      </c>
      <c r="F25" s="39">
        <f t="shared" si="3"/>
        <v>0</v>
      </c>
      <c r="G25" s="38">
        <f t="shared" si="2"/>
        <v>1.3078703703703705E-3</v>
      </c>
      <c r="H25" s="43">
        <f t="shared" si="1"/>
        <v>4.7012814112165078E-3</v>
      </c>
    </row>
    <row r="26" spans="2:8" s="1" customFormat="1" x14ac:dyDescent="0.25">
      <c r="B26" s="42" t="s">
        <v>6</v>
      </c>
      <c r="C26" s="38">
        <v>4.6145833333333316E-2</v>
      </c>
      <c r="D26" s="39">
        <f t="shared" si="4"/>
        <v>0.17063254301121272</v>
      </c>
      <c r="E26" s="36">
        <v>0</v>
      </c>
      <c r="F26" s="39">
        <f t="shared" si="3"/>
        <v>0</v>
      </c>
      <c r="G26" s="38">
        <f t="shared" si="2"/>
        <v>4.6145833333333316E-2</v>
      </c>
      <c r="H26" s="43">
        <f t="shared" si="1"/>
        <v>0.16587618572141777</v>
      </c>
    </row>
    <row r="27" spans="2:8" s="1" customFormat="1" x14ac:dyDescent="0.25">
      <c r="B27" s="42" t="s">
        <v>78</v>
      </c>
      <c r="C27" s="38">
        <v>5.8611111111111149E-2</v>
      </c>
      <c r="D27" s="39">
        <f t="shared" si="4"/>
        <v>0.21672515620987765</v>
      </c>
      <c r="E27" s="38">
        <v>2.3148148148148146E-4</v>
      </c>
      <c r="F27" s="39">
        <f t="shared" si="3"/>
        <v>2.9850746268656716E-2</v>
      </c>
      <c r="G27" s="38">
        <f t="shared" si="2"/>
        <v>5.8842592592592627E-2</v>
      </c>
      <c r="H27" s="43">
        <f t="shared" si="1"/>
        <v>0.2115160592444667</v>
      </c>
    </row>
    <row r="28" spans="2:8" s="1" customFormat="1" x14ac:dyDescent="0.25">
      <c r="B28" s="42" t="s">
        <v>17</v>
      </c>
      <c r="C28" s="38"/>
      <c r="D28" s="39"/>
      <c r="E28" s="38"/>
      <c r="F28" s="39"/>
      <c r="G28" s="38">
        <f t="shared" si="2"/>
        <v>0</v>
      </c>
      <c r="H28" s="43"/>
    </row>
    <row r="29" spans="2:8" s="1" customFormat="1" ht="15.75" thickBot="1" x14ac:dyDescent="0.3">
      <c r="B29" s="44"/>
      <c r="C29" s="14"/>
      <c r="D29" s="37"/>
      <c r="E29" s="14"/>
      <c r="F29" s="14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5">SUM(C7:C28)</f>
        <v>0.27043981481481494</v>
      </c>
      <c r="D30" s="51">
        <f t="shared" si="5"/>
        <v>1</v>
      </c>
      <c r="E30" s="50">
        <f t="shared" si="5"/>
        <v>7.7546296296296295E-3</v>
      </c>
      <c r="F30" s="51">
        <f t="shared" si="5"/>
        <v>0.99999999999999978</v>
      </c>
      <c r="G30" s="50">
        <f t="shared" si="5"/>
        <v>0.27819444444444452</v>
      </c>
      <c r="H30" s="49">
        <f t="shared" si="5"/>
        <v>1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51" t="s">
        <v>115</v>
      </c>
      <c r="C32" s="152"/>
      <c r="D32" s="152"/>
      <c r="E32" s="152"/>
      <c r="F32" s="152"/>
      <c r="G32" s="152"/>
      <c r="H32" s="153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&amp;R18</oddHeader>
  </headerFooter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3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I22" sqref="I22:I25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62" t="s">
        <v>110</v>
      </c>
      <c r="C3" s="163"/>
      <c r="D3" s="163"/>
      <c r="E3" s="163"/>
      <c r="F3" s="170"/>
      <c r="G3" s="163"/>
      <c r="H3" s="164"/>
    </row>
    <row r="4" spans="2:8" s="1" customFormat="1" ht="15.75" thickBot="1" x14ac:dyDescent="0.3">
      <c r="B4" s="165" t="s">
        <v>126</v>
      </c>
      <c r="C4" s="166"/>
      <c r="D4" s="166"/>
      <c r="E4" s="166"/>
      <c r="F4" s="166"/>
      <c r="G4" s="166"/>
      <c r="H4" s="167"/>
    </row>
    <row r="5" spans="2:8" s="1" customFormat="1" x14ac:dyDescent="0.25">
      <c r="B5" s="57"/>
      <c r="C5" s="168" t="s">
        <v>31</v>
      </c>
      <c r="D5" s="168"/>
      <c r="E5" s="168" t="s">
        <v>32</v>
      </c>
      <c r="F5" s="168"/>
      <c r="G5" s="168" t="s">
        <v>33</v>
      </c>
      <c r="H5" s="169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2.5694444444444445E-3</v>
      </c>
      <c r="D7" s="39">
        <f t="shared" ref="D7:D28" si="0">C7/C$30</f>
        <v>2.197671655975291E-3</v>
      </c>
      <c r="E7" s="38">
        <v>0</v>
      </c>
      <c r="F7" s="39">
        <f t="shared" ref="F7:F28" si="1">E7/E$30</f>
        <v>0</v>
      </c>
      <c r="G7" s="38">
        <f>C7+E7</f>
        <v>2.5694444444444445E-3</v>
      </c>
      <c r="H7" s="43">
        <f>G7/$G$30</f>
        <v>1.8176161391213221E-3</v>
      </c>
    </row>
    <row r="8" spans="2:8" s="1" customFormat="1" x14ac:dyDescent="0.25">
      <c r="B8" s="42" t="s">
        <v>13</v>
      </c>
      <c r="C8" s="38">
        <v>4.598379629629628E-2</v>
      </c>
      <c r="D8" s="39">
        <f t="shared" si="0"/>
        <v>3.9330403104458685E-2</v>
      </c>
      <c r="E8" s="38">
        <v>3.4837962962962965E-3</v>
      </c>
      <c r="F8" s="39">
        <f t="shared" si="1"/>
        <v>1.4250544456017427E-2</v>
      </c>
      <c r="G8" s="38">
        <f t="shared" ref="G8:G28" si="2">C8+E8</f>
        <v>4.9467592592592577E-2</v>
      </c>
      <c r="H8" s="43">
        <f t="shared" ref="H8:H27" si="3">G8/$G$30</f>
        <v>3.4993204408128503E-2</v>
      </c>
    </row>
    <row r="9" spans="2:8" s="1" customFormat="1" x14ac:dyDescent="0.25">
      <c r="B9" s="42" t="s">
        <v>0</v>
      </c>
      <c r="C9" s="38">
        <v>0.41423611111111147</v>
      </c>
      <c r="D9" s="39">
        <f t="shared" si="0"/>
        <v>0.35430030886196279</v>
      </c>
      <c r="E9" s="38">
        <v>7.0497685185185149E-2</v>
      </c>
      <c r="F9" s="39">
        <f t="shared" si="1"/>
        <v>0.28837231322791396</v>
      </c>
      <c r="G9" s="38">
        <f t="shared" si="2"/>
        <v>0.48473379629629665</v>
      </c>
      <c r="H9" s="43">
        <f t="shared" si="3"/>
        <v>0.34289901586729798</v>
      </c>
    </row>
    <row r="10" spans="2:8" s="1" customFormat="1" x14ac:dyDescent="0.25">
      <c r="B10" s="42" t="s">
        <v>8</v>
      </c>
      <c r="C10" s="38">
        <v>3.2916666666666664E-2</v>
      </c>
      <c r="D10" s="39">
        <f t="shared" si="0"/>
        <v>2.8153955808980752E-2</v>
      </c>
      <c r="E10" s="38">
        <v>1.7789351851851851E-2</v>
      </c>
      <c r="F10" s="39">
        <f t="shared" si="1"/>
        <v>7.2767730328567398E-2</v>
      </c>
      <c r="G10" s="38">
        <f t="shared" si="2"/>
        <v>5.0706018518518511E-2</v>
      </c>
      <c r="H10" s="43">
        <f t="shared" si="3"/>
        <v>3.5869262637344641E-2</v>
      </c>
    </row>
    <row r="11" spans="2:8" s="1" customFormat="1" x14ac:dyDescent="0.25">
      <c r="B11" s="42" t="s">
        <v>26</v>
      </c>
      <c r="C11" s="38">
        <v>8.1018518518518516E-4</v>
      </c>
      <c r="D11" s="39">
        <f t="shared" si="0"/>
        <v>6.9295953116338003E-4</v>
      </c>
      <c r="E11" s="38">
        <v>0</v>
      </c>
      <c r="F11" s="39">
        <f t="shared" si="1"/>
        <v>0</v>
      </c>
      <c r="G11" s="38">
        <f t="shared" si="2"/>
        <v>8.1018518518518516E-4</v>
      </c>
      <c r="H11" s="43">
        <f t="shared" si="3"/>
        <v>5.7312220602924566E-4</v>
      </c>
    </row>
    <row r="12" spans="2:8" s="1" customFormat="1" x14ac:dyDescent="0.25">
      <c r="B12" s="42" t="s">
        <v>3</v>
      </c>
      <c r="C12" s="38">
        <v>4.075231481481479E-2</v>
      </c>
      <c r="D12" s="39">
        <f t="shared" si="0"/>
        <v>3.4855864417517993E-2</v>
      </c>
      <c r="E12" s="38">
        <v>2.6238425925925922E-2</v>
      </c>
      <c r="F12" s="39">
        <f t="shared" si="1"/>
        <v>0.10732885143452327</v>
      </c>
      <c r="G12" s="38">
        <f t="shared" si="2"/>
        <v>6.6990740740740712E-2</v>
      </c>
      <c r="H12" s="43">
        <f t="shared" si="3"/>
        <v>4.7389018978532468E-2</v>
      </c>
    </row>
    <row r="13" spans="2:8" s="1" customFormat="1" x14ac:dyDescent="0.25">
      <c r="B13" s="42" t="s">
        <v>7</v>
      </c>
      <c r="C13" s="38">
        <v>6.5868055555555527E-2</v>
      </c>
      <c r="D13" s="39">
        <f t="shared" si="0"/>
        <v>5.6337609883582773E-2</v>
      </c>
      <c r="E13" s="38">
        <v>4.7696759259259244E-2</v>
      </c>
      <c r="F13" s="39">
        <f t="shared" si="1"/>
        <v>0.19510463024334818</v>
      </c>
      <c r="G13" s="38">
        <f t="shared" si="2"/>
        <v>0.11356481481481477</v>
      </c>
      <c r="H13" s="43">
        <f t="shared" si="3"/>
        <v>8.0335358365127951E-2</v>
      </c>
    </row>
    <row r="14" spans="2:8" s="1" customFormat="1" x14ac:dyDescent="0.25">
      <c r="B14" s="42" t="s">
        <v>2</v>
      </c>
      <c r="C14" s="38">
        <v>1.6111111111111111E-2</v>
      </c>
      <c r="D14" s="39">
        <f t="shared" si="0"/>
        <v>1.3779995248277501E-2</v>
      </c>
      <c r="E14" s="38">
        <v>0</v>
      </c>
      <c r="F14" s="39">
        <f t="shared" si="1"/>
        <v>0</v>
      </c>
      <c r="G14" s="38">
        <f t="shared" si="2"/>
        <v>1.6111111111111111E-2</v>
      </c>
      <c r="H14" s="43">
        <f t="shared" si="3"/>
        <v>1.1396944439895857E-2</v>
      </c>
    </row>
    <row r="15" spans="2:8" s="1" customFormat="1" x14ac:dyDescent="0.25">
      <c r="B15" s="42" t="s">
        <v>9</v>
      </c>
      <c r="C15" s="38">
        <v>0.14694444444444443</v>
      </c>
      <c r="D15" s="39">
        <f t="shared" si="0"/>
        <v>0.12568306010928962</v>
      </c>
      <c r="E15" s="38">
        <v>2.3611111111111116E-3</v>
      </c>
      <c r="F15" s="39">
        <f t="shared" si="1"/>
        <v>9.658176309061647E-3</v>
      </c>
      <c r="G15" s="38">
        <f t="shared" si="2"/>
        <v>0.14930555555555555</v>
      </c>
      <c r="H15" s="43">
        <f t="shared" si="3"/>
        <v>0.10561823511110385</v>
      </c>
    </row>
    <row r="16" spans="2:8" s="1" customFormat="1" x14ac:dyDescent="0.25">
      <c r="B16" s="42" t="s">
        <v>1</v>
      </c>
      <c r="C16" s="38">
        <v>1.8599537037037036E-2</v>
      </c>
      <c r="D16" s="39">
        <f t="shared" si="0"/>
        <v>1.5908370951136452E-2</v>
      </c>
      <c r="E16" s="38">
        <v>1.5648148148148151E-2</v>
      </c>
      <c r="F16" s="39">
        <f t="shared" si="1"/>
        <v>6.4009090048290918E-2</v>
      </c>
      <c r="G16" s="38">
        <f t="shared" si="2"/>
        <v>3.4247685185185187E-2</v>
      </c>
      <c r="H16" s="43">
        <f t="shared" si="3"/>
        <v>2.4226694394864832E-2</v>
      </c>
    </row>
    <row r="17" spans="2:8" s="1" customFormat="1" x14ac:dyDescent="0.25">
      <c r="B17" s="42" t="s">
        <v>27</v>
      </c>
      <c r="C17" s="38">
        <v>3.3101851851851855E-3</v>
      </c>
      <c r="D17" s="39">
        <f t="shared" si="0"/>
        <v>2.8312346558960959E-3</v>
      </c>
      <c r="E17" s="38">
        <v>3.3564814814814812E-4</v>
      </c>
      <c r="F17" s="39">
        <f t="shared" si="1"/>
        <v>1.3729760439352339E-3</v>
      </c>
      <c r="G17" s="38">
        <f t="shared" si="2"/>
        <v>3.6458333333333338E-3</v>
      </c>
      <c r="H17" s="43">
        <f t="shared" si="3"/>
        <v>2.5790499271316062E-3</v>
      </c>
    </row>
    <row r="18" spans="2:8" s="1" customFormat="1" x14ac:dyDescent="0.25">
      <c r="B18" s="42" t="s">
        <v>16</v>
      </c>
      <c r="C18" s="38">
        <v>1.689814814814815E-3</v>
      </c>
      <c r="D18" s="39">
        <f t="shared" si="0"/>
        <v>1.4453155935693356E-3</v>
      </c>
      <c r="E18" s="38">
        <v>0</v>
      </c>
      <c r="F18" s="39">
        <f t="shared" si="1"/>
        <v>0</v>
      </c>
      <c r="G18" s="38">
        <f t="shared" si="2"/>
        <v>1.689814814814815E-3</v>
      </c>
      <c r="H18" s="43">
        <f t="shared" si="3"/>
        <v>1.1953691725752841E-3</v>
      </c>
    </row>
    <row r="19" spans="2:8" s="1" customFormat="1" x14ac:dyDescent="0.25">
      <c r="B19" s="42" t="s">
        <v>4</v>
      </c>
      <c r="C19" s="38">
        <v>3.2199074074074061E-2</v>
      </c>
      <c r="D19" s="39">
        <f t="shared" si="0"/>
        <v>2.7540191652807463E-2</v>
      </c>
      <c r="E19" s="38">
        <v>2.7314814814814814E-3</v>
      </c>
      <c r="F19" s="39">
        <f t="shared" si="1"/>
        <v>1.1173184357541903E-2</v>
      </c>
      <c r="G19" s="38">
        <f t="shared" si="2"/>
        <v>3.4930555555555541E-2</v>
      </c>
      <c r="H19" s="43">
        <f t="shared" si="3"/>
        <v>2.4709754539946612E-2</v>
      </c>
    </row>
    <row r="20" spans="2:8" s="1" customFormat="1" x14ac:dyDescent="0.25">
      <c r="B20" s="42" t="s">
        <v>14</v>
      </c>
      <c r="C20" s="38">
        <v>3.689814814814818E-2</v>
      </c>
      <c r="D20" s="39">
        <f t="shared" si="0"/>
        <v>3.1559356933555105E-2</v>
      </c>
      <c r="E20" s="38">
        <v>9.8495370370370403E-3</v>
      </c>
      <c r="F20" s="39">
        <f t="shared" si="1"/>
        <v>4.0289745289271879E-2</v>
      </c>
      <c r="G20" s="38">
        <f t="shared" si="2"/>
        <v>4.6747685185185218E-2</v>
      </c>
      <c r="H20" s="43">
        <f t="shared" si="3"/>
        <v>3.3069151287887504E-2</v>
      </c>
    </row>
    <row r="21" spans="2:8" s="1" customFormat="1" x14ac:dyDescent="0.25">
      <c r="B21" s="42" t="s">
        <v>11</v>
      </c>
      <c r="C21" s="38">
        <v>2.8587962962962963E-3</v>
      </c>
      <c r="D21" s="39">
        <f t="shared" si="0"/>
        <v>2.4451572028193554E-3</v>
      </c>
      <c r="E21" s="38">
        <v>2.5567129629629631E-2</v>
      </c>
      <c r="F21" s="39">
        <f t="shared" si="1"/>
        <v>0.10458289934665281</v>
      </c>
      <c r="G21" s="38">
        <f t="shared" si="2"/>
        <v>2.8425925925925927E-2</v>
      </c>
      <c r="H21" s="43">
        <f t="shared" si="3"/>
        <v>2.0108401971540395E-2</v>
      </c>
    </row>
    <row r="22" spans="2:8" s="1" customFormat="1" x14ac:dyDescent="0.25">
      <c r="B22" s="42" t="s">
        <v>15</v>
      </c>
      <c r="C22" s="38">
        <v>1.3148148148148147E-2</v>
      </c>
      <c r="D22" s="39">
        <f t="shared" si="0"/>
        <v>1.1245743248594281E-2</v>
      </c>
      <c r="E22" s="38">
        <v>6.3657407407407404E-3</v>
      </c>
      <c r="F22" s="39">
        <f t="shared" si="1"/>
        <v>2.6039200833254433E-2</v>
      </c>
      <c r="G22" s="38">
        <f t="shared" si="2"/>
        <v>1.9513888888888886E-2</v>
      </c>
      <c r="H22" s="43">
        <f t="shared" si="3"/>
        <v>1.3804057705218687E-2</v>
      </c>
    </row>
    <row r="23" spans="2:8" s="1" customFormat="1" x14ac:dyDescent="0.25">
      <c r="B23" s="42" t="s">
        <v>71</v>
      </c>
      <c r="C23" s="38">
        <v>1.3124999999999998E-2</v>
      </c>
      <c r="D23" s="39">
        <f t="shared" si="0"/>
        <v>1.1225944404846755E-2</v>
      </c>
      <c r="E23" s="38">
        <v>6.8171296296296296E-3</v>
      </c>
      <c r="F23" s="39">
        <f t="shared" si="1"/>
        <v>2.7885616892339749E-2</v>
      </c>
      <c r="G23" s="38">
        <f t="shared" si="2"/>
        <v>1.9942129629629629E-2</v>
      </c>
      <c r="H23" s="43">
        <f t="shared" si="3"/>
        <v>1.4106993728405575E-2</v>
      </c>
    </row>
    <row r="24" spans="2:8" s="1" customFormat="1" x14ac:dyDescent="0.25">
      <c r="B24" s="42" t="s">
        <v>12</v>
      </c>
      <c r="C24" s="38">
        <v>0</v>
      </c>
      <c r="D24" s="39">
        <f t="shared" si="0"/>
        <v>0</v>
      </c>
      <c r="E24" s="38">
        <v>5.3240740740740744E-4</v>
      </c>
      <c r="F24" s="39">
        <f t="shared" si="1"/>
        <v>2.1778240696903712E-3</v>
      </c>
      <c r="G24" s="38">
        <f t="shared" si="2"/>
        <v>5.3240740740740744E-4</v>
      </c>
      <c r="H24" s="43">
        <f>G24/$G$30</f>
        <v>3.7662316396207577E-4</v>
      </c>
    </row>
    <row r="25" spans="2:8" s="1" customFormat="1" x14ac:dyDescent="0.25">
      <c r="B25" s="42" t="s">
        <v>5</v>
      </c>
      <c r="C25" s="38">
        <v>1.5821759259259261E-2</v>
      </c>
      <c r="D25" s="39">
        <f t="shared" si="0"/>
        <v>1.3532509701433437E-2</v>
      </c>
      <c r="E25" s="38">
        <v>1.5162037037037036E-3</v>
      </c>
      <c r="F25" s="39">
        <f t="shared" si="1"/>
        <v>6.2020641984660563E-3</v>
      </c>
      <c r="G25" s="38">
        <f t="shared" si="2"/>
        <v>1.7337962962962965E-2</v>
      </c>
      <c r="H25" s="43">
        <f t="shared" si="3"/>
        <v>1.2264815209025859E-2</v>
      </c>
    </row>
    <row r="26" spans="2:8" s="1" customFormat="1" x14ac:dyDescent="0.25">
      <c r="B26" s="42" t="s">
        <v>6</v>
      </c>
      <c r="C26" s="38">
        <v>0.19326388888888874</v>
      </c>
      <c r="D26" s="39">
        <f t="shared" si="0"/>
        <v>0.16530054644808731</v>
      </c>
      <c r="E26" s="38">
        <v>3.4722222222222224E-4</v>
      </c>
      <c r="F26" s="39">
        <f t="shared" si="1"/>
        <v>1.420320045450242E-3</v>
      </c>
      <c r="G26" s="38">
        <f t="shared" si="2"/>
        <v>0.19361111111111096</v>
      </c>
      <c r="H26" s="43">
        <f t="shared" si="3"/>
        <v>0.13695983232081735</v>
      </c>
    </row>
    <row r="27" spans="2:8" s="1" customFormat="1" x14ac:dyDescent="0.25">
      <c r="B27" s="42" t="s">
        <v>78</v>
      </c>
      <c r="C27" s="38">
        <v>7.1481481481481507E-2</v>
      </c>
      <c r="D27" s="39">
        <f t="shared" si="0"/>
        <v>6.1138829492357667E-2</v>
      </c>
      <c r="E27" s="38">
        <v>0</v>
      </c>
      <c r="F27" s="39">
        <f t="shared" si="1"/>
        <v>0</v>
      </c>
      <c r="G27" s="38">
        <f t="shared" si="2"/>
        <v>7.1481481481481507E-2</v>
      </c>
      <c r="H27" s="43">
        <f t="shared" si="3"/>
        <v>5.0565753491951755E-2</v>
      </c>
    </row>
    <row r="28" spans="2:8" s="1" customFormat="1" x14ac:dyDescent="0.25">
      <c r="B28" s="42" t="s">
        <v>17</v>
      </c>
      <c r="C28" s="38">
        <v>5.7870370370370378E-4</v>
      </c>
      <c r="D28" s="39">
        <f t="shared" si="0"/>
        <v>4.9497109368812863E-4</v>
      </c>
      <c r="E28" s="38">
        <v>6.6898148148148151E-3</v>
      </c>
      <c r="F28" s="39">
        <f t="shared" si="1"/>
        <v>2.7364832875674663E-2</v>
      </c>
      <c r="G28" s="38">
        <f t="shared" si="2"/>
        <v>7.2685185185185188E-3</v>
      </c>
      <c r="H28" s="43">
        <f>G28/$G$30</f>
        <v>5.1417249340909472E-3</v>
      </c>
    </row>
    <row r="29" spans="2:8" s="1" customFormat="1" ht="15.75" thickBot="1" x14ac:dyDescent="0.3">
      <c r="B29" s="44"/>
      <c r="C29" s="14"/>
      <c r="D29" s="37"/>
      <c r="E29" s="37"/>
      <c r="F29" s="37"/>
      <c r="G29" s="56"/>
      <c r="H29" s="52"/>
    </row>
    <row r="30" spans="2:8" s="1" customFormat="1" ht="16.5" thickTop="1" thickBot="1" x14ac:dyDescent="0.3">
      <c r="B30" s="46" t="s">
        <v>29</v>
      </c>
      <c r="C30" s="50">
        <f t="shared" ref="C30:H30" si="4">SUM(C7:C28)</f>
        <v>1.1691666666666667</v>
      </c>
      <c r="D30" s="51">
        <f t="shared" si="4"/>
        <v>1.0000000000000002</v>
      </c>
      <c r="E30" s="50">
        <f t="shared" si="4"/>
        <v>0.24446759259259251</v>
      </c>
      <c r="F30" s="51">
        <f t="shared" si="4"/>
        <v>1</v>
      </c>
      <c r="G30" s="50">
        <f t="shared" si="4"/>
        <v>1.413634259259259</v>
      </c>
      <c r="H30" s="49">
        <f t="shared" si="4"/>
        <v>1.0000000000000002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51" t="s">
        <v>115</v>
      </c>
      <c r="C32" s="152"/>
      <c r="D32" s="152"/>
      <c r="E32" s="152"/>
      <c r="F32" s="152"/>
      <c r="G32" s="152"/>
      <c r="H32" s="153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&amp;R19</oddHeader>
  </headerFooter>
  <colBreaks count="1" manualBreakCount="1">
    <brk id="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4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I22" sqref="I22:I25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62" t="s">
        <v>111</v>
      </c>
      <c r="C3" s="163"/>
      <c r="D3" s="163"/>
      <c r="E3" s="163"/>
      <c r="F3" s="170"/>
      <c r="G3" s="163"/>
      <c r="H3" s="164"/>
    </row>
    <row r="4" spans="2:8" s="1" customFormat="1" ht="15.75" thickBot="1" x14ac:dyDescent="0.3">
      <c r="B4" s="165" t="s">
        <v>126</v>
      </c>
      <c r="C4" s="166"/>
      <c r="D4" s="166"/>
      <c r="E4" s="166"/>
      <c r="F4" s="166"/>
      <c r="G4" s="166"/>
      <c r="H4" s="167"/>
    </row>
    <row r="5" spans="2:8" s="1" customFormat="1" x14ac:dyDescent="0.25">
      <c r="B5" s="57"/>
      <c r="C5" s="168" t="s">
        <v>31</v>
      </c>
      <c r="D5" s="168"/>
      <c r="E5" s="168" t="s">
        <v>32</v>
      </c>
      <c r="F5" s="168"/>
      <c r="G5" s="168" t="s">
        <v>33</v>
      </c>
      <c r="H5" s="169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5.393518518518518E-3</v>
      </c>
      <c r="D7" s="39">
        <f t="shared" ref="D7:D28" si="0">C7/C$30</f>
        <v>1.3107192079430709E-2</v>
      </c>
      <c r="E7" s="38">
        <v>0</v>
      </c>
      <c r="F7" s="39">
        <f t="shared" ref="F7:F28" si="1">E7/E$30</f>
        <v>0</v>
      </c>
      <c r="G7" s="38">
        <f>C7+E7</f>
        <v>5.393518518518518E-3</v>
      </c>
      <c r="H7" s="43">
        <f>G7/$G$30</f>
        <v>9.8574269154292019E-3</v>
      </c>
    </row>
    <row r="8" spans="2:8" s="1" customFormat="1" x14ac:dyDescent="0.25">
      <c r="B8" s="42" t="s">
        <v>13</v>
      </c>
      <c r="C8" s="38">
        <v>2.3622685185185184E-2</v>
      </c>
      <c r="D8" s="39">
        <f t="shared" si="0"/>
        <v>5.7407251146176133E-2</v>
      </c>
      <c r="E8" s="38">
        <v>5.6828703703703702E-3</v>
      </c>
      <c r="F8" s="39">
        <f t="shared" si="1"/>
        <v>4.1890623666922616E-2</v>
      </c>
      <c r="G8" s="38">
        <f t="shared" ref="G8:G28" si="2">C8+E8</f>
        <v>2.9305555555555553E-2</v>
      </c>
      <c r="H8" s="43">
        <f t="shared" ref="H8:H27" si="3">G8/$G$30</f>
        <v>5.3560096458941504E-2</v>
      </c>
    </row>
    <row r="9" spans="2:8" s="1" customFormat="1" x14ac:dyDescent="0.25">
      <c r="B9" s="42" t="s">
        <v>0</v>
      </c>
      <c r="C9" s="38">
        <v>0.13202546296296286</v>
      </c>
      <c r="D9" s="39">
        <f t="shared" si="0"/>
        <v>0.32084493572975531</v>
      </c>
      <c r="E9" s="38">
        <v>2.7638888888888893E-2</v>
      </c>
      <c r="F9" s="39">
        <f t="shared" si="1"/>
        <v>0.20373688251855646</v>
      </c>
      <c r="G9" s="38">
        <f t="shared" si="2"/>
        <v>0.15966435185185174</v>
      </c>
      <c r="H9" s="43">
        <f t="shared" si="3"/>
        <v>0.29180945128400376</v>
      </c>
    </row>
    <row r="10" spans="2:8" s="1" customFormat="1" x14ac:dyDescent="0.25">
      <c r="B10" s="42" t="s">
        <v>8</v>
      </c>
      <c r="C10" s="38">
        <v>2.5416666666666671E-2</v>
      </c>
      <c r="D10" s="39">
        <f t="shared" si="0"/>
        <v>6.1766939498776485E-2</v>
      </c>
      <c r="E10" s="38">
        <v>1.3101851851851849E-2</v>
      </c>
      <c r="F10" s="39">
        <f t="shared" si="1"/>
        <v>9.6578790205613829E-2</v>
      </c>
      <c r="G10" s="38">
        <f t="shared" si="2"/>
        <v>3.8518518518518521E-2</v>
      </c>
      <c r="H10" s="43">
        <f t="shared" si="3"/>
        <v>7.0398104666412858E-2</v>
      </c>
    </row>
    <row r="11" spans="2:8" s="1" customFormat="1" x14ac:dyDescent="0.25">
      <c r="B11" s="42" t="s">
        <v>26</v>
      </c>
      <c r="C11" s="38">
        <v>5.844907407407408E-3</v>
      </c>
      <c r="D11" s="39">
        <f t="shared" si="0"/>
        <v>1.4204145922988217E-2</v>
      </c>
      <c r="E11" s="38">
        <v>0</v>
      </c>
      <c r="F11" s="39">
        <f t="shared" si="1"/>
        <v>0</v>
      </c>
      <c r="G11" s="38">
        <f t="shared" si="2"/>
        <v>5.844907407407408E-3</v>
      </c>
      <c r="H11" s="43">
        <f t="shared" si="3"/>
        <v>1.0682404704488731E-2</v>
      </c>
    </row>
    <row r="12" spans="2:8" s="1" customFormat="1" x14ac:dyDescent="0.25">
      <c r="B12" s="42" t="s">
        <v>3</v>
      </c>
      <c r="C12" s="38">
        <v>1.4444444444444447E-2</v>
      </c>
      <c r="D12" s="39">
        <f t="shared" si="0"/>
        <v>3.5102522993840188E-2</v>
      </c>
      <c r="E12" s="38">
        <v>8.2870370370370372E-3</v>
      </c>
      <c r="F12" s="39">
        <f t="shared" si="1"/>
        <v>6.1086937974575546E-2</v>
      </c>
      <c r="G12" s="38">
        <f t="shared" si="2"/>
        <v>2.2731481481481484E-2</v>
      </c>
      <c r="H12" s="43">
        <f t="shared" si="3"/>
        <v>4.1545035325972014E-2</v>
      </c>
    </row>
    <row r="13" spans="2:8" s="1" customFormat="1" x14ac:dyDescent="0.25">
      <c r="B13" s="42" t="s">
        <v>7</v>
      </c>
      <c r="C13" s="38">
        <v>3.3773148148148142E-2</v>
      </c>
      <c r="D13" s="39">
        <f t="shared" si="0"/>
        <v>8.2074649115405157E-2</v>
      </c>
      <c r="E13" s="38">
        <v>4.5914351851851845E-2</v>
      </c>
      <c r="F13" s="39">
        <f t="shared" si="1"/>
        <v>0.33845235048204075</v>
      </c>
      <c r="G13" s="38">
        <f t="shared" si="2"/>
        <v>7.9687499999999994E-2</v>
      </c>
      <c r="H13" s="43">
        <f t="shared" si="3"/>
        <v>0.14564030968397007</v>
      </c>
    </row>
    <row r="14" spans="2:8" s="1" customFormat="1" x14ac:dyDescent="0.25">
      <c r="B14" s="42" t="s">
        <v>2</v>
      </c>
      <c r="C14" s="38">
        <v>7.7893518518518503E-3</v>
      </c>
      <c r="D14" s="39">
        <f t="shared" si="0"/>
        <v>1.892948555677439E-2</v>
      </c>
      <c r="E14" s="38">
        <v>0</v>
      </c>
      <c r="F14" s="39">
        <f t="shared" si="1"/>
        <v>0</v>
      </c>
      <c r="G14" s="38">
        <f t="shared" si="2"/>
        <v>7.7893518518518503E-3</v>
      </c>
      <c r="H14" s="43">
        <f t="shared" si="3"/>
        <v>1.4236155180437452E-2</v>
      </c>
    </row>
    <row r="15" spans="2:8" s="1" customFormat="1" x14ac:dyDescent="0.25">
      <c r="B15" s="42" t="s">
        <v>9</v>
      </c>
      <c r="C15" s="38">
        <v>9.5486111111111084E-3</v>
      </c>
      <c r="D15" s="39">
        <f t="shared" si="0"/>
        <v>2.3204792844485692E-2</v>
      </c>
      <c r="E15" s="38">
        <v>5.2777777777777779E-3</v>
      </c>
      <c r="F15" s="39">
        <f t="shared" si="1"/>
        <v>3.8904530330176608E-2</v>
      </c>
      <c r="G15" s="38">
        <f t="shared" si="2"/>
        <v>1.4826388888888885E-2</v>
      </c>
      <c r="H15" s="43">
        <f t="shared" si="3"/>
        <v>2.7097347379109026E-2</v>
      </c>
    </row>
    <row r="16" spans="2:8" s="1" customFormat="1" x14ac:dyDescent="0.25">
      <c r="B16" s="42" t="s">
        <v>1</v>
      </c>
      <c r="C16" s="38">
        <v>7.3379629629629628E-3</v>
      </c>
      <c r="D16" s="39">
        <f t="shared" si="0"/>
        <v>1.7832531713216887E-2</v>
      </c>
      <c r="E16" s="38">
        <v>7.8125000000000017E-3</v>
      </c>
      <c r="F16" s="39">
        <f t="shared" si="1"/>
        <v>5.7588942922958804E-2</v>
      </c>
      <c r="G16" s="38">
        <f t="shared" si="2"/>
        <v>1.5150462962962965E-2</v>
      </c>
      <c r="H16" s="43">
        <f t="shared" si="3"/>
        <v>2.7689639125100491E-2</v>
      </c>
    </row>
    <row r="17" spans="2:8" s="1" customFormat="1" x14ac:dyDescent="0.25">
      <c r="B17" s="42" t="s">
        <v>27</v>
      </c>
      <c r="C17" s="38">
        <v>8.6805555555555551E-4</v>
      </c>
      <c r="D17" s="39">
        <f t="shared" si="0"/>
        <v>2.1095266222259726E-3</v>
      </c>
      <c r="E17" s="38">
        <v>1.9212962962962964E-3</v>
      </c>
      <c r="F17" s="39">
        <f t="shared" si="1"/>
        <v>1.416261411142394E-2</v>
      </c>
      <c r="G17" s="38">
        <f t="shared" si="2"/>
        <v>2.7893518518518519E-3</v>
      </c>
      <c r="H17" s="43">
        <f t="shared" si="3"/>
        <v>5.0979396708550175E-3</v>
      </c>
    </row>
    <row r="18" spans="2:8" s="1" customFormat="1" x14ac:dyDescent="0.25">
      <c r="B18" s="42" t="s">
        <v>16</v>
      </c>
      <c r="C18" s="38"/>
      <c r="D18" s="39">
        <f t="shared" si="0"/>
        <v>0</v>
      </c>
      <c r="E18" s="38"/>
      <c r="F18" s="39">
        <f t="shared" si="1"/>
        <v>0</v>
      </c>
      <c r="G18" s="38">
        <f t="shared" si="2"/>
        <v>0</v>
      </c>
      <c r="H18" s="43">
        <f>G18/$G$30</f>
        <v>0</v>
      </c>
    </row>
    <row r="19" spans="2:8" s="1" customFormat="1" x14ac:dyDescent="0.25">
      <c r="B19" s="42" t="s">
        <v>4</v>
      </c>
      <c r="C19" s="38">
        <v>1.4560185185185185E-2</v>
      </c>
      <c r="D19" s="39">
        <f t="shared" si="0"/>
        <v>3.5383793210136981E-2</v>
      </c>
      <c r="E19" s="38">
        <v>1.7824074074074077E-3</v>
      </c>
      <c r="F19" s="39">
        <f t="shared" si="1"/>
        <v>1.3138810681682453E-2</v>
      </c>
      <c r="G19" s="38">
        <f t="shared" si="2"/>
        <v>1.6342592592592593E-2</v>
      </c>
      <c r="H19" s="43">
        <f t="shared" si="3"/>
        <v>2.9868426619283336E-2</v>
      </c>
    </row>
    <row r="20" spans="2:8" s="1" customFormat="1" x14ac:dyDescent="0.25">
      <c r="B20" s="42" t="s">
        <v>14</v>
      </c>
      <c r="C20" s="38">
        <v>1.202546296296296E-2</v>
      </c>
      <c r="D20" s="39">
        <f t="shared" si="0"/>
        <v>2.9223975473237133E-2</v>
      </c>
      <c r="E20" s="38">
        <v>9.0625000000000011E-3</v>
      </c>
      <c r="F20" s="39">
        <f t="shared" si="1"/>
        <v>6.6803173790632206E-2</v>
      </c>
      <c r="G20" s="38">
        <f t="shared" si="2"/>
        <v>2.1087962962962961E-2</v>
      </c>
      <c r="H20" s="43">
        <f t="shared" si="3"/>
        <v>3.8541270042729628E-2</v>
      </c>
    </row>
    <row r="21" spans="2:8" s="1" customFormat="1" x14ac:dyDescent="0.25">
      <c r="B21" s="42" t="s">
        <v>11</v>
      </c>
      <c r="C21" s="38">
        <v>1.0185185185185186E-3</v>
      </c>
      <c r="D21" s="39">
        <f t="shared" si="0"/>
        <v>2.4751779034118083E-3</v>
      </c>
      <c r="E21" s="38">
        <v>1.5046296296296296E-3</v>
      </c>
      <c r="F21" s="39">
        <f t="shared" si="1"/>
        <v>1.1091203822199471E-2</v>
      </c>
      <c r="G21" s="38">
        <f t="shared" si="2"/>
        <v>2.5231481481481485E-3</v>
      </c>
      <c r="H21" s="43">
        <f t="shared" si="3"/>
        <v>4.6114143080763234E-3</v>
      </c>
    </row>
    <row r="22" spans="2:8" s="1" customFormat="1" x14ac:dyDescent="0.25">
      <c r="B22" s="42" t="s">
        <v>15</v>
      </c>
      <c r="C22" s="38">
        <v>1.6087962962962961E-3</v>
      </c>
      <c r="D22" s="39">
        <f t="shared" si="0"/>
        <v>3.9096560065254686E-3</v>
      </c>
      <c r="E22" s="38">
        <v>1.25E-3</v>
      </c>
      <c r="F22" s="39">
        <f t="shared" si="1"/>
        <v>9.2142308676734074E-3</v>
      </c>
      <c r="G22" s="38">
        <f t="shared" si="2"/>
        <v>2.8587962962962959E-3</v>
      </c>
      <c r="H22" s="43">
        <f t="shared" si="3"/>
        <v>5.2248593307103281E-3</v>
      </c>
    </row>
    <row r="23" spans="2:8" s="1" customFormat="1" x14ac:dyDescent="0.25">
      <c r="B23" s="42" t="s">
        <v>71</v>
      </c>
      <c r="C23" s="38">
        <v>5.9490740740740728E-3</v>
      </c>
      <c r="D23" s="39">
        <f t="shared" si="0"/>
        <v>1.4457289117655328E-2</v>
      </c>
      <c r="E23" s="38">
        <v>4.456018518518518E-3</v>
      </c>
      <c r="F23" s="39">
        <f t="shared" si="1"/>
        <v>3.2847026704206118E-2</v>
      </c>
      <c r="G23" s="38">
        <f t="shared" si="2"/>
        <v>1.0405092592592591E-2</v>
      </c>
      <c r="H23" s="43">
        <f t="shared" si="3"/>
        <v>1.9016795701654189E-2</v>
      </c>
    </row>
    <row r="24" spans="2:8" s="1" customFormat="1" x14ac:dyDescent="0.25">
      <c r="B24" s="42" t="s">
        <v>12</v>
      </c>
      <c r="C24" s="38">
        <v>1.4351851851851854E-3</v>
      </c>
      <c r="D24" s="39">
        <f t="shared" si="0"/>
        <v>3.487750682080275E-3</v>
      </c>
      <c r="E24" s="38">
        <v>3.5879629629629635E-4</v>
      </c>
      <c r="F24" s="39">
        <f t="shared" si="1"/>
        <v>2.644825526832182E-3</v>
      </c>
      <c r="G24" s="38">
        <f t="shared" si="2"/>
        <v>1.7939814814814817E-3</v>
      </c>
      <c r="H24" s="43">
        <f>G24/$G$30</f>
        <v>3.2787578795955507E-3</v>
      </c>
    </row>
    <row r="25" spans="2:8" s="1" customFormat="1" x14ac:dyDescent="0.25">
      <c r="B25" s="42" t="s">
        <v>5</v>
      </c>
      <c r="C25" s="38">
        <v>2.9050925925925928E-3</v>
      </c>
      <c r="D25" s="39">
        <f t="shared" si="0"/>
        <v>7.0598824290495884E-3</v>
      </c>
      <c r="E25" s="38">
        <v>1.0185185185185184E-3</v>
      </c>
      <c r="F25" s="39">
        <f t="shared" si="1"/>
        <v>7.5078918181042563E-3</v>
      </c>
      <c r="G25" s="38">
        <f t="shared" si="2"/>
        <v>3.9236111111111112E-3</v>
      </c>
      <c r="H25" s="43">
        <f t="shared" si="3"/>
        <v>7.1709607818251069E-3</v>
      </c>
    </row>
    <row r="26" spans="2:8" s="1" customFormat="1" x14ac:dyDescent="0.25">
      <c r="B26" s="42" t="s">
        <v>6</v>
      </c>
      <c r="C26" s="38">
        <v>1.9351851851851849E-2</v>
      </c>
      <c r="D26" s="39">
        <f t="shared" si="0"/>
        <v>4.7028380164824343E-2</v>
      </c>
      <c r="E26" s="38">
        <v>5.9027777777777778E-4</v>
      </c>
      <c r="F26" s="39">
        <f t="shared" si="1"/>
        <v>4.3511645764013306E-3</v>
      </c>
      <c r="G26" s="38">
        <f t="shared" si="2"/>
        <v>1.9942129629629626E-2</v>
      </c>
      <c r="H26" s="43">
        <f t="shared" si="3"/>
        <v>3.644709565511698E-2</v>
      </c>
    </row>
    <row r="27" spans="2:8" s="1" customFormat="1" x14ac:dyDescent="0.25">
      <c r="B27" s="42" t="s">
        <v>78</v>
      </c>
      <c r="C27" s="38">
        <v>8.6574074074074123E-2</v>
      </c>
      <c r="D27" s="39">
        <f t="shared" si="0"/>
        <v>0.21039012179000377</v>
      </c>
      <c r="E27" s="38">
        <v>0</v>
      </c>
      <c r="F27" s="39">
        <f t="shared" si="1"/>
        <v>0</v>
      </c>
      <c r="G27" s="38">
        <f t="shared" si="2"/>
        <v>8.6574074074074123E-2</v>
      </c>
      <c r="H27" s="43">
        <f t="shared" si="3"/>
        <v>0.15822650928628859</v>
      </c>
    </row>
    <row r="28" spans="2:8" s="1" customFormat="1" x14ac:dyDescent="0.25">
      <c r="B28" s="42" t="s">
        <v>17</v>
      </c>
      <c r="C28" s="38"/>
      <c r="D28" s="39">
        <f t="shared" si="0"/>
        <v>0</v>
      </c>
      <c r="E28" s="38"/>
      <c r="F28" s="39">
        <f t="shared" si="1"/>
        <v>0</v>
      </c>
      <c r="G28" s="38">
        <f t="shared" si="2"/>
        <v>0</v>
      </c>
      <c r="H28" s="43">
        <f>G28/$G$30</f>
        <v>0</v>
      </c>
    </row>
    <row r="29" spans="2:8" s="1" customFormat="1" ht="15.75" thickBot="1" x14ac:dyDescent="0.3">
      <c r="B29" s="44"/>
      <c r="C29" s="14"/>
      <c r="D29" s="14"/>
      <c r="E29" s="14"/>
      <c r="F29" s="14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4">SUM(C7:C28)</f>
        <v>0.41149305555555554</v>
      </c>
      <c r="D30" s="51">
        <f t="shared" si="4"/>
        <v>1</v>
      </c>
      <c r="E30" s="50">
        <f t="shared" si="4"/>
        <v>0.13565972222222222</v>
      </c>
      <c r="F30" s="51">
        <f t="shared" si="4"/>
        <v>1</v>
      </c>
      <c r="G30" s="50">
        <f t="shared" si="4"/>
        <v>0.5471527777777776</v>
      </c>
      <c r="H30" s="49">
        <f t="shared" si="4"/>
        <v>1.0000000000000002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51" t="s">
        <v>115</v>
      </c>
      <c r="C32" s="152"/>
      <c r="D32" s="152"/>
      <c r="E32" s="152"/>
      <c r="F32" s="152"/>
      <c r="G32" s="152"/>
      <c r="H32" s="153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&amp;R20</oddHeader>
  </headerFooter>
  <colBreaks count="1" manualBreakCount="1">
    <brk id="8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5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I22" sqref="I22:I25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62" t="s">
        <v>112</v>
      </c>
      <c r="C3" s="163"/>
      <c r="D3" s="163"/>
      <c r="E3" s="163"/>
      <c r="F3" s="170"/>
      <c r="G3" s="163"/>
      <c r="H3" s="164"/>
    </row>
    <row r="4" spans="2:8" s="1" customFormat="1" ht="15.75" thickBot="1" x14ac:dyDescent="0.3">
      <c r="B4" s="165" t="s">
        <v>126</v>
      </c>
      <c r="C4" s="166"/>
      <c r="D4" s="166"/>
      <c r="E4" s="166"/>
      <c r="F4" s="166"/>
      <c r="G4" s="166"/>
      <c r="H4" s="167"/>
    </row>
    <row r="5" spans="2:8" s="1" customFormat="1" x14ac:dyDescent="0.25">
      <c r="B5" s="57"/>
      <c r="C5" s="168" t="s">
        <v>31</v>
      </c>
      <c r="D5" s="168"/>
      <c r="E5" s="168" t="s">
        <v>32</v>
      </c>
      <c r="F5" s="168"/>
      <c r="G5" s="168" t="s">
        <v>33</v>
      </c>
      <c r="H5" s="169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2.3842592592592591E-3</v>
      </c>
      <c r="D7" s="39">
        <f t="shared" ref="D7:D27" si="0">C7/C$30</f>
        <v>6.0775925652751112E-3</v>
      </c>
      <c r="E7" s="38">
        <v>0</v>
      </c>
      <c r="F7" s="39"/>
      <c r="G7" s="38">
        <f>C7+E7</f>
        <v>2.3842592592592591E-3</v>
      </c>
      <c r="H7" s="43">
        <f>G7/$G$30</f>
        <v>6.0775925652751112E-3</v>
      </c>
    </row>
    <row r="8" spans="2:8" s="1" customFormat="1" x14ac:dyDescent="0.25">
      <c r="B8" s="42" t="s">
        <v>13</v>
      </c>
      <c r="C8" s="38">
        <v>1.230324074074074E-2</v>
      </c>
      <c r="D8" s="39">
        <f t="shared" si="0"/>
        <v>3.1361557751880792E-2</v>
      </c>
      <c r="E8" s="38">
        <v>0</v>
      </c>
      <c r="F8" s="39"/>
      <c r="G8" s="38">
        <f t="shared" ref="G8:G28" si="1">C8+E8</f>
        <v>1.230324074074074E-2</v>
      </c>
      <c r="H8" s="43">
        <f t="shared" ref="H8:H27" si="2">G8/$G$30</f>
        <v>3.1361557751880792E-2</v>
      </c>
    </row>
    <row r="9" spans="2:8" s="1" customFormat="1" x14ac:dyDescent="0.25">
      <c r="B9" s="42" t="s">
        <v>0</v>
      </c>
      <c r="C9" s="38">
        <v>8.6666666666666836E-2</v>
      </c>
      <c r="D9" s="39">
        <f t="shared" si="0"/>
        <v>0.22091753946009771</v>
      </c>
      <c r="E9" s="38">
        <v>0</v>
      </c>
      <c r="F9" s="39"/>
      <c r="G9" s="38">
        <f t="shared" si="1"/>
        <v>8.6666666666666836E-2</v>
      </c>
      <c r="H9" s="43">
        <f t="shared" si="2"/>
        <v>0.22091753946009771</v>
      </c>
    </row>
    <row r="10" spans="2:8" s="1" customFormat="1" x14ac:dyDescent="0.25">
      <c r="B10" s="42" t="s">
        <v>8</v>
      </c>
      <c r="C10" s="38">
        <v>1.6354166666666656E-2</v>
      </c>
      <c r="D10" s="39">
        <f t="shared" si="0"/>
        <v>4.1687564537542361E-2</v>
      </c>
      <c r="E10" s="38">
        <v>0</v>
      </c>
      <c r="F10" s="39"/>
      <c r="G10" s="38">
        <f t="shared" si="1"/>
        <v>1.6354166666666656E-2</v>
      </c>
      <c r="H10" s="43">
        <f t="shared" si="2"/>
        <v>4.1687564537542361E-2</v>
      </c>
    </row>
    <row r="11" spans="2:8" s="1" customFormat="1" x14ac:dyDescent="0.25">
      <c r="B11" s="42" t="s">
        <v>26</v>
      </c>
      <c r="C11" s="38">
        <v>4.0046296296296271E-3</v>
      </c>
      <c r="D11" s="39">
        <f t="shared" si="0"/>
        <v>1.0207995279539745E-2</v>
      </c>
      <c r="E11" s="38">
        <v>0</v>
      </c>
      <c r="F11" s="39"/>
      <c r="G11" s="38">
        <f t="shared" si="1"/>
        <v>4.0046296296296271E-3</v>
      </c>
      <c r="H11" s="43">
        <f t="shared" si="2"/>
        <v>1.0207995279539745E-2</v>
      </c>
    </row>
    <row r="12" spans="2:8" s="1" customFormat="1" x14ac:dyDescent="0.25">
      <c r="B12" s="42" t="s">
        <v>3</v>
      </c>
      <c r="C12" s="38">
        <v>7.09490740740741E-3</v>
      </c>
      <c r="D12" s="39">
        <f t="shared" si="0"/>
        <v>1.8085263313173033E-2</v>
      </c>
      <c r="E12" s="38">
        <v>0</v>
      </c>
      <c r="F12" s="39"/>
      <c r="G12" s="38">
        <f t="shared" si="1"/>
        <v>7.09490740740741E-3</v>
      </c>
      <c r="H12" s="43">
        <f t="shared" si="2"/>
        <v>1.8085263313173033E-2</v>
      </c>
    </row>
    <row r="13" spans="2:8" s="1" customFormat="1" x14ac:dyDescent="0.25">
      <c r="B13" s="42" t="s">
        <v>7</v>
      </c>
      <c r="C13" s="38">
        <v>2.2395833333333302E-2</v>
      </c>
      <c r="D13" s="39">
        <f t="shared" si="0"/>
        <v>5.7088066086443325E-2</v>
      </c>
      <c r="E13" s="38">
        <v>0</v>
      </c>
      <c r="F13" s="39"/>
      <c r="G13" s="38">
        <f t="shared" si="1"/>
        <v>2.2395833333333302E-2</v>
      </c>
      <c r="H13" s="43">
        <f t="shared" si="2"/>
        <v>5.7088066086443325E-2</v>
      </c>
    </row>
    <row r="14" spans="2:8" s="1" customFormat="1" x14ac:dyDescent="0.25">
      <c r="B14" s="42" t="s">
        <v>2</v>
      </c>
      <c r="C14" s="38">
        <v>5.7060185185185191E-3</v>
      </c>
      <c r="D14" s="39">
        <f t="shared" si="0"/>
        <v>1.4544918129517623E-2</v>
      </c>
      <c r="E14" s="38">
        <v>0</v>
      </c>
      <c r="F14" s="39"/>
      <c r="G14" s="38">
        <f t="shared" si="1"/>
        <v>5.7060185185185191E-3</v>
      </c>
      <c r="H14" s="43">
        <f t="shared" si="2"/>
        <v>1.4544918129517623E-2</v>
      </c>
    </row>
    <row r="15" spans="2:8" s="1" customFormat="1" x14ac:dyDescent="0.25">
      <c r="B15" s="42" t="s">
        <v>9</v>
      </c>
      <c r="C15" s="38">
        <v>3.8738425925925912E-2</v>
      </c>
      <c r="D15" s="39">
        <f t="shared" si="0"/>
        <v>9.8746127747455295E-2</v>
      </c>
      <c r="E15" s="38">
        <v>0</v>
      </c>
      <c r="F15" s="39"/>
      <c r="G15" s="38">
        <f t="shared" si="1"/>
        <v>3.8738425925925912E-2</v>
      </c>
      <c r="H15" s="43">
        <f t="shared" si="2"/>
        <v>9.8746127747455295E-2</v>
      </c>
    </row>
    <row r="16" spans="2:8" s="1" customFormat="1" x14ac:dyDescent="0.25">
      <c r="B16" s="42" t="s">
        <v>1</v>
      </c>
      <c r="C16" s="38">
        <v>6.9675925925925921E-3</v>
      </c>
      <c r="D16" s="39">
        <f t="shared" si="0"/>
        <v>1.7760731671337945E-2</v>
      </c>
      <c r="E16" s="38">
        <v>0</v>
      </c>
      <c r="F16" s="39"/>
      <c r="G16" s="38">
        <f t="shared" si="1"/>
        <v>6.9675925925925921E-3</v>
      </c>
      <c r="H16" s="43">
        <f t="shared" si="2"/>
        <v>1.7760731671337945E-2</v>
      </c>
    </row>
    <row r="17" spans="2:8" s="1" customFormat="1" x14ac:dyDescent="0.25">
      <c r="B17" s="42" t="s">
        <v>27</v>
      </c>
      <c r="C17" s="38">
        <v>2.6041666666666665E-3</v>
      </c>
      <c r="D17" s="39">
        <f t="shared" si="0"/>
        <v>6.6381472193538836E-3</v>
      </c>
      <c r="E17" s="38">
        <v>0</v>
      </c>
      <c r="F17" s="39"/>
      <c r="G17" s="38">
        <f t="shared" si="1"/>
        <v>2.6041666666666665E-3</v>
      </c>
      <c r="H17" s="43">
        <f t="shared" si="2"/>
        <v>6.6381472193538836E-3</v>
      </c>
    </row>
    <row r="18" spans="2:8" s="1" customFormat="1" x14ac:dyDescent="0.25">
      <c r="B18" s="42" t="s">
        <v>16</v>
      </c>
      <c r="C18" s="38">
        <v>1.2152777777777776E-3</v>
      </c>
      <c r="D18" s="39">
        <f t="shared" si="0"/>
        <v>3.0978020356984787E-3</v>
      </c>
      <c r="E18" s="38">
        <v>0</v>
      </c>
      <c r="F18" s="39"/>
      <c r="G18" s="38">
        <f t="shared" si="1"/>
        <v>1.2152777777777776E-3</v>
      </c>
      <c r="H18" s="43">
        <f t="shared" si="2"/>
        <v>3.0978020356984787E-3</v>
      </c>
    </row>
    <row r="19" spans="2:8" s="1" customFormat="1" x14ac:dyDescent="0.25">
      <c r="B19" s="42" t="s">
        <v>4</v>
      </c>
      <c r="C19" s="38">
        <v>1.4178240740740734E-2</v>
      </c>
      <c r="D19" s="39">
        <f t="shared" si="0"/>
        <v>3.6141023749815572E-2</v>
      </c>
      <c r="E19" s="38">
        <v>0</v>
      </c>
      <c r="F19" s="39"/>
      <c r="G19" s="38">
        <f t="shared" si="1"/>
        <v>1.4178240740740734E-2</v>
      </c>
      <c r="H19" s="43">
        <f t="shared" si="2"/>
        <v>3.6141023749815572E-2</v>
      </c>
    </row>
    <row r="20" spans="2:8" s="1" customFormat="1" x14ac:dyDescent="0.25">
      <c r="B20" s="42" t="s">
        <v>14</v>
      </c>
      <c r="C20" s="38">
        <v>9.7106481481481488E-3</v>
      </c>
      <c r="D20" s="39">
        <f t="shared" si="0"/>
        <v>2.4752913409057373E-2</v>
      </c>
      <c r="E20" s="38">
        <v>0</v>
      </c>
      <c r="F20" s="39"/>
      <c r="G20" s="38">
        <f t="shared" si="1"/>
        <v>9.7106481481481488E-3</v>
      </c>
      <c r="H20" s="43">
        <f t="shared" si="2"/>
        <v>2.4752913409057373E-2</v>
      </c>
    </row>
    <row r="21" spans="2:8" s="1" customFormat="1" x14ac:dyDescent="0.25">
      <c r="B21" s="42" t="s">
        <v>11</v>
      </c>
      <c r="C21" s="38">
        <v>6.0763888888888873E-3</v>
      </c>
      <c r="D21" s="39">
        <f t="shared" si="0"/>
        <v>1.5489010178492392E-2</v>
      </c>
      <c r="E21" s="38">
        <v>0</v>
      </c>
      <c r="F21" s="39"/>
      <c r="G21" s="38">
        <f t="shared" si="1"/>
        <v>6.0763888888888873E-3</v>
      </c>
      <c r="H21" s="43">
        <f>G21/$G$30</f>
        <v>1.5489010178492392E-2</v>
      </c>
    </row>
    <row r="22" spans="2:8" s="1" customFormat="1" x14ac:dyDescent="0.25">
      <c r="B22" s="42" t="s">
        <v>15</v>
      </c>
      <c r="C22" s="38">
        <v>5.4629629629629629E-3</v>
      </c>
      <c r="D22" s="39">
        <f t="shared" si="0"/>
        <v>1.3925357722377926E-2</v>
      </c>
      <c r="E22" s="38">
        <v>0</v>
      </c>
      <c r="F22" s="39"/>
      <c r="G22" s="38">
        <f t="shared" si="1"/>
        <v>5.4629629629629629E-3</v>
      </c>
      <c r="H22" s="43">
        <f>G22/$G$30</f>
        <v>1.3925357722377926E-2</v>
      </c>
    </row>
    <row r="23" spans="2:8" s="1" customFormat="1" x14ac:dyDescent="0.25">
      <c r="B23" s="42" t="s">
        <v>71</v>
      </c>
      <c r="C23" s="38">
        <v>1.8333333333333337E-2</v>
      </c>
      <c r="D23" s="39">
        <f t="shared" si="0"/>
        <v>4.6732556424251351E-2</v>
      </c>
      <c r="E23" s="38">
        <v>0</v>
      </c>
      <c r="F23" s="39"/>
      <c r="G23" s="38">
        <f t="shared" si="1"/>
        <v>1.8333333333333337E-2</v>
      </c>
      <c r="H23" s="43">
        <f>G23/$G$30</f>
        <v>4.6732556424251351E-2</v>
      </c>
    </row>
    <row r="24" spans="2:8" s="1" customFormat="1" x14ac:dyDescent="0.25">
      <c r="B24" s="42" t="s">
        <v>12</v>
      </c>
      <c r="C24" s="38">
        <v>2.0370370370370373E-3</v>
      </c>
      <c r="D24" s="39">
        <f t="shared" si="0"/>
        <v>5.1925062693612611E-3</v>
      </c>
      <c r="E24" s="38">
        <v>0</v>
      </c>
      <c r="F24" s="39"/>
      <c r="G24" s="38">
        <f t="shared" si="1"/>
        <v>2.0370370370370373E-3</v>
      </c>
      <c r="H24" s="43">
        <f>G24/$G$30</f>
        <v>5.1925062693612611E-3</v>
      </c>
    </row>
    <row r="25" spans="2:8" s="1" customFormat="1" x14ac:dyDescent="0.25">
      <c r="B25" s="42" t="s">
        <v>5</v>
      </c>
      <c r="C25" s="38">
        <v>2.2731481481481471E-2</v>
      </c>
      <c r="D25" s="39">
        <f t="shared" si="0"/>
        <v>5.7943649505826762E-2</v>
      </c>
      <c r="E25" s="38">
        <v>0</v>
      </c>
      <c r="F25" s="39"/>
      <c r="G25" s="38">
        <f t="shared" si="1"/>
        <v>2.2731481481481471E-2</v>
      </c>
      <c r="H25" s="43">
        <f t="shared" si="2"/>
        <v>5.7943649505826762E-2</v>
      </c>
    </row>
    <row r="26" spans="2:8" s="1" customFormat="1" x14ac:dyDescent="0.25">
      <c r="B26" s="42" t="s">
        <v>6</v>
      </c>
      <c r="C26" s="38">
        <v>7.7129629629629701E-2</v>
      </c>
      <c r="D26" s="39">
        <f t="shared" si="0"/>
        <v>0.19660716919899701</v>
      </c>
      <c r="E26" s="36">
        <v>0</v>
      </c>
      <c r="F26" s="39"/>
      <c r="G26" s="38">
        <f t="shared" si="1"/>
        <v>7.7129629629629701E-2</v>
      </c>
      <c r="H26" s="43">
        <f t="shared" si="2"/>
        <v>0.19660716919899701</v>
      </c>
    </row>
    <row r="27" spans="2:8" s="1" customFormat="1" x14ac:dyDescent="0.25">
      <c r="B27" s="42" t="s">
        <v>78</v>
      </c>
      <c r="C27" s="38">
        <v>2.0023148148148151E-2</v>
      </c>
      <c r="D27" s="39">
        <f t="shared" si="0"/>
        <v>5.1039976397698764E-2</v>
      </c>
      <c r="E27" s="38">
        <v>0</v>
      </c>
      <c r="F27" s="39"/>
      <c r="G27" s="38">
        <f t="shared" si="1"/>
        <v>2.0023148148148151E-2</v>
      </c>
      <c r="H27" s="43">
        <f t="shared" si="2"/>
        <v>5.1039976397698764E-2</v>
      </c>
    </row>
    <row r="28" spans="2:8" s="1" customFormat="1" x14ac:dyDescent="0.25">
      <c r="B28" s="42" t="s">
        <v>17</v>
      </c>
      <c r="C28" s="38">
        <v>1.0185185185185183E-2</v>
      </c>
      <c r="D28" s="39">
        <f>C28/C$30</f>
        <v>2.5962531346806296E-2</v>
      </c>
      <c r="E28" s="38">
        <v>0</v>
      </c>
      <c r="F28" s="39"/>
      <c r="G28" s="38">
        <f t="shared" si="1"/>
        <v>1.0185185185185183E-2</v>
      </c>
      <c r="H28" s="43">
        <f>G28/$G$30</f>
        <v>2.5962531346806296E-2</v>
      </c>
    </row>
    <row r="29" spans="2:8" s="1" customFormat="1" ht="15.75" thickBot="1" x14ac:dyDescent="0.3">
      <c r="B29" s="44"/>
      <c r="C29" s="14"/>
      <c r="D29" s="37"/>
      <c r="E29" s="14"/>
      <c r="F29" s="37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3">SUM(C7:C28)</f>
        <v>0.39230324074074091</v>
      </c>
      <c r="D30" s="51">
        <f t="shared" si="3"/>
        <v>0.99999999999999989</v>
      </c>
      <c r="E30" s="50"/>
      <c r="F30" s="51"/>
      <c r="G30" s="50">
        <f t="shared" si="3"/>
        <v>0.39230324074074091</v>
      </c>
      <c r="H30" s="49">
        <f t="shared" si="3"/>
        <v>0.99999999999999989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51" t="s">
        <v>115</v>
      </c>
      <c r="C32" s="152"/>
      <c r="D32" s="152"/>
      <c r="E32" s="152"/>
      <c r="F32" s="152"/>
      <c r="G32" s="152"/>
      <c r="H32" s="153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&amp;R21</oddHeader>
  </headerFooter>
  <colBreaks count="1" manualBreakCount="1">
    <brk id="8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6" enableFormatConditionsCalculation="0"/>
  <dimension ref="B2:J32"/>
  <sheetViews>
    <sheetView showGridLines="0" showZeros="0" zoomScale="110" zoomScaleNormal="110" zoomScaleSheetLayoutView="100" zoomScalePageLayoutView="110" workbookViewId="0">
      <selection activeCell="I22" sqref="I22:I25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10" width="10.85546875" customWidth="1"/>
  </cols>
  <sheetData>
    <row r="2" spans="2:10" ht="15.75" thickBot="1" x14ac:dyDescent="0.3"/>
    <row r="3" spans="2:10" x14ac:dyDescent="0.25">
      <c r="B3" s="154" t="s">
        <v>34</v>
      </c>
      <c r="C3" s="155"/>
      <c r="D3" s="155"/>
      <c r="E3" s="155"/>
      <c r="F3" s="155"/>
      <c r="G3" s="155"/>
      <c r="H3" s="155"/>
      <c r="I3" s="155"/>
      <c r="J3" s="156"/>
    </row>
    <row r="4" spans="2:10" ht="15.75" thickBot="1" x14ac:dyDescent="0.3">
      <c r="B4" s="157" t="s">
        <v>126</v>
      </c>
      <c r="C4" s="158"/>
      <c r="D4" s="158"/>
      <c r="E4" s="158"/>
      <c r="F4" s="158"/>
      <c r="G4" s="158"/>
      <c r="H4" s="158"/>
      <c r="I4" s="158"/>
      <c r="J4" s="159"/>
    </row>
    <row r="5" spans="2:10" x14ac:dyDescent="0.25">
      <c r="B5" s="19"/>
      <c r="C5" s="155" t="s">
        <v>19</v>
      </c>
      <c r="D5" s="155"/>
      <c r="E5" s="155" t="s">
        <v>20</v>
      </c>
      <c r="F5" s="155"/>
      <c r="G5" s="155" t="s">
        <v>21</v>
      </c>
      <c r="H5" s="155"/>
      <c r="I5" s="160" t="s">
        <v>22</v>
      </c>
      <c r="J5" s="161"/>
    </row>
    <row r="6" spans="2:10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20" t="s">
        <v>25</v>
      </c>
      <c r="I6" s="20" t="s">
        <v>24</v>
      </c>
      <c r="J6" s="31" t="s">
        <v>25</v>
      </c>
    </row>
    <row r="7" spans="2:10" x14ac:dyDescent="0.25">
      <c r="B7" s="16" t="s">
        <v>10</v>
      </c>
      <c r="C7" s="17">
        <v>0</v>
      </c>
      <c r="D7" s="18">
        <f t="shared" ref="D7:F28" si="0">C7/C$30</f>
        <v>0</v>
      </c>
      <c r="E7" s="17">
        <v>0</v>
      </c>
      <c r="F7" s="18">
        <f t="shared" si="0"/>
        <v>0</v>
      </c>
      <c r="G7" s="17">
        <v>0</v>
      </c>
      <c r="H7" s="18">
        <f>G7/G$30</f>
        <v>0</v>
      </c>
      <c r="I7" s="17">
        <f>C7+E7+G7</f>
        <v>0</v>
      </c>
      <c r="J7" s="32">
        <f>I7/$I$30</f>
        <v>0</v>
      </c>
    </row>
    <row r="8" spans="2:10" x14ac:dyDescent="0.25">
      <c r="B8" s="16" t="s">
        <v>13</v>
      </c>
      <c r="C8" s="17">
        <v>2.4768518518518525E-3</v>
      </c>
      <c r="D8" s="18">
        <f t="shared" si="0"/>
        <v>1.0510289278522673E-2</v>
      </c>
      <c r="E8" s="17">
        <v>4.7453703703703698E-4</v>
      </c>
      <c r="F8" s="18">
        <f t="shared" si="0"/>
        <v>4.7679962786370501E-3</v>
      </c>
      <c r="G8" s="17">
        <v>7.8703703703703705E-4</v>
      </c>
      <c r="H8" s="18">
        <f>G8/G$30</f>
        <v>5.7774001699235338E-3</v>
      </c>
      <c r="I8" s="17">
        <f t="shared" ref="I8:I28" si="1">C8+E8+G8</f>
        <v>3.7384259259259267E-3</v>
      </c>
      <c r="J8" s="32">
        <f t="shared" ref="J8:J28" si="2">I8/$I$30</f>
        <v>7.9302725263933269E-3</v>
      </c>
    </row>
    <row r="9" spans="2:10" x14ac:dyDescent="0.25">
      <c r="B9" s="16" t="s">
        <v>0</v>
      </c>
      <c r="C9" s="17">
        <v>2.8773148148148141E-2</v>
      </c>
      <c r="D9" s="18">
        <f t="shared" si="0"/>
        <v>0.12209616423554837</v>
      </c>
      <c r="E9" s="17">
        <v>1.4293981481481472E-2</v>
      </c>
      <c r="F9" s="18">
        <f t="shared" si="0"/>
        <v>0.14362135131992082</v>
      </c>
      <c r="G9" s="17">
        <v>1.7013888888888887E-2</v>
      </c>
      <c r="H9" s="18">
        <f t="shared" ref="H9:H16" si="3">G9/G$30</f>
        <v>0.12489379779099402</v>
      </c>
      <c r="I9" s="17">
        <f t="shared" si="1"/>
        <v>6.0081018518518506E-2</v>
      </c>
      <c r="J9" s="32">
        <f t="shared" si="2"/>
        <v>0.12744905475079796</v>
      </c>
    </row>
    <row r="10" spans="2:10" x14ac:dyDescent="0.25">
      <c r="B10" s="16" t="s">
        <v>8</v>
      </c>
      <c r="C10" s="17">
        <v>1.1400462962962961E-2</v>
      </c>
      <c r="D10" s="18">
        <f t="shared" si="0"/>
        <v>4.8376798781985177E-2</v>
      </c>
      <c r="E10" s="17">
        <v>4.8611111111111112E-3</v>
      </c>
      <c r="F10" s="18">
        <f t="shared" si="0"/>
        <v>4.88428887079893E-2</v>
      </c>
      <c r="G10" s="17">
        <v>5.0462962962962961E-3</v>
      </c>
      <c r="H10" s="18">
        <f t="shared" si="3"/>
        <v>3.7043330501274417E-2</v>
      </c>
      <c r="I10" s="17">
        <f t="shared" si="1"/>
        <v>2.1307870370370369E-2</v>
      </c>
      <c r="J10" s="32">
        <f t="shared" si="2"/>
        <v>4.5200098207709316E-2</v>
      </c>
    </row>
    <row r="11" spans="2:10" x14ac:dyDescent="0.25">
      <c r="B11" s="16" t="s">
        <v>26</v>
      </c>
      <c r="C11" s="17">
        <v>1.5393518518518521E-3</v>
      </c>
      <c r="D11" s="18">
        <f t="shared" si="0"/>
        <v>6.5320956731005388E-3</v>
      </c>
      <c r="E11" s="17">
        <v>0</v>
      </c>
      <c r="F11" s="18">
        <f t="shared" si="0"/>
        <v>0</v>
      </c>
      <c r="G11" s="17">
        <v>0</v>
      </c>
      <c r="H11" s="18">
        <f t="shared" si="3"/>
        <v>0</v>
      </c>
      <c r="I11" s="17">
        <f t="shared" si="1"/>
        <v>1.5393518518518521E-3</v>
      </c>
      <c r="J11" s="32">
        <f t="shared" si="2"/>
        <v>3.2654063343972519E-3</v>
      </c>
    </row>
    <row r="12" spans="2:10" x14ac:dyDescent="0.25">
      <c r="B12" s="16" t="s">
        <v>3</v>
      </c>
      <c r="C12" s="17">
        <v>1.609953703703702E-2</v>
      </c>
      <c r="D12" s="18">
        <f t="shared" si="0"/>
        <v>6.8316880310397274E-2</v>
      </c>
      <c r="E12" s="17">
        <v>6.9328703703703688E-3</v>
      </c>
      <c r="F12" s="18">
        <f t="shared" si="0"/>
        <v>6.9659262704965669E-2</v>
      </c>
      <c r="G12" s="17">
        <v>8.7962962962962916E-3</v>
      </c>
      <c r="H12" s="18">
        <f t="shared" si="3"/>
        <v>6.4570943075615922E-2</v>
      </c>
      <c r="I12" s="17">
        <f t="shared" si="1"/>
        <v>3.1828703703703679E-2</v>
      </c>
      <c r="J12" s="32">
        <f t="shared" si="2"/>
        <v>6.7517800147311527E-2</v>
      </c>
    </row>
    <row r="13" spans="2:10" x14ac:dyDescent="0.25">
      <c r="B13" s="16" t="s">
        <v>7</v>
      </c>
      <c r="C13" s="17">
        <v>1.180555555555555E-2</v>
      </c>
      <c r="D13" s="18">
        <f t="shared" si="0"/>
        <v>5.0095771327537932E-2</v>
      </c>
      <c r="E13" s="17">
        <v>5.48611111111111E-3</v>
      </c>
      <c r="F13" s="18">
        <f t="shared" si="0"/>
        <v>5.5122688684730768E-2</v>
      </c>
      <c r="G13" s="17">
        <v>6.5277777777777756E-3</v>
      </c>
      <c r="H13" s="18">
        <f t="shared" si="3"/>
        <v>4.7918436703483405E-2</v>
      </c>
      <c r="I13" s="17">
        <f t="shared" si="1"/>
        <v>2.3819444444444435E-2</v>
      </c>
      <c r="J13" s="32">
        <f t="shared" si="2"/>
        <v>5.0527866437515341E-2</v>
      </c>
    </row>
    <row r="14" spans="2:10" x14ac:dyDescent="0.25">
      <c r="B14" s="16" t="s">
        <v>2</v>
      </c>
      <c r="C14" s="17">
        <v>6.2962962962962955E-3</v>
      </c>
      <c r="D14" s="18">
        <f t="shared" si="0"/>
        <v>2.6717744708020241E-2</v>
      </c>
      <c r="E14" s="17">
        <v>2.7430555555555559E-3</v>
      </c>
      <c r="F14" s="18">
        <f t="shared" si="0"/>
        <v>2.7561344342365394E-2</v>
      </c>
      <c r="G14" s="17">
        <v>3.1828703703703702E-3</v>
      </c>
      <c r="H14" s="18">
        <f t="shared" si="3"/>
        <v>2.3364485981308407E-2</v>
      </c>
      <c r="I14" s="17">
        <f t="shared" si="1"/>
        <v>1.2222222222222221E-2</v>
      </c>
      <c r="J14" s="32">
        <f t="shared" si="2"/>
        <v>2.5926835256567648E-2</v>
      </c>
    </row>
    <row r="15" spans="2:10" x14ac:dyDescent="0.25">
      <c r="B15" s="16" t="s">
        <v>9</v>
      </c>
      <c r="C15" s="17">
        <v>6.3541666666666659E-3</v>
      </c>
      <c r="D15" s="18">
        <f t="shared" si="0"/>
        <v>2.6963312214527781E-2</v>
      </c>
      <c r="E15" s="17">
        <v>2.708333333333333E-3</v>
      </c>
      <c r="F15" s="18">
        <f t="shared" si="0"/>
        <v>2.7212466565879747E-2</v>
      </c>
      <c r="G15" s="17">
        <v>1.6898148148148146E-3</v>
      </c>
      <c r="H15" s="18">
        <f t="shared" si="3"/>
        <v>1.2404418011894644E-2</v>
      </c>
      <c r="I15" s="17">
        <f t="shared" si="1"/>
        <v>1.0752314814814814E-2</v>
      </c>
      <c r="J15" s="32">
        <f t="shared" si="2"/>
        <v>2.2808740486128166E-2</v>
      </c>
    </row>
    <row r="16" spans="2:10" x14ac:dyDescent="0.25">
      <c r="B16" s="16" t="s">
        <v>1</v>
      </c>
      <c r="C16" s="17">
        <v>1.2731481481481479E-2</v>
      </c>
      <c r="D16" s="18">
        <f t="shared" si="0"/>
        <v>5.4024851431658569E-2</v>
      </c>
      <c r="E16" s="17">
        <v>3.9699074074074081E-3</v>
      </c>
      <c r="F16" s="18">
        <f t="shared" si="0"/>
        <v>3.98883591115246E-2</v>
      </c>
      <c r="G16" s="17">
        <v>3.6921296296296298E-3</v>
      </c>
      <c r="H16" s="18">
        <f t="shared" si="3"/>
        <v>2.7102803738317752E-2</v>
      </c>
      <c r="I16" s="17">
        <f t="shared" si="1"/>
        <v>2.0393518518518516E-2</v>
      </c>
      <c r="J16" s="32">
        <f t="shared" si="2"/>
        <v>4.3260495948931998E-2</v>
      </c>
    </row>
    <row r="17" spans="2:10" x14ac:dyDescent="0.25">
      <c r="B17" s="16" t="s">
        <v>27</v>
      </c>
      <c r="C17" s="17">
        <v>7.9629629629629616E-3</v>
      </c>
      <c r="D17" s="18">
        <f t="shared" si="0"/>
        <v>3.3790088895437359E-2</v>
      </c>
      <c r="E17" s="17">
        <v>3.5416666666666656E-3</v>
      </c>
      <c r="F17" s="18">
        <f t="shared" si="0"/>
        <v>3.5585533201535048E-2</v>
      </c>
      <c r="G17" s="17">
        <v>5.9375000000000001E-3</v>
      </c>
      <c r="H17" s="18">
        <f>G17/G$30</f>
        <v>4.3585386576040774E-2</v>
      </c>
      <c r="I17" s="17">
        <f t="shared" si="1"/>
        <v>1.7442129629629627E-2</v>
      </c>
      <c r="J17" s="32">
        <f t="shared" si="2"/>
        <v>3.6999754480726746E-2</v>
      </c>
    </row>
    <row r="18" spans="2:10" x14ac:dyDescent="0.25">
      <c r="B18" s="16" t="s">
        <v>16</v>
      </c>
      <c r="C18" s="17">
        <v>1.4120370370370372E-3</v>
      </c>
      <c r="D18" s="18">
        <f t="shared" si="0"/>
        <v>5.9918471587839519E-3</v>
      </c>
      <c r="E18" s="17">
        <v>9.1435185185185185E-4</v>
      </c>
      <c r="F18" s="18">
        <f t="shared" si="0"/>
        <v>9.1871147807884631E-3</v>
      </c>
      <c r="G18" s="17"/>
      <c r="H18" s="18">
        <f>G18/G$30</f>
        <v>0</v>
      </c>
      <c r="I18" s="17">
        <f t="shared" si="1"/>
        <v>2.3263888888888891E-3</v>
      </c>
      <c r="J18" s="32">
        <f t="shared" si="2"/>
        <v>4.9349373925853205E-3</v>
      </c>
    </row>
    <row r="19" spans="2:10" x14ac:dyDescent="0.25">
      <c r="B19" s="16" t="s">
        <v>4</v>
      </c>
      <c r="C19" s="17">
        <v>1.2743055555555558E-2</v>
      </c>
      <c r="D19" s="18">
        <f t="shared" si="0"/>
        <v>5.40739649329601E-2</v>
      </c>
      <c r="E19" s="17">
        <v>2.0833333333333333E-3</v>
      </c>
      <c r="F19" s="18">
        <f t="shared" si="0"/>
        <v>2.0932666589138272E-2</v>
      </c>
      <c r="G19" s="17">
        <v>4.6643518518518518E-3</v>
      </c>
      <c r="H19" s="18">
        <f t="shared" ref="H19:H28" si="4">G19/G$30</f>
        <v>3.4239592183517409E-2</v>
      </c>
      <c r="I19" s="17">
        <f t="shared" si="1"/>
        <v>1.9490740740740743E-2</v>
      </c>
      <c r="J19" s="32">
        <f t="shared" si="2"/>
        <v>4.1345445617480991E-2</v>
      </c>
    </row>
    <row r="20" spans="2:10" x14ac:dyDescent="0.25">
      <c r="B20" s="16" t="s">
        <v>14</v>
      </c>
      <c r="C20" s="17">
        <v>2.2025462962962948E-2</v>
      </c>
      <c r="D20" s="18">
        <f t="shared" si="0"/>
        <v>9.3462992976769285E-2</v>
      </c>
      <c r="E20" s="17">
        <v>7.7314814814814781E-3</v>
      </c>
      <c r="F20" s="18">
        <f t="shared" si="0"/>
        <v>7.7683451564135322E-2</v>
      </c>
      <c r="G20" s="17">
        <v>7.569444444444442E-3</v>
      </c>
      <c r="H20" s="18">
        <f t="shared" si="4"/>
        <v>5.5564995751911608E-2</v>
      </c>
      <c r="I20" s="17">
        <f t="shared" si="1"/>
        <v>3.7326388888888867E-2</v>
      </c>
      <c r="J20" s="32">
        <f t="shared" si="2"/>
        <v>7.9179965627301729E-2</v>
      </c>
    </row>
    <row r="21" spans="2:10" x14ac:dyDescent="0.25">
      <c r="B21" s="16" t="s">
        <v>11</v>
      </c>
      <c r="C21" s="17">
        <v>3.1944444444444442E-3</v>
      </c>
      <c r="D21" s="18">
        <f t="shared" si="0"/>
        <v>1.3555326359216151E-2</v>
      </c>
      <c r="E21" s="17">
        <v>2.2222222222222222E-3</v>
      </c>
      <c r="F21" s="18">
        <f t="shared" si="0"/>
        <v>2.232817769508082E-2</v>
      </c>
      <c r="G21" s="17">
        <v>6.1226851851851841E-3</v>
      </c>
      <c r="H21" s="18">
        <f t="shared" si="4"/>
        <v>4.4944774851316892E-2</v>
      </c>
      <c r="I21" s="17">
        <f t="shared" si="1"/>
        <v>1.1539351851851851E-2</v>
      </c>
      <c r="J21" s="32">
        <f t="shared" si="2"/>
        <v>2.4478271544316234E-2</v>
      </c>
    </row>
    <row r="22" spans="2:10" x14ac:dyDescent="0.25">
      <c r="B22" s="16" t="s">
        <v>15</v>
      </c>
      <c r="C22" s="17">
        <v>2.371527777777778E-2</v>
      </c>
      <c r="D22" s="18">
        <f t="shared" si="0"/>
        <v>0.10063356416678949</v>
      </c>
      <c r="E22" s="17">
        <v>1.5810185185185191E-2</v>
      </c>
      <c r="F22" s="18">
        <f t="shared" si="0"/>
        <v>0.15885568089312715</v>
      </c>
      <c r="G22" s="17">
        <v>9.224537037037038E-3</v>
      </c>
      <c r="H22" s="18">
        <f t="shared" si="4"/>
        <v>6.7714528462192003E-2</v>
      </c>
      <c r="I22" s="17">
        <f t="shared" si="1"/>
        <v>4.8750000000000009E-2</v>
      </c>
      <c r="J22" s="32">
        <f t="shared" si="2"/>
        <v>0.10341271789835507</v>
      </c>
    </row>
    <row r="23" spans="2:10" x14ac:dyDescent="0.25">
      <c r="B23" s="16" t="s">
        <v>71</v>
      </c>
      <c r="C23" s="17">
        <v>2.4548611111111101E-2</v>
      </c>
      <c r="D23" s="18">
        <f t="shared" si="0"/>
        <v>0.104169736260498</v>
      </c>
      <c r="E23" s="17">
        <v>7.6157407407407406E-3</v>
      </c>
      <c r="F23" s="18">
        <f t="shared" si="0"/>
        <v>7.652052564251656E-2</v>
      </c>
      <c r="G23" s="17">
        <v>2.3101851851851846E-2</v>
      </c>
      <c r="H23" s="18">
        <f t="shared" si="4"/>
        <v>0.16958368734069662</v>
      </c>
      <c r="I23" s="17">
        <f t="shared" si="1"/>
        <v>5.5266203703703685E-2</v>
      </c>
      <c r="J23" s="32">
        <f t="shared" si="2"/>
        <v>0.11723545298305917</v>
      </c>
    </row>
    <row r="24" spans="2:10" x14ac:dyDescent="0.25">
      <c r="B24" s="16" t="s">
        <v>12</v>
      </c>
      <c r="C24" s="17">
        <v>8.8888888888888871E-3</v>
      </c>
      <c r="D24" s="18">
        <f t="shared" si="0"/>
        <v>3.7719168999557982E-2</v>
      </c>
      <c r="E24" s="17">
        <v>1.2268518518518518E-3</v>
      </c>
      <c r="F24" s="18">
        <f t="shared" si="0"/>
        <v>1.2327014769159204E-2</v>
      </c>
      <c r="G24" s="17">
        <v>1.9756944444444445E-2</v>
      </c>
      <c r="H24" s="18">
        <f t="shared" si="4"/>
        <v>0.14502973661852164</v>
      </c>
      <c r="I24" s="17">
        <f t="shared" si="1"/>
        <v>2.9872685185185183E-2</v>
      </c>
      <c r="J24" s="32">
        <f t="shared" si="2"/>
        <v>6.3368524429167711E-2</v>
      </c>
    </row>
    <row r="25" spans="2:10" x14ac:dyDescent="0.25">
      <c r="B25" s="16" t="s">
        <v>5</v>
      </c>
      <c r="C25" s="17">
        <v>6.3541666666666642E-3</v>
      </c>
      <c r="D25" s="18">
        <f t="shared" si="0"/>
        <v>2.6963312214527774E-2</v>
      </c>
      <c r="E25" s="17">
        <v>8.4490740740740739E-4</v>
      </c>
      <c r="F25" s="18">
        <f t="shared" si="0"/>
        <v>8.4893592278171871E-3</v>
      </c>
      <c r="G25" s="17">
        <v>1.0173611111111114E-2</v>
      </c>
      <c r="H25" s="18">
        <f t="shared" si="4"/>
        <v>7.4681393372982172E-2</v>
      </c>
      <c r="I25" s="17">
        <f t="shared" si="1"/>
        <v>1.7372685185185185E-2</v>
      </c>
      <c r="J25" s="32">
        <f t="shared" si="2"/>
        <v>3.6852442916768979E-2</v>
      </c>
    </row>
    <row r="26" spans="2:10" x14ac:dyDescent="0.25">
      <c r="B26" s="16" t="s">
        <v>6</v>
      </c>
      <c r="C26" s="17">
        <v>6.006944444444445E-3</v>
      </c>
      <c r="D26" s="18">
        <f t="shared" si="0"/>
        <v>2.5489907175482551E-2</v>
      </c>
      <c r="E26" s="17">
        <v>2.6041666666666665E-3</v>
      </c>
      <c r="F26" s="18">
        <f t="shared" si="0"/>
        <v>2.6165833236422836E-2</v>
      </c>
      <c r="G26" s="17">
        <v>6.3657407407407402E-4</v>
      </c>
      <c r="H26" s="18">
        <f t="shared" si="4"/>
        <v>4.672897196261681E-3</v>
      </c>
      <c r="I26" s="17">
        <f t="shared" si="1"/>
        <v>9.2476851851851852E-3</v>
      </c>
      <c r="J26" s="32">
        <f t="shared" si="2"/>
        <v>1.9616989933709802E-2</v>
      </c>
    </row>
    <row r="27" spans="2:10" x14ac:dyDescent="0.25">
      <c r="B27" s="16" t="s">
        <v>78</v>
      </c>
      <c r="C27" s="17">
        <v>1.2245370370370372E-2</v>
      </c>
      <c r="D27" s="18">
        <f t="shared" si="0"/>
        <v>5.196208437699526E-2</v>
      </c>
      <c r="E27" s="17">
        <v>2.0486111111111109E-3</v>
      </c>
      <c r="F27" s="18">
        <f t="shared" si="0"/>
        <v>2.0583788812652631E-2</v>
      </c>
      <c r="G27" s="17">
        <v>2.0949074074074069E-3</v>
      </c>
      <c r="H27" s="18">
        <f t="shared" si="4"/>
        <v>1.5378079864061166E-2</v>
      </c>
      <c r="I27" s="17">
        <f t="shared" si="1"/>
        <v>1.638888888888889E-2</v>
      </c>
      <c r="J27" s="32">
        <f t="shared" si="2"/>
        <v>3.4765529094033895E-2</v>
      </c>
    </row>
    <row r="28" spans="2:10" x14ac:dyDescent="0.25">
      <c r="B28" s="16" t="s">
        <v>17</v>
      </c>
      <c r="C28" s="17">
        <v>9.085648148148143E-3</v>
      </c>
      <c r="D28" s="18">
        <f t="shared" si="0"/>
        <v>3.8554098521683601E-2</v>
      </c>
      <c r="E28" s="17">
        <v>1.1412037037037035E-2</v>
      </c>
      <c r="F28" s="18">
        <f t="shared" si="0"/>
        <v>0.11466449587161295</v>
      </c>
      <c r="G28" s="17">
        <v>2.0833333333333335E-4</v>
      </c>
      <c r="H28" s="18">
        <f t="shared" si="4"/>
        <v>1.5293118096856412E-3</v>
      </c>
      <c r="I28" s="17">
        <f t="shared" si="1"/>
        <v>2.0706018518518512E-2</v>
      </c>
      <c r="J28" s="32">
        <f t="shared" si="2"/>
        <v>4.3923397986741962E-2</v>
      </c>
    </row>
    <row r="29" spans="2:10" ht="15.75" thickBot="1" x14ac:dyDescent="0.3">
      <c r="B29" s="21"/>
      <c r="C29" s="22"/>
      <c r="D29" s="23"/>
      <c r="E29" s="23"/>
      <c r="F29" s="22"/>
      <c r="G29" s="23"/>
      <c r="H29" s="23"/>
      <c r="I29" s="22"/>
      <c r="J29" s="33"/>
    </row>
    <row r="30" spans="2:10" ht="16.5" thickTop="1" thickBot="1" x14ac:dyDescent="0.3">
      <c r="B30" s="24" t="s">
        <v>29</v>
      </c>
      <c r="C30" s="25">
        <f t="shared" ref="C30:J30" si="5">SUM(C7:C28)</f>
        <v>0.23565972222222215</v>
      </c>
      <c r="D30" s="26">
        <f t="shared" si="5"/>
        <v>0.99999999999999989</v>
      </c>
      <c r="E30" s="25">
        <f t="shared" si="5"/>
        <v>9.9525462962962968E-2</v>
      </c>
      <c r="F30" s="26">
        <f t="shared" si="5"/>
        <v>1</v>
      </c>
      <c r="G30" s="25">
        <f t="shared" si="5"/>
        <v>0.13622685185185188</v>
      </c>
      <c r="H30" s="26">
        <f t="shared" si="5"/>
        <v>0.99999999999999967</v>
      </c>
      <c r="I30" s="25">
        <f t="shared" si="5"/>
        <v>0.47141203703703688</v>
      </c>
      <c r="J30" s="34">
        <f t="shared" si="5"/>
        <v>1</v>
      </c>
    </row>
    <row r="31" spans="2:10" ht="15.75" thickTop="1" x14ac:dyDescent="0.25">
      <c r="B31" s="58"/>
      <c r="C31" s="59"/>
      <c r="D31" s="60"/>
      <c r="E31" s="59"/>
      <c r="F31" s="60"/>
      <c r="G31" s="59"/>
      <c r="H31" s="60"/>
      <c r="I31" s="59"/>
      <c r="J31" s="61"/>
    </row>
    <row r="32" spans="2:10" ht="66" customHeight="1" thickBot="1" x14ac:dyDescent="0.3">
      <c r="B32" s="151" t="s">
        <v>113</v>
      </c>
      <c r="C32" s="152"/>
      <c r="D32" s="152"/>
      <c r="E32" s="152"/>
      <c r="F32" s="152"/>
      <c r="G32" s="152"/>
      <c r="H32" s="152"/>
      <c r="I32" s="152"/>
      <c r="J32" s="153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&amp;R22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7" enableFormatConditionsCalculation="0"/>
  <dimension ref="B1:J67"/>
  <sheetViews>
    <sheetView showGridLines="0" showZeros="0" zoomScale="110" zoomScaleNormal="110" zoomScaleSheetLayoutView="110" zoomScalePageLayoutView="110" workbookViewId="0">
      <selection activeCell="I22" sqref="I22:I25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10" width="10.85546875" customWidth="1"/>
  </cols>
  <sheetData>
    <row r="1" spans="2:10" s="1" customFormat="1" x14ac:dyDescent="0.25"/>
    <row r="2" spans="2:10" s="1" customFormat="1" ht="15.75" thickBot="1" x14ac:dyDescent="0.3"/>
    <row r="3" spans="2:10" s="1" customFormat="1" x14ac:dyDescent="0.25">
      <c r="B3" s="154" t="s">
        <v>35</v>
      </c>
      <c r="C3" s="155"/>
      <c r="D3" s="155"/>
      <c r="E3" s="155"/>
      <c r="F3" s="155"/>
      <c r="G3" s="155"/>
      <c r="H3" s="155"/>
      <c r="I3" s="155"/>
      <c r="J3" s="156"/>
    </row>
    <row r="4" spans="2:10" s="1" customFormat="1" ht="15.75" thickBot="1" x14ac:dyDescent="0.3">
      <c r="B4" s="157" t="s">
        <v>126</v>
      </c>
      <c r="C4" s="158"/>
      <c r="D4" s="158"/>
      <c r="E4" s="158"/>
      <c r="F4" s="158"/>
      <c r="G4" s="158"/>
      <c r="H4" s="158"/>
      <c r="I4" s="158"/>
      <c r="J4" s="159"/>
    </row>
    <row r="5" spans="2:10" s="1" customFormat="1" x14ac:dyDescent="0.25">
      <c r="B5" s="19"/>
      <c r="C5" s="155" t="s">
        <v>19</v>
      </c>
      <c r="D5" s="155"/>
      <c r="E5" s="155" t="s">
        <v>20</v>
      </c>
      <c r="F5" s="155"/>
      <c r="G5" s="155" t="s">
        <v>21</v>
      </c>
      <c r="H5" s="155"/>
      <c r="I5" s="160" t="s">
        <v>22</v>
      </c>
      <c r="J5" s="161"/>
    </row>
    <row r="6" spans="2:10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20" t="s">
        <v>25</v>
      </c>
      <c r="I6" s="20" t="s">
        <v>24</v>
      </c>
      <c r="J6" s="31" t="s">
        <v>25</v>
      </c>
    </row>
    <row r="7" spans="2:10" s="1" customFormat="1" x14ac:dyDescent="0.25">
      <c r="B7" s="16" t="s">
        <v>10</v>
      </c>
      <c r="C7" s="17">
        <v>8.5416666666666679E-3</v>
      </c>
      <c r="D7" s="18">
        <f t="shared" ref="D7:D28" si="0">C7/C$30</f>
        <v>7.4040632054176072E-3</v>
      </c>
      <c r="E7" s="17">
        <v>1.9675925925925928E-3</v>
      </c>
      <c r="F7" s="18">
        <f t="shared" ref="F7:F28" si="1">E7/E$30</f>
        <v>3.3299381023270398E-3</v>
      </c>
      <c r="G7" s="17">
        <v>4.4212962962962964E-3</v>
      </c>
      <c r="H7" s="18">
        <f t="shared" ref="H7:H28" si="2">G7/G$30</f>
        <v>8.92085658905677E-3</v>
      </c>
      <c r="I7" s="17">
        <f>C7+E7+G7</f>
        <v>1.4930555555555556E-2</v>
      </c>
      <c r="J7" s="32">
        <f>I7/$I$30</f>
        <v>6.6650133300266614E-3</v>
      </c>
    </row>
    <row r="8" spans="2:10" s="1" customFormat="1" x14ac:dyDescent="0.25">
      <c r="B8" s="16" t="s">
        <v>13</v>
      </c>
      <c r="C8" s="17">
        <v>4.3587962962962967E-2</v>
      </c>
      <c r="D8" s="18">
        <f t="shared" si="0"/>
        <v>3.7782794080762475E-2</v>
      </c>
      <c r="E8" s="17">
        <v>1.232638888888889E-2</v>
      </c>
      <c r="F8" s="18">
        <f t="shared" si="1"/>
        <v>2.0861082817519395E-2</v>
      </c>
      <c r="G8" s="17">
        <v>2.9166666666666657E-2</v>
      </c>
      <c r="H8" s="18">
        <f t="shared" si="2"/>
        <v>5.8849629854510609E-2</v>
      </c>
      <c r="I8" s="17">
        <f t="shared" ref="I8:I27" si="3">C8+E8+G8</f>
        <v>8.5081018518518514E-2</v>
      </c>
      <c r="J8" s="32">
        <f t="shared" ref="J8:J27" si="4">I8/$I$30</f>
        <v>3.7980242627151925E-2</v>
      </c>
    </row>
    <row r="9" spans="2:10" s="1" customFormat="1" x14ac:dyDescent="0.25">
      <c r="B9" s="16" t="s">
        <v>0</v>
      </c>
      <c r="C9" s="17">
        <v>0.29599537037037033</v>
      </c>
      <c r="D9" s="18">
        <f t="shared" si="0"/>
        <v>0.25657386506144964</v>
      </c>
      <c r="E9" s="17">
        <v>0.17276620370370371</v>
      </c>
      <c r="F9" s="18">
        <f t="shared" si="1"/>
        <v>0.29238815325550421</v>
      </c>
      <c r="G9" s="17">
        <v>0.16885416666666664</v>
      </c>
      <c r="H9" s="18">
        <f t="shared" si="2"/>
        <v>0.34069732140772041</v>
      </c>
      <c r="I9" s="17">
        <f t="shared" si="3"/>
        <v>0.63761574074074068</v>
      </c>
      <c r="J9" s="32">
        <f t="shared" si="4"/>
        <v>0.28463223593113851</v>
      </c>
    </row>
    <row r="10" spans="2:10" s="1" customFormat="1" x14ac:dyDescent="0.25">
      <c r="B10" s="16" t="s">
        <v>8</v>
      </c>
      <c r="C10" s="17">
        <v>4.3032407407407422E-2</v>
      </c>
      <c r="D10" s="18">
        <f t="shared" si="0"/>
        <v>3.7301228994231259E-2</v>
      </c>
      <c r="E10" s="17">
        <v>1.9201388888888889E-2</v>
      </c>
      <c r="F10" s="18">
        <f t="shared" si="1"/>
        <v>3.2496278304473873E-2</v>
      </c>
      <c r="G10" s="17">
        <v>1.5138888888888887E-2</v>
      </c>
      <c r="H10" s="18">
        <f t="shared" si="2"/>
        <v>3.0545760257817418E-2</v>
      </c>
      <c r="I10" s="17">
        <f t="shared" si="3"/>
        <v>7.7372685185185197E-2</v>
      </c>
      <c r="J10" s="32">
        <f t="shared" si="4"/>
        <v>3.4539235745138168E-2</v>
      </c>
    </row>
    <row r="11" spans="2:10" s="1" customFormat="1" x14ac:dyDescent="0.25">
      <c r="B11" s="16" t="s">
        <v>26</v>
      </c>
      <c r="C11" s="17">
        <v>4.2708333333333331E-3</v>
      </c>
      <c r="D11" s="18">
        <f t="shared" si="0"/>
        <v>3.7020316027088027E-3</v>
      </c>
      <c r="E11" s="17">
        <v>3.7384259259259263E-3</v>
      </c>
      <c r="F11" s="18">
        <f t="shared" si="1"/>
        <v>6.3268823944213756E-3</v>
      </c>
      <c r="G11" s="17">
        <v>2.1759259259259262E-3</v>
      </c>
      <c r="H11" s="18">
        <f t="shared" si="2"/>
        <v>4.3903692113682535E-3</v>
      </c>
      <c r="I11" s="17">
        <f t="shared" si="3"/>
        <v>1.0185185185185186E-2</v>
      </c>
      <c r="J11" s="32">
        <f t="shared" si="4"/>
        <v>4.5466757600181873E-3</v>
      </c>
    </row>
    <row r="12" spans="2:10" s="1" customFormat="1" x14ac:dyDescent="0.25">
      <c r="B12" s="16" t="s">
        <v>3</v>
      </c>
      <c r="C12" s="17">
        <v>7.1296296296296316E-2</v>
      </c>
      <c r="D12" s="18">
        <f t="shared" si="0"/>
        <v>6.180085277150741E-2</v>
      </c>
      <c r="E12" s="17">
        <v>1.225694444444444E-2</v>
      </c>
      <c r="F12" s="18">
        <f t="shared" si="1"/>
        <v>2.074355559037843E-2</v>
      </c>
      <c r="G12" s="17">
        <v>4.2893518518518525E-2</v>
      </c>
      <c r="H12" s="18">
        <f t="shared" si="2"/>
        <v>8.6546320730482712E-2</v>
      </c>
      <c r="I12" s="17">
        <f t="shared" si="3"/>
        <v>0.1264467592592593</v>
      </c>
      <c r="J12" s="32">
        <f t="shared" si="4"/>
        <v>5.6445946225225807E-2</v>
      </c>
    </row>
    <row r="13" spans="2:10" s="1" customFormat="1" x14ac:dyDescent="0.25">
      <c r="B13" s="16" t="s">
        <v>7</v>
      </c>
      <c r="C13" s="17">
        <v>4.7939814814814817E-2</v>
      </c>
      <c r="D13" s="18">
        <f t="shared" si="0"/>
        <v>4.1555053925257081E-2</v>
      </c>
      <c r="E13" s="17">
        <v>1.9756944444444452E-2</v>
      </c>
      <c r="F13" s="18">
        <f t="shared" si="1"/>
        <v>3.3436496121601517E-2</v>
      </c>
      <c r="G13" s="17">
        <v>5.3668981481481519E-2</v>
      </c>
      <c r="H13" s="18">
        <f t="shared" si="2"/>
        <v>0.10828798953784365</v>
      </c>
      <c r="I13" s="17">
        <f t="shared" si="3"/>
        <v>0.1213657407407408</v>
      </c>
      <c r="J13" s="32">
        <f t="shared" si="4"/>
        <v>5.4177775022216747E-2</v>
      </c>
    </row>
    <row r="14" spans="2:10" s="1" customFormat="1" x14ac:dyDescent="0.25">
      <c r="B14" s="16" t="s">
        <v>2</v>
      </c>
      <c r="C14" s="17">
        <v>3.7662037037037049E-2</v>
      </c>
      <c r="D14" s="18">
        <f t="shared" si="0"/>
        <v>3.2646099824429405E-2</v>
      </c>
      <c r="E14" s="17">
        <v>1.6041666666666662E-2</v>
      </c>
      <c r="F14" s="18">
        <f t="shared" si="1"/>
        <v>2.7148789469560442E-2</v>
      </c>
      <c r="G14" s="17">
        <v>1.4305555555555556E-2</v>
      </c>
      <c r="H14" s="18">
        <f t="shared" si="2"/>
        <v>2.8864342261974259E-2</v>
      </c>
      <c r="I14" s="17">
        <f t="shared" si="3"/>
        <v>6.8009259259259269E-2</v>
      </c>
      <c r="J14" s="32">
        <f t="shared" si="4"/>
        <v>3.0359394052121444E-2</v>
      </c>
    </row>
    <row r="15" spans="2:10" s="1" customFormat="1" x14ac:dyDescent="0.25">
      <c r="B15" s="16" t="s">
        <v>9</v>
      </c>
      <c r="C15" s="17">
        <v>6.0937500000000026E-2</v>
      </c>
      <c r="D15" s="18">
        <f t="shared" si="0"/>
        <v>5.2821670428893922E-2</v>
      </c>
      <c r="E15" s="17">
        <v>4.3344907407407395E-2</v>
      </c>
      <c r="F15" s="18">
        <f t="shared" si="1"/>
        <v>7.3356577607145645E-2</v>
      </c>
      <c r="G15" s="17">
        <v>2.6736111111111103E-2</v>
      </c>
      <c r="H15" s="18">
        <f t="shared" si="2"/>
        <v>5.3945494033301393E-2</v>
      </c>
      <c r="I15" s="17">
        <f t="shared" si="3"/>
        <v>0.13101851851851853</v>
      </c>
      <c r="J15" s="32">
        <f t="shared" si="4"/>
        <v>5.8486783640233957E-2</v>
      </c>
    </row>
    <row r="16" spans="2:10" s="1" customFormat="1" x14ac:dyDescent="0.25">
      <c r="B16" s="16" t="s">
        <v>1</v>
      </c>
      <c r="C16" s="17">
        <v>1.6377314814814806E-2</v>
      </c>
      <c r="D16" s="18">
        <f t="shared" si="0"/>
        <v>1.4196137446701772E-2</v>
      </c>
      <c r="E16" s="17">
        <v>3.7731481481481479E-3</v>
      </c>
      <c r="F16" s="18">
        <f t="shared" si="1"/>
        <v>6.3856460079918511E-3</v>
      </c>
      <c r="G16" s="17">
        <v>7.2569444444444443E-3</v>
      </c>
      <c r="H16" s="18">
        <f t="shared" si="2"/>
        <v>1.4642348380467525E-2</v>
      </c>
      <c r="I16" s="17">
        <f t="shared" si="3"/>
        <v>2.7407407407407398E-2</v>
      </c>
      <c r="J16" s="32">
        <f t="shared" si="4"/>
        <v>1.2234691136048935E-2</v>
      </c>
    </row>
    <row r="17" spans="2:10" s="1" customFormat="1" x14ac:dyDescent="0.25">
      <c r="B17" s="16" t="s">
        <v>27</v>
      </c>
      <c r="C17" s="17">
        <v>1.068287037037037E-2</v>
      </c>
      <c r="D17" s="18">
        <f t="shared" si="0"/>
        <v>9.2600953097567076E-3</v>
      </c>
      <c r="E17" s="17">
        <v>2.9629629629629632E-3</v>
      </c>
      <c r="F17" s="18">
        <f t="shared" si="1"/>
        <v>5.0144950246807183E-3</v>
      </c>
      <c r="G17" s="17">
        <v>3.5763888888888889E-3</v>
      </c>
      <c r="H17" s="18">
        <f t="shared" si="2"/>
        <v>7.2160855654935649E-3</v>
      </c>
      <c r="I17" s="17">
        <f t="shared" si="3"/>
        <v>1.7222222222222222E-2</v>
      </c>
      <c r="J17" s="32">
        <f t="shared" si="4"/>
        <v>7.6880153760307528E-3</v>
      </c>
    </row>
    <row r="18" spans="2:10" s="1" customFormat="1" x14ac:dyDescent="0.25">
      <c r="B18" s="16" t="s">
        <v>16</v>
      </c>
      <c r="C18" s="17">
        <v>2.5115740740740741E-3</v>
      </c>
      <c r="D18" s="18">
        <f t="shared" si="0"/>
        <v>2.1770754953599194E-3</v>
      </c>
      <c r="E18" s="17">
        <v>2.662037037037037E-3</v>
      </c>
      <c r="F18" s="18">
        <f t="shared" si="1"/>
        <v>4.5052103737365824E-3</v>
      </c>
      <c r="G18" s="17"/>
      <c r="H18" s="18">
        <f t="shared" si="2"/>
        <v>0</v>
      </c>
      <c r="I18" s="17">
        <f t="shared" si="3"/>
        <v>5.1736111111111115E-3</v>
      </c>
      <c r="J18" s="32">
        <f t="shared" si="4"/>
        <v>2.3095046190092384E-3</v>
      </c>
    </row>
    <row r="19" spans="2:10" s="1" customFormat="1" x14ac:dyDescent="0.25">
      <c r="B19" s="16" t="s">
        <v>4</v>
      </c>
      <c r="C19" s="17">
        <v>5.1655092592592586E-2</v>
      </c>
      <c r="D19" s="18">
        <f t="shared" si="0"/>
        <v>4.4775520441434652E-2</v>
      </c>
      <c r="E19" s="17">
        <v>7.5115740740740733E-3</v>
      </c>
      <c r="F19" s="18">
        <f t="shared" si="1"/>
        <v>1.2712528402413225E-2</v>
      </c>
      <c r="G19" s="17">
        <v>1.7662037037037039E-2</v>
      </c>
      <c r="H19" s="18">
        <f t="shared" si="2"/>
        <v>3.5636720300786996E-2</v>
      </c>
      <c r="I19" s="17">
        <f t="shared" si="3"/>
        <v>7.6828703703703705E-2</v>
      </c>
      <c r="J19" s="32">
        <f t="shared" si="4"/>
        <v>3.4296401926137192E-2</v>
      </c>
    </row>
    <row r="20" spans="2:10" s="1" customFormat="1" x14ac:dyDescent="0.25">
      <c r="B20" s="16" t="s">
        <v>14</v>
      </c>
      <c r="C20" s="17">
        <v>4.3645833333333363E-2</v>
      </c>
      <c r="D20" s="18">
        <f t="shared" si="0"/>
        <v>3.7832957110609501E-2</v>
      </c>
      <c r="E20" s="17">
        <v>1.6851851851851851E-2</v>
      </c>
      <c r="F20" s="18">
        <f t="shared" si="1"/>
        <v>2.8519940452871581E-2</v>
      </c>
      <c r="G20" s="17">
        <v>2.0949074074074071E-2</v>
      </c>
      <c r="H20" s="18">
        <f t="shared" si="2"/>
        <v>4.2268980173279451E-2</v>
      </c>
      <c r="I20" s="17">
        <f t="shared" si="3"/>
        <v>8.1446759259259288E-2</v>
      </c>
      <c r="J20" s="32">
        <f t="shared" si="4"/>
        <v>3.6357906049145447E-2</v>
      </c>
    </row>
    <row r="21" spans="2:10" s="1" customFormat="1" x14ac:dyDescent="0.25">
      <c r="B21" s="16" t="s">
        <v>11</v>
      </c>
      <c r="C21" s="17">
        <v>3.4351851851851849E-2</v>
      </c>
      <c r="D21" s="18">
        <f t="shared" si="0"/>
        <v>2.9776774517180832E-2</v>
      </c>
      <c r="E21" s="17">
        <v>4.2592592592592595E-3</v>
      </c>
      <c r="F21" s="18">
        <f t="shared" si="1"/>
        <v>7.2083365979785322E-3</v>
      </c>
      <c r="G21" s="17">
        <v>5.0578703703703697E-3</v>
      </c>
      <c r="H21" s="18">
        <f t="shared" si="2"/>
        <v>1.0205273113659184E-2</v>
      </c>
      <c r="I21" s="17">
        <f t="shared" si="3"/>
        <v>4.3668981481481482E-2</v>
      </c>
      <c r="J21" s="32">
        <f t="shared" si="4"/>
        <v>1.9493872321077979E-2</v>
      </c>
    </row>
    <row r="22" spans="2:10" s="1" customFormat="1" x14ac:dyDescent="0.25">
      <c r="B22" s="16" t="s">
        <v>15</v>
      </c>
      <c r="C22" s="17">
        <v>1.667824074074074E-2</v>
      </c>
      <c r="D22" s="18">
        <f t="shared" si="0"/>
        <v>1.4456985201906193E-2</v>
      </c>
      <c r="E22" s="17">
        <v>4.8379629629629623E-3</v>
      </c>
      <c r="F22" s="18">
        <f t="shared" si="1"/>
        <v>8.1877301574864846E-3</v>
      </c>
      <c r="G22" s="17">
        <v>8.6226851851851864E-3</v>
      </c>
      <c r="H22" s="18">
        <f t="shared" si="2"/>
        <v>1.7398005651432707E-2</v>
      </c>
      <c r="I22" s="17">
        <f t="shared" si="3"/>
        <v>3.0138888888888889E-2</v>
      </c>
      <c r="J22" s="32">
        <f t="shared" si="4"/>
        <v>1.3454026908053817E-2</v>
      </c>
    </row>
    <row r="23" spans="2:10" s="1" customFormat="1" x14ac:dyDescent="0.25">
      <c r="B23" s="16" t="s">
        <v>71</v>
      </c>
      <c r="C23" s="17">
        <v>1.8923611111111106E-2</v>
      </c>
      <c r="D23" s="18">
        <f t="shared" si="0"/>
        <v>1.6403310759969897E-2</v>
      </c>
      <c r="E23" s="17">
        <v>8.6921296296296295E-3</v>
      </c>
      <c r="F23" s="18">
        <f t="shared" si="1"/>
        <v>1.4710491263809451E-2</v>
      </c>
      <c r="G23" s="17">
        <v>1.1203703703703702E-2</v>
      </c>
      <c r="H23" s="18">
        <f t="shared" si="2"/>
        <v>2.2605730833002491E-2</v>
      </c>
      <c r="I23" s="17">
        <f t="shared" si="3"/>
        <v>3.8819444444444434E-2</v>
      </c>
      <c r="J23" s="32">
        <f t="shared" si="4"/>
        <v>1.7329034658069314E-2</v>
      </c>
    </row>
    <row r="24" spans="2:10" s="1" customFormat="1" x14ac:dyDescent="0.25">
      <c r="B24" s="16" t="s">
        <v>12</v>
      </c>
      <c r="C24" s="17">
        <v>4.2662037037037033E-2</v>
      </c>
      <c r="D24" s="18">
        <f t="shared" si="0"/>
        <v>3.6980185603210425E-2</v>
      </c>
      <c r="E24" s="17">
        <v>4.8275462962962964E-2</v>
      </c>
      <c r="F24" s="18">
        <f t="shared" si="1"/>
        <v>8.1701010734153423E-2</v>
      </c>
      <c r="G24" s="17">
        <v>2.8460648148148145E-2</v>
      </c>
      <c r="H24" s="18">
        <f t="shared" si="2"/>
        <v>5.7425095163587944E-2</v>
      </c>
      <c r="I24" s="17">
        <f t="shared" si="3"/>
        <v>0.11939814814814814</v>
      </c>
      <c r="J24" s="32">
        <f t="shared" si="4"/>
        <v>5.32994399322132E-2</v>
      </c>
    </row>
    <row r="25" spans="2:10" s="1" customFormat="1" x14ac:dyDescent="0.25">
      <c r="B25" s="16" t="s">
        <v>5</v>
      </c>
      <c r="C25" s="17">
        <v>5.2905092592592601E-2</v>
      </c>
      <c r="D25" s="18">
        <f t="shared" si="0"/>
        <v>4.5859041886129923E-2</v>
      </c>
      <c r="E25" s="17">
        <v>2.2326388888888892E-2</v>
      </c>
      <c r="F25" s="18">
        <f t="shared" si="1"/>
        <v>3.7785003525816825E-2</v>
      </c>
      <c r="G25" s="17">
        <v>1.8240740740740745E-2</v>
      </c>
      <c r="H25" s="18">
        <f t="shared" si="2"/>
        <v>3.6804371686789197E-2</v>
      </c>
      <c r="I25" s="17">
        <f t="shared" si="3"/>
        <v>9.3472222222222234E-2</v>
      </c>
      <c r="J25" s="32">
        <f t="shared" si="4"/>
        <v>4.1726083452166912E-2</v>
      </c>
    </row>
    <row r="26" spans="2:10" s="1" customFormat="1" x14ac:dyDescent="0.25">
      <c r="B26" s="16" t="s">
        <v>6</v>
      </c>
      <c r="C26" s="17">
        <v>5.6620370370370383E-2</v>
      </c>
      <c r="D26" s="18">
        <f t="shared" si="0"/>
        <v>4.9079508402307508E-2</v>
      </c>
      <c r="E26" s="17">
        <v>4.509259259259258E-2</v>
      </c>
      <c r="F26" s="18">
        <f t="shared" si="1"/>
        <v>7.6314346156859655E-2</v>
      </c>
      <c r="G26" s="17">
        <v>1.1226851851851851E-3</v>
      </c>
      <c r="H26" s="18">
        <f t="shared" si="2"/>
        <v>2.2652436888442582E-3</v>
      </c>
      <c r="I26" s="17">
        <f t="shared" si="3"/>
        <v>0.10283564814814815</v>
      </c>
      <c r="J26" s="32">
        <f t="shared" si="4"/>
        <v>4.5905925145183629E-2</v>
      </c>
    </row>
    <row r="27" spans="2:10" s="1" customFormat="1" x14ac:dyDescent="0.25">
      <c r="B27" s="16" t="s">
        <v>78</v>
      </c>
      <c r="C27" s="17">
        <v>0.19258101851851844</v>
      </c>
      <c r="D27" s="18">
        <f t="shared" si="0"/>
        <v>0.1669325307248557</v>
      </c>
      <c r="E27" s="17">
        <v>0.12064814814814827</v>
      </c>
      <c r="F27" s="18">
        <f t="shared" si="1"/>
        <v>0.20418396928621818</v>
      </c>
      <c r="G27" s="17">
        <v>1.6030092592592596E-2</v>
      </c>
      <c r="H27" s="18">
        <f t="shared" si="2"/>
        <v>3.2343943392260807E-2</v>
      </c>
      <c r="I27" s="17">
        <f t="shared" si="3"/>
        <v>0.32925925925925931</v>
      </c>
      <c r="J27" s="32">
        <f t="shared" si="4"/>
        <v>0.14698162729658795</v>
      </c>
    </row>
    <row r="28" spans="2:10" s="1" customFormat="1" x14ac:dyDescent="0.25">
      <c r="B28" s="16" t="s">
        <v>17</v>
      </c>
      <c r="C28" s="17">
        <v>7.8703703703703705E-4</v>
      </c>
      <c r="D28" s="18">
        <f t="shared" si="0"/>
        <v>6.8221720591923744E-4</v>
      </c>
      <c r="E28" s="17">
        <v>1.5856481481481481E-3</v>
      </c>
      <c r="F28" s="18">
        <f t="shared" si="1"/>
        <v>2.6835383530517906E-3</v>
      </c>
      <c r="G28" s="17">
        <v>6.9444444444444444E-5</v>
      </c>
      <c r="H28" s="18">
        <f t="shared" si="2"/>
        <v>1.4011816632026339E-4</v>
      </c>
      <c r="I28" s="17">
        <f>C28+E28+G28</f>
        <v>2.4421296296296296E-3</v>
      </c>
      <c r="J28" s="32">
        <f>I28/$I$30</f>
        <v>1.0901688470043608E-3</v>
      </c>
    </row>
    <row r="29" spans="2:10" s="1" customFormat="1" ht="15.75" thickBot="1" x14ac:dyDescent="0.3">
      <c r="B29" s="21"/>
      <c r="C29" s="22"/>
      <c r="D29" s="23"/>
      <c r="E29" s="23"/>
      <c r="F29" s="22"/>
      <c r="G29" s="23"/>
      <c r="H29" s="23"/>
      <c r="I29" s="22"/>
      <c r="J29" s="33"/>
    </row>
    <row r="30" spans="2:10" s="1" customFormat="1" ht="16.5" thickTop="1" thickBot="1" x14ac:dyDescent="0.3">
      <c r="B30" s="24" t="s">
        <v>29</v>
      </c>
      <c r="C30" s="25">
        <f t="shared" ref="C30:J30" si="5">SUM(C7:C28)</f>
        <v>1.1536458333333335</v>
      </c>
      <c r="D30" s="26">
        <f t="shared" si="5"/>
        <v>1</v>
      </c>
      <c r="E30" s="25">
        <f t="shared" si="5"/>
        <v>0.59087962962962959</v>
      </c>
      <c r="F30" s="26">
        <f t="shared" si="5"/>
        <v>1.0000000000000002</v>
      </c>
      <c r="G30" s="25">
        <f t="shared" si="5"/>
        <v>0.495613425925926</v>
      </c>
      <c r="H30" s="26">
        <f t="shared" si="5"/>
        <v>0.99999999999999989</v>
      </c>
      <c r="I30" s="25">
        <f t="shared" si="5"/>
        <v>2.2401388888888887</v>
      </c>
      <c r="J30" s="34">
        <f t="shared" si="5"/>
        <v>1.0000000000000002</v>
      </c>
    </row>
    <row r="31" spans="2:10" ht="15.75" thickTop="1" x14ac:dyDescent="0.25">
      <c r="B31" s="58"/>
      <c r="C31" s="59"/>
      <c r="D31" s="60"/>
      <c r="E31" s="59"/>
      <c r="F31" s="60"/>
      <c r="G31" s="59"/>
      <c r="H31" s="60"/>
      <c r="I31" s="59"/>
      <c r="J31" s="61"/>
    </row>
    <row r="32" spans="2:10" ht="66" customHeight="1" thickBot="1" x14ac:dyDescent="0.3">
      <c r="B32" s="151" t="s">
        <v>116</v>
      </c>
      <c r="C32" s="152"/>
      <c r="D32" s="152"/>
      <c r="E32" s="152"/>
      <c r="F32" s="152"/>
      <c r="G32" s="152"/>
      <c r="H32" s="152"/>
      <c r="I32" s="152"/>
      <c r="J32" s="153"/>
    </row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&amp;R23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8" enableFormatConditionsCalculation="0"/>
  <dimension ref="B2:J34"/>
  <sheetViews>
    <sheetView showGridLines="0" showZeros="0" zoomScale="110" zoomScaleNormal="110" zoomScaleSheetLayoutView="110" zoomScalePageLayoutView="110" workbookViewId="0">
      <selection activeCell="I22" sqref="I22:I25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10" width="10.85546875" customWidth="1"/>
  </cols>
  <sheetData>
    <row r="2" spans="2:10" ht="15.75" thickBot="1" x14ac:dyDescent="0.3"/>
    <row r="3" spans="2:10" x14ac:dyDescent="0.25">
      <c r="B3" s="154" t="s">
        <v>92</v>
      </c>
      <c r="C3" s="155"/>
      <c r="D3" s="155"/>
      <c r="E3" s="155"/>
      <c r="F3" s="155"/>
      <c r="G3" s="155"/>
      <c r="H3" s="155"/>
      <c r="I3" s="155"/>
      <c r="J3" s="156"/>
    </row>
    <row r="4" spans="2:10" ht="15.75" thickBot="1" x14ac:dyDescent="0.3">
      <c r="B4" s="157" t="s">
        <v>126</v>
      </c>
      <c r="C4" s="158"/>
      <c r="D4" s="158"/>
      <c r="E4" s="158"/>
      <c r="F4" s="158"/>
      <c r="G4" s="158"/>
      <c r="H4" s="158"/>
      <c r="I4" s="158"/>
      <c r="J4" s="159"/>
    </row>
    <row r="5" spans="2:10" x14ac:dyDescent="0.25">
      <c r="B5" s="19"/>
      <c r="C5" s="155" t="s">
        <v>19</v>
      </c>
      <c r="D5" s="155"/>
      <c r="E5" s="155" t="s">
        <v>20</v>
      </c>
      <c r="F5" s="155"/>
      <c r="G5" s="155" t="s">
        <v>21</v>
      </c>
      <c r="H5" s="155"/>
      <c r="I5" s="160" t="s">
        <v>22</v>
      </c>
      <c r="J5" s="161"/>
    </row>
    <row r="6" spans="2:10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20" t="s">
        <v>25</v>
      </c>
      <c r="I6" s="20" t="s">
        <v>24</v>
      </c>
      <c r="J6" s="31" t="s">
        <v>25</v>
      </c>
    </row>
    <row r="7" spans="2:10" x14ac:dyDescent="0.25">
      <c r="B7" s="16" t="s">
        <v>10</v>
      </c>
      <c r="C7" s="17">
        <v>8.5416666666666679E-3</v>
      </c>
      <c r="D7" s="18">
        <f t="shared" ref="D7:D28" si="0">C7/C$30</f>
        <v>6.1481555533339999E-3</v>
      </c>
      <c r="E7" s="17">
        <v>1.9675925925925928E-3</v>
      </c>
      <c r="F7" s="18">
        <f t="shared" ref="F7:F28" si="1">E7/E$30</f>
        <v>2.8499103116460755E-3</v>
      </c>
      <c r="G7" s="17">
        <v>4.4212962962962964E-3</v>
      </c>
      <c r="H7" s="18">
        <f t="shared" ref="H7:H28" si="2">G7/G$30</f>
        <v>6.9974904288252638E-3</v>
      </c>
      <c r="I7" s="17">
        <f>C7+E7+G7</f>
        <v>1.4930555555555556E-2</v>
      </c>
      <c r="J7" s="32">
        <f>I7/$I$30</f>
        <v>5.5062788652797097E-3</v>
      </c>
    </row>
    <row r="8" spans="2:10" x14ac:dyDescent="0.25">
      <c r="B8" s="16" t="s">
        <v>13</v>
      </c>
      <c r="C8" s="17">
        <v>4.6064814814814815E-2</v>
      </c>
      <c r="D8" s="18">
        <f t="shared" si="0"/>
        <v>3.3156719650771431E-2</v>
      </c>
      <c r="E8" s="17">
        <v>1.2800925925925926E-2</v>
      </c>
      <c r="F8" s="18">
        <f t="shared" si="1"/>
        <v>1.8541181204003287E-2</v>
      </c>
      <c r="G8" s="17">
        <v>2.9953703703703694E-2</v>
      </c>
      <c r="H8" s="18">
        <f t="shared" si="2"/>
        <v>4.7407081753402552E-2</v>
      </c>
      <c r="I8" s="17">
        <f t="shared" ref="I8:I28" si="3">C8+E8+G8</f>
        <v>8.8819444444444437E-2</v>
      </c>
      <c r="J8" s="32">
        <f t="shared" ref="J8:J28" si="4">I8/$I$30</f>
        <v>3.2755956598570918E-2</v>
      </c>
    </row>
    <row r="9" spans="2:10" x14ac:dyDescent="0.25">
      <c r="B9" s="16" t="s">
        <v>0</v>
      </c>
      <c r="C9" s="17">
        <v>0.32476851851851862</v>
      </c>
      <c r="D9" s="18">
        <f t="shared" si="0"/>
        <v>0.23376320437202175</v>
      </c>
      <c r="E9" s="17">
        <v>0.18706018518518511</v>
      </c>
      <c r="F9" s="18">
        <f t="shared" si="1"/>
        <v>0.27094264974602261</v>
      </c>
      <c r="G9" s="17">
        <v>0.18586805555555569</v>
      </c>
      <c r="H9" s="18">
        <f t="shared" si="2"/>
        <v>0.29416936857723819</v>
      </c>
      <c r="I9" s="17">
        <f t="shared" si="3"/>
        <v>0.69769675925925934</v>
      </c>
      <c r="J9" s="32">
        <f t="shared" si="4"/>
        <v>0.25730542347126062</v>
      </c>
    </row>
    <row r="10" spans="2:10" x14ac:dyDescent="0.25">
      <c r="B10" s="16" t="s">
        <v>8</v>
      </c>
      <c r="C10" s="17">
        <v>5.4432870370370375E-2</v>
      </c>
      <c r="D10" s="18">
        <f t="shared" si="0"/>
        <v>3.9179912692858802E-2</v>
      </c>
      <c r="E10" s="17">
        <v>2.4062500000000007E-2</v>
      </c>
      <c r="F10" s="18">
        <f t="shared" si="1"/>
        <v>3.4852726693601128E-2</v>
      </c>
      <c r="G10" s="17">
        <v>2.0185185185185184E-2</v>
      </c>
      <c r="H10" s="18">
        <f t="shared" si="2"/>
        <v>3.1946657874008529E-2</v>
      </c>
      <c r="I10" s="17">
        <f t="shared" si="3"/>
        <v>9.8680555555555563E-2</v>
      </c>
      <c r="J10" s="32">
        <f t="shared" si="4"/>
        <v>3.639266170959287E-2</v>
      </c>
    </row>
    <row r="11" spans="2:10" x14ac:dyDescent="0.25">
      <c r="B11" s="16" t="s">
        <v>26</v>
      </c>
      <c r="C11" s="17">
        <v>5.8101851851851839E-3</v>
      </c>
      <c r="D11" s="18">
        <f t="shared" si="0"/>
        <v>4.1820787097204158E-3</v>
      </c>
      <c r="E11" s="17">
        <v>3.7384259259259263E-3</v>
      </c>
      <c r="F11" s="18">
        <f t="shared" si="1"/>
        <v>5.4148295921275427E-3</v>
      </c>
      <c r="G11" s="17">
        <v>2.1759259259259262E-3</v>
      </c>
      <c r="H11" s="18">
        <f t="shared" si="2"/>
        <v>3.4437911010972507E-3</v>
      </c>
      <c r="I11" s="17">
        <f t="shared" si="3"/>
        <v>1.1724537037037037E-2</v>
      </c>
      <c r="J11" s="32">
        <f t="shared" si="4"/>
        <v>4.3239228608746866E-3</v>
      </c>
    </row>
    <row r="12" spans="2:10" x14ac:dyDescent="0.25">
      <c r="B12" s="16" t="s">
        <v>3</v>
      </c>
      <c r="C12" s="17">
        <v>8.7395833333333381E-2</v>
      </c>
      <c r="D12" s="18">
        <f t="shared" si="0"/>
        <v>6.2906128161551556E-2</v>
      </c>
      <c r="E12" s="17">
        <v>1.9189814814814812E-2</v>
      </c>
      <c r="F12" s="18">
        <f t="shared" si="1"/>
        <v>2.7795007627701127E-2</v>
      </c>
      <c r="G12" s="17">
        <v>5.1689814814814827E-2</v>
      </c>
      <c r="H12" s="18">
        <f t="shared" si="2"/>
        <v>8.1808356688831504E-2</v>
      </c>
      <c r="I12" s="17">
        <f t="shared" si="3"/>
        <v>0.15827546296296302</v>
      </c>
      <c r="J12" s="32">
        <f t="shared" si="4"/>
        <v>5.8370824405193839E-2</v>
      </c>
    </row>
    <row r="13" spans="2:10" x14ac:dyDescent="0.25">
      <c r="B13" s="16" t="s">
        <v>7</v>
      </c>
      <c r="C13" s="17">
        <v>5.9745370370370351E-2</v>
      </c>
      <c r="D13" s="18">
        <f t="shared" si="0"/>
        <v>4.3003765537005544E-2</v>
      </c>
      <c r="E13" s="17">
        <v>2.524305555555555E-2</v>
      </c>
      <c r="F13" s="18">
        <f t="shared" si="1"/>
        <v>3.6562672880588752E-2</v>
      </c>
      <c r="G13" s="17">
        <v>6.019675925925929E-2</v>
      </c>
      <c r="H13" s="18">
        <f t="shared" si="2"/>
        <v>9.5272114451100037E-2</v>
      </c>
      <c r="I13" s="17">
        <f t="shared" si="3"/>
        <v>0.14518518518518519</v>
      </c>
      <c r="J13" s="32">
        <f t="shared" si="4"/>
        <v>5.3543226423309054E-2</v>
      </c>
    </row>
    <row r="14" spans="2:10" x14ac:dyDescent="0.25">
      <c r="B14" s="16" t="s">
        <v>2</v>
      </c>
      <c r="C14" s="17">
        <v>4.3958333333333377E-2</v>
      </c>
      <c r="D14" s="18">
        <f t="shared" si="0"/>
        <v>3.164050784764573E-2</v>
      </c>
      <c r="E14" s="17">
        <v>1.8784722222222213E-2</v>
      </c>
      <c r="F14" s="18">
        <f t="shared" si="1"/>
        <v>2.7208261387068101E-2</v>
      </c>
      <c r="G14" s="17">
        <v>1.7488425925925928E-2</v>
      </c>
      <c r="H14" s="18">
        <f t="shared" si="2"/>
        <v>2.7678555073180563E-2</v>
      </c>
      <c r="I14" s="17">
        <f t="shared" si="3"/>
        <v>8.0231481481481515E-2</v>
      </c>
      <c r="J14" s="32">
        <f t="shared" si="4"/>
        <v>2.9588779142727877E-2</v>
      </c>
    </row>
    <row r="15" spans="2:10" x14ac:dyDescent="0.25">
      <c r="B15" s="16" t="s">
        <v>9</v>
      </c>
      <c r="C15" s="17">
        <v>6.7291666666666736E-2</v>
      </c>
      <c r="D15" s="18">
        <f t="shared" si="0"/>
        <v>4.8435469359192282E-2</v>
      </c>
      <c r="E15" s="17">
        <v>4.6053240740740735E-2</v>
      </c>
      <c r="F15" s="18">
        <f t="shared" si="1"/>
        <v>6.6704665470821947E-2</v>
      </c>
      <c r="G15" s="17">
        <v>2.842592592592592E-2</v>
      </c>
      <c r="H15" s="18">
        <f t="shared" si="2"/>
        <v>4.4989100767525769E-2</v>
      </c>
      <c r="I15" s="17">
        <f t="shared" si="3"/>
        <v>0.14177083333333337</v>
      </c>
      <c r="J15" s="32">
        <f t="shared" si="4"/>
        <v>5.228403862078386E-2</v>
      </c>
    </row>
    <row r="16" spans="2:10" x14ac:dyDescent="0.25">
      <c r="B16" s="16" t="s">
        <v>1</v>
      </c>
      <c r="C16" s="17">
        <v>2.9108796296296285E-2</v>
      </c>
      <c r="D16" s="18">
        <f t="shared" si="0"/>
        <v>2.0952047719017618E-2</v>
      </c>
      <c r="E16" s="17">
        <v>7.7430555555555542E-3</v>
      </c>
      <c r="F16" s="18">
        <f t="shared" si="1"/>
        <v>1.1215235285242493E-2</v>
      </c>
      <c r="G16" s="17">
        <v>1.0949074074074075E-2</v>
      </c>
      <c r="H16" s="18">
        <f t="shared" si="2"/>
        <v>1.7328863732117016E-2</v>
      </c>
      <c r="I16" s="17">
        <f t="shared" si="3"/>
        <v>4.7800925925925913E-2</v>
      </c>
      <c r="J16" s="32">
        <f t="shared" si="4"/>
        <v>1.7628629235352862E-2</v>
      </c>
    </row>
    <row r="17" spans="2:10" x14ac:dyDescent="0.25">
      <c r="B17" s="16" t="s">
        <v>27</v>
      </c>
      <c r="C17" s="17">
        <v>1.8645833333333334E-2</v>
      </c>
      <c r="D17" s="18">
        <f t="shared" si="0"/>
        <v>1.3420973707887631E-2</v>
      </c>
      <c r="E17" s="17">
        <v>6.5046296296296293E-3</v>
      </c>
      <c r="F17" s="18">
        <f t="shared" si="1"/>
        <v>9.4214682067358477E-3</v>
      </c>
      <c r="G17" s="17">
        <v>9.5138888888888894E-3</v>
      </c>
      <c r="H17" s="18">
        <f t="shared" si="2"/>
        <v>1.5057427048414573E-2</v>
      </c>
      <c r="I17" s="17">
        <f t="shared" si="3"/>
        <v>3.4664351851851856E-2</v>
      </c>
      <c r="J17" s="32">
        <f t="shared" si="4"/>
        <v>1.2783957520552504E-2</v>
      </c>
    </row>
    <row r="18" spans="2:10" x14ac:dyDescent="0.25">
      <c r="B18" s="16" t="s">
        <v>16</v>
      </c>
      <c r="C18" s="17">
        <v>3.9236111111111112E-3</v>
      </c>
      <c r="D18" s="18">
        <f t="shared" si="0"/>
        <v>2.8241527541737477E-3</v>
      </c>
      <c r="E18" s="17">
        <v>3.5763888888888889E-3</v>
      </c>
      <c r="F18" s="18">
        <f t="shared" si="1"/>
        <v>5.1801310958743364E-3</v>
      </c>
      <c r="G18" s="17"/>
      <c r="H18" s="18">
        <f t="shared" si="2"/>
        <v>0</v>
      </c>
      <c r="I18" s="17">
        <f t="shared" si="3"/>
        <v>7.4999999999999997E-3</v>
      </c>
      <c r="J18" s="32">
        <f t="shared" si="4"/>
        <v>2.7659447323265516E-3</v>
      </c>
    </row>
    <row r="19" spans="2:10" x14ac:dyDescent="0.25">
      <c r="B19" s="16" t="s">
        <v>4</v>
      </c>
      <c r="C19" s="17">
        <v>6.4398148148148177E-2</v>
      </c>
      <c r="D19" s="18">
        <f t="shared" si="0"/>
        <v>4.6352760838415157E-2</v>
      </c>
      <c r="E19" s="17">
        <v>9.5949074074074079E-3</v>
      </c>
      <c r="F19" s="18">
        <f t="shared" si="1"/>
        <v>1.3897503813850565E-2</v>
      </c>
      <c r="G19" s="17">
        <v>2.2326388888888896E-2</v>
      </c>
      <c r="H19" s="18">
        <f t="shared" si="2"/>
        <v>3.5335494861790412E-2</v>
      </c>
      <c r="I19" s="17">
        <f t="shared" si="3"/>
        <v>9.6319444444444485E-2</v>
      </c>
      <c r="J19" s="32">
        <f t="shared" si="4"/>
        <v>3.5521901330897492E-2</v>
      </c>
    </row>
    <row r="20" spans="2:10" x14ac:dyDescent="0.25">
      <c r="B20" s="16" t="s">
        <v>14</v>
      </c>
      <c r="C20" s="17">
        <v>6.5671296296296353E-2</v>
      </c>
      <c r="D20" s="18">
        <f t="shared" si="0"/>
        <v>4.7269152587557102E-2</v>
      </c>
      <c r="E20" s="17">
        <v>2.4583333333333342E-2</v>
      </c>
      <c r="F20" s="18">
        <f t="shared" si="1"/>
        <v>3.5607114717272147E-2</v>
      </c>
      <c r="G20" s="17">
        <v>2.8518518518518509E-2</v>
      </c>
      <c r="H20" s="18">
        <f t="shared" si="2"/>
        <v>4.5135645069700116E-2</v>
      </c>
      <c r="I20" s="17">
        <f t="shared" si="3"/>
        <v>0.11877314814814821</v>
      </c>
      <c r="J20" s="32">
        <f t="shared" si="4"/>
        <v>4.3802661794961555E-2</v>
      </c>
    </row>
    <row r="21" spans="2:10" x14ac:dyDescent="0.25">
      <c r="B21" s="16" t="s">
        <v>11</v>
      </c>
      <c r="C21" s="17">
        <v>3.7546296296296293E-2</v>
      </c>
      <c r="D21" s="18">
        <f t="shared" si="0"/>
        <v>2.7025225765603646E-2</v>
      </c>
      <c r="E21" s="17">
        <v>6.4814814814814822E-3</v>
      </c>
      <c r="F21" s="18">
        <f t="shared" si="1"/>
        <v>9.387939850128247E-3</v>
      </c>
      <c r="G21" s="17">
        <v>1.1180555555555556E-2</v>
      </c>
      <c r="H21" s="18">
        <f t="shared" si="2"/>
        <v>1.7695224487552893E-2</v>
      </c>
      <c r="I21" s="17">
        <f t="shared" si="3"/>
        <v>5.5208333333333331E-2</v>
      </c>
      <c r="J21" s="32">
        <f t="shared" si="4"/>
        <v>2.0360426501848227E-2</v>
      </c>
    </row>
    <row r="22" spans="2:10" x14ac:dyDescent="0.25">
      <c r="B22" s="16" t="s">
        <v>15</v>
      </c>
      <c r="C22" s="17">
        <v>4.039351851851853E-2</v>
      </c>
      <c r="D22" s="18">
        <f t="shared" si="0"/>
        <v>2.9074610950048322E-2</v>
      </c>
      <c r="E22" s="17">
        <v>2.0648148148148145E-2</v>
      </c>
      <c r="F22" s="18">
        <f t="shared" si="1"/>
        <v>2.9907294093979981E-2</v>
      </c>
      <c r="G22" s="17">
        <v>1.7847222222222216E-2</v>
      </c>
      <c r="H22" s="18">
        <f t="shared" si="2"/>
        <v>2.8246414244106156E-2</v>
      </c>
      <c r="I22" s="17">
        <f t="shared" si="3"/>
        <v>7.8888888888888897E-2</v>
      </c>
      <c r="J22" s="32">
        <f t="shared" si="4"/>
        <v>2.9093640888175582E-2</v>
      </c>
    </row>
    <row r="23" spans="2:10" x14ac:dyDescent="0.25">
      <c r="B23" s="16" t="s">
        <v>71</v>
      </c>
      <c r="C23" s="17">
        <v>4.3472222222222225E-2</v>
      </c>
      <c r="D23" s="18">
        <f t="shared" si="0"/>
        <v>3.1290612816155153E-2</v>
      </c>
      <c r="E23" s="17">
        <v>1.6307870370370372E-2</v>
      </c>
      <c r="F23" s="18">
        <f t="shared" si="1"/>
        <v>2.3620727230054823E-2</v>
      </c>
      <c r="G23" s="17">
        <v>3.4305555555555554E-2</v>
      </c>
      <c r="H23" s="18">
        <f t="shared" si="2"/>
        <v>5.4294663955597067E-2</v>
      </c>
      <c r="I23" s="17">
        <f t="shared" si="3"/>
        <v>9.4085648148148154E-2</v>
      </c>
      <c r="J23" s="32">
        <f t="shared" si="4"/>
        <v>3.4698093717719966E-2</v>
      </c>
    </row>
    <row r="24" spans="2:10" x14ac:dyDescent="0.25">
      <c r="B24" s="16" t="s">
        <v>12</v>
      </c>
      <c r="C24" s="17">
        <v>5.1550925925925944E-2</v>
      </c>
      <c r="D24" s="18">
        <f t="shared" si="0"/>
        <v>3.7105535006164828E-2</v>
      </c>
      <c r="E24" s="17">
        <v>4.9502314814814811E-2</v>
      </c>
      <c r="F24" s="18">
        <f t="shared" si="1"/>
        <v>7.1700390605354478E-2</v>
      </c>
      <c r="G24" s="17">
        <v>4.8217592592592583E-2</v>
      </c>
      <c r="H24" s="18">
        <f t="shared" si="2"/>
        <v>7.6312945357293299E-2</v>
      </c>
      <c r="I24" s="17">
        <f t="shared" si="3"/>
        <v>0.14927083333333335</v>
      </c>
      <c r="J24" s="32">
        <f t="shared" si="4"/>
        <v>5.5049983353110406E-2</v>
      </c>
    </row>
    <row r="25" spans="2:10" x14ac:dyDescent="0.25">
      <c r="B25" s="16" t="s">
        <v>5</v>
      </c>
      <c r="C25" s="17">
        <v>5.9259259259259275E-2</v>
      </c>
      <c r="D25" s="18">
        <f t="shared" si="0"/>
        <v>4.2653870505515015E-2</v>
      </c>
      <c r="E25" s="17">
        <v>2.3171296296296301E-2</v>
      </c>
      <c r="F25" s="18">
        <f t="shared" si="1"/>
        <v>3.3561884964208491E-2</v>
      </c>
      <c r="G25" s="17">
        <v>2.8414351851851864E-2</v>
      </c>
      <c r="H25" s="18">
        <f t="shared" si="2"/>
        <v>4.4970782729754001E-2</v>
      </c>
      <c r="I25" s="17">
        <f t="shared" si="3"/>
        <v>0.11084490740740743</v>
      </c>
      <c r="J25" s="32">
        <f t="shared" si="4"/>
        <v>4.0878785033165728E-2</v>
      </c>
    </row>
    <row r="26" spans="2:10" x14ac:dyDescent="0.25">
      <c r="B26" s="16" t="s">
        <v>6</v>
      </c>
      <c r="C26" s="17">
        <v>6.262731481481483E-2</v>
      </c>
      <c r="D26" s="18">
        <f t="shared" si="0"/>
        <v>4.507814322369956E-2</v>
      </c>
      <c r="E26" s="17">
        <v>4.7696759259259244E-2</v>
      </c>
      <c r="F26" s="18">
        <f t="shared" si="1"/>
        <v>6.9085178789961593E-2</v>
      </c>
      <c r="G26" s="17">
        <v>1.7592592592592592E-3</v>
      </c>
      <c r="H26" s="18">
        <f t="shared" si="2"/>
        <v>2.7843417413126702E-3</v>
      </c>
      <c r="I26" s="17">
        <f t="shared" si="3"/>
        <v>0.11208333333333334</v>
      </c>
      <c r="J26" s="32">
        <f t="shared" si="4"/>
        <v>4.1335507388657912E-2</v>
      </c>
    </row>
    <row r="27" spans="2:10" x14ac:dyDescent="0.25">
      <c r="B27" s="16" t="s">
        <v>78</v>
      </c>
      <c r="C27" s="17">
        <v>0.20482638888888888</v>
      </c>
      <c r="D27" s="18">
        <f t="shared" si="0"/>
        <v>0.14743077076876934</v>
      </c>
      <c r="E27" s="17">
        <v>0.12269675925925935</v>
      </c>
      <c r="F27" s="18">
        <f t="shared" si="1"/>
        <v>0.1777170541985886</v>
      </c>
      <c r="G27" s="17">
        <v>1.8124999999999999E-2</v>
      </c>
      <c r="H27" s="18">
        <f t="shared" si="2"/>
        <v>2.868604715062922E-2</v>
      </c>
      <c r="I27" s="17">
        <f t="shared" si="3"/>
        <v>0.3456481481481482</v>
      </c>
      <c r="J27" s="32">
        <f t="shared" si="4"/>
        <v>0.12747248994783975</v>
      </c>
    </row>
    <row r="28" spans="2:10" x14ac:dyDescent="0.25">
      <c r="B28" s="16" t="s">
        <v>17</v>
      </c>
      <c r="C28" s="17">
        <v>9.8726851851851788E-3</v>
      </c>
      <c r="D28" s="18">
        <f t="shared" si="0"/>
        <v>7.1062014728914599E-3</v>
      </c>
      <c r="E28" s="17">
        <v>1.2997685185185182E-2</v>
      </c>
      <c r="F28" s="18">
        <f t="shared" si="1"/>
        <v>1.8826172235167891E-2</v>
      </c>
      <c r="G28" s="17">
        <v>2.7777777777777778E-4</v>
      </c>
      <c r="H28" s="18">
        <f t="shared" si="2"/>
        <v>4.3963290652305321E-4</v>
      </c>
      <c r="I28" s="17">
        <f t="shared" si="3"/>
        <v>2.3148148148148136E-2</v>
      </c>
      <c r="J28" s="32">
        <f t="shared" si="4"/>
        <v>8.5368664577979946E-3</v>
      </c>
    </row>
    <row r="29" spans="2:10" ht="15.75" thickBot="1" x14ac:dyDescent="0.3">
      <c r="B29" s="21"/>
      <c r="C29" s="22"/>
      <c r="D29" s="23"/>
      <c r="E29" s="23"/>
      <c r="F29" s="22"/>
      <c r="G29" s="23"/>
      <c r="H29" s="23"/>
      <c r="I29" s="22"/>
      <c r="J29" s="33"/>
    </row>
    <row r="30" spans="2:10" ht="16.5" thickTop="1" thickBot="1" x14ac:dyDescent="0.3">
      <c r="B30" s="24" t="s">
        <v>29</v>
      </c>
      <c r="C30" s="25">
        <f t="shared" ref="C30:J30" si="5">SUM(C7:C28)</f>
        <v>1.3893055555555558</v>
      </c>
      <c r="D30" s="26">
        <f t="shared" si="5"/>
        <v>1.0000000000000002</v>
      </c>
      <c r="E30" s="25">
        <f t="shared" si="5"/>
        <v>0.69040509259259253</v>
      </c>
      <c r="F30" s="26">
        <f t="shared" si="5"/>
        <v>1</v>
      </c>
      <c r="G30" s="25">
        <f t="shared" si="5"/>
        <v>0.63184027777777785</v>
      </c>
      <c r="H30" s="26">
        <f t="shared" si="5"/>
        <v>1.0000000000000002</v>
      </c>
      <c r="I30" s="25">
        <f t="shared" si="5"/>
        <v>2.7115509259259265</v>
      </c>
      <c r="J30" s="34">
        <f t="shared" si="5"/>
        <v>0.99999999999999989</v>
      </c>
    </row>
    <row r="31" spans="2:10" ht="15.75" thickTop="1" x14ac:dyDescent="0.25">
      <c r="B31" s="58"/>
      <c r="C31" s="59"/>
      <c r="D31" s="60"/>
      <c r="E31" s="59"/>
      <c r="F31" s="60"/>
      <c r="G31" s="59"/>
      <c r="H31" s="60"/>
      <c r="I31" s="59"/>
      <c r="J31" s="61"/>
    </row>
    <row r="32" spans="2:10" ht="66" customHeight="1" thickBot="1" x14ac:dyDescent="0.3">
      <c r="B32" s="151" t="s">
        <v>114</v>
      </c>
      <c r="C32" s="152"/>
      <c r="D32" s="152"/>
      <c r="E32" s="152"/>
      <c r="F32" s="152"/>
      <c r="G32" s="152"/>
      <c r="H32" s="152"/>
      <c r="I32" s="152"/>
      <c r="J32" s="153"/>
    </row>
    <row r="34" spans="3:3" x14ac:dyDescent="0.25">
      <c r="C34" s="4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&amp;R24</oddHeader>
  </headerFooter>
  <colBreaks count="1" manualBreakCount="1">
    <brk id="10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9" enableFormatConditionsCalculation="0"/>
  <dimension ref="B1:H67"/>
  <sheetViews>
    <sheetView showGridLines="0" showZeros="0" topLeftCell="A4" zoomScale="110" zoomScaleNormal="110" zoomScaleSheetLayoutView="100" zoomScalePageLayoutView="110" workbookViewId="0">
      <selection activeCell="I22" sqref="I22:I25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10" customWidth="1"/>
    <col min="6" max="8" width="15.140625" customWidth="1"/>
  </cols>
  <sheetData>
    <row r="1" spans="2:8" s="1" customFormat="1" x14ac:dyDescent="0.25">
      <c r="C1" s="9"/>
      <c r="D1" s="9"/>
      <c r="E1" s="9"/>
    </row>
    <row r="2" spans="2:8" s="1" customFormat="1" ht="15.75" thickBot="1" x14ac:dyDescent="0.3">
      <c r="C2" s="9"/>
      <c r="D2" s="9"/>
      <c r="E2" s="9"/>
    </row>
    <row r="3" spans="2:8" s="1" customFormat="1" x14ac:dyDescent="0.25">
      <c r="B3" s="174" t="s">
        <v>93</v>
      </c>
      <c r="C3" s="175"/>
      <c r="D3" s="175"/>
      <c r="E3" s="175"/>
      <c r="F3" s="175"/>
      <c r="G3" s="175"/>
      <c r="H3" s="176"/>
    </row>
    <row r="4" spans="2:8" s="1" customFormat="1" ht="15.75" thickBot="1" x14ac:dyDescent="0.3">
      <c r="B4" s="165" t="s">
        <v>126</v>
      </c>
      <c r="C4" s="166"/>
      <c r="D4" s="166"/>
      <c r="E4" s="166"/>
      <c r="F4" s="166"/>
      <c r="G4" s="166"/>
      <c r="H4" s="167"/>
    </row>
    <row r="5" spans="2:8" s="1" customFormat="1" x14ac:dyDescent="0.25">
      <c r="B5" s="62"/>
      <c r="C5" s="177" t="s">
        <v>31</v>
      </c>
      <c r="D5" s="177"/>
      <c r="E5" s="177" t="s">
        <v>32</v>
      </c>
      <c r="F5" s="177"/>
      <c r="G5" s="177" t="s">
        <v>33</v>
      </c>
      <c r="H5" s="178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5.2199074074074083E-3</v>
      </c>
      <c r="D7" s="39">
        <f t="shared" ref="D7:D28" si="0">C7/C$30</f>
        <v>7.2383520310719514E-3</v>
      </c>
      <c r="E7" s="38">
        <v>0</v>
      </c>
      <c r="F7" s="39">
        <f t="shared" ref="F7:F28" si="1">E7/E$30</f>
        <v>0</v>
      </c>
      <c r="G7" s="38">
        <f>C7+E7</f>
        <v>5.2199074074074083E-3</v>
      </c>
      <c r="H7" s="43">
        <f>G7/$G$30</f>
        <v>6.4177362893815633E-3</v>
      </c>
    </row>
    <row r="8" spans="2:8" s="1" customFormat="1" x14ac:dyDescent="0.25">
      <c r="B8" s="42" t="s">
        <v>13</v>
      </c>
      <c r="C8" s="38">
        <v>4.2291666666666679E-2</v>
      </c>
      <c r="D8" s="39">
        <f t="shared" si="0"/>
        <v>5.8645096056622867E-2</v>
      </c>
      <c r="E8" s="38">
        <v>3.8194444444444446E-4</v>
      </c>
      <c r="F8" s="39">
        <f t="shared" si="1"/>
        <v>4.1420861051838839E-3</v>
      </c>
      <c r="G8" s="38">
        <f t="shared" ref="G8:G28" si="2">C8+E8</f>
        <v>4.267361111111112E-2</v>
      </c>
      <c r="H8" s="43">
        <f t="shared" ref="H8:H27" si="3">G8/$G$30</f>
        <v>5.2466061416740192E-2</v>
      </c>
    </row>
    <row r="9" spans="2:8" s="1" customFormat="1" x14ac:dyDescent="0.25">
      <c r="B9" s="42" t="s">
        <v>0</v>
      </c>
      <c r="C9" s="38">
        <v>0.21259259259259261</v>
      </c>
      <c r="D9" s="39">
        <f t="shared" si="0"/>
        <v>0.29479833726547577</v>
      </c>
      <c r="E9" s="38">
        <v>1.9953703703703692E-2</v>
      </c>
      <c r="F9" s="39">
        <f t="shared" si="1"/>
        <v>0.21639261955566699</v>
      </c>
      <c r="G9" s="38">
        <f t="shared" si="2"/>
        <v>0.23254629629629631</v>
      </c>
      <c r="H9" s="43">
        <f t="shared" si="3"/>
        <v>0.28590944019125136</v>
      </c>
    </row>
    <row r="10" spans="2:8" s="1" customFormat="1" x14ac:dyDescent="0.25">
      <c r="B10" s="42" t="s">
        <v>8</v>
      </c>
      <c r="C10" s="38">
        <v>1.9120370370370374E-2</v>
      </c>
      <c r="D10" s="39">
        <f t="shared" si="0"/>
        <v>2.6513874845522978E-2</v>
      </c>
      <c r="E10" s="38">
        <v>3.4374999999999996E-3</v>
      </c>
      <c r="F10" s="39">
        <f t="shared" si="1"/>
        <v>3.7278774946654943E-2</v>
      </c>
      <c r="G10" s="38">
        <f t="shared" si="2"/>
        <v>2.2557870370370374E-2</v>
      </c>
      <c r="H10" s="43">
        <f t="shared" si="3"/>
        <v>2.7734297179611234E-2</v>
      </c>
    </row>
    <row r="11" spans="2:8" s="1" customFormat="1" x14ac:dyDescent="0.25">
      <c r="B11" s="42" t="s">
        <v>26</v>
      </c>
      <c r="C11" s="38">
        <v>1.5624999999999997E-3</v>
      </c>
      <c r="D11" s="39">
        <f t="shared" si="0"/>
        <v>2.1666907410082328E-3</v>
      </c>
      <c r="E11" s="38">
        <v>0</v>
      </c>
      <c r="F11" s="39">
        <f t="shared" si="1"/>
        <v>0</v>
      </c>
      <c r="G11" s="38">
        <f t="shared" si="2"/>
        <v>1.5624999999999997E-3</v>
      </c>
      <c r="H11" s="43">
        <f t="shared" si="3"/>
        <v>1.9210518826308441E-3</v>
      </c>
    </row>
    <row r="12" spans="2:8" s="1" customFormat="1" x14ac:dyDescent="0.25">
      <c r="B12" s="42" t="s">
        <v>3</v>
      </c>
      <c r="C12" s="38">
        <v>1.0949074074074076E-2</v>
      </c>
      <c r="D12" s="39">
        <f t="shared" si="0"/>
        <v>1.5182884748102142E-2</v>
      </c>
      <c r="E12" s="38">
        <v>7.3148148148148165E-3</v>
      </c>
      <c r="F12" s="39">
        <f t="shared" si="1"/>
        <v>7.932722480230954E-2</v>
      </c>
      <c r="G12" s="38">
        <f t="shared" si="2"/>
        <v>1.8263888888888892E-2</v>
      </c>
      <c r="H12" s="43">
        <f t="shared" si="3"/>
        <v>2.2454962005862764E-2</v>
      </c>
    </row>
    <row r="13" spans="2:8" s="1" customFormat="1" x14ac:dyDescent="0.25">
      <c r="B13" s="42" t="s">
        <v>7</v>
      </c>
      <c r="C13" s="38">
        <v>1.9687499999999993E-2</v>
      </c>
      <c r="D13" s="39">
        <f t="shared" si="0"/>
        <v>2.7300303336703729E-2</v>
      </c>
      <c r="E13" s="38">
        <v>1.4537037037037041E-2</v>
      </c>
      <c r="F13" s="39">
        <f t="shared" si="1"/>
        <v>0.15765030751851392</v>
      </c>
      <c r="G13" s="38">
        <f t="shared" si="2"/>
        <v>3.4224537037037032E-2</v>
      </c>
      <c r="H13" s="43">
        <f t="shared" si="3"/>
        <v>4.2078151236588195E-2</v>
      </c>
    </row>
    <row r="14" spans="2:8" s="1" customFormat="1" x14ac:dyDescent="0.25">
      <c r="B14" s="42" t="s">
        <v>2</v>
      </c>
      <c r="C14" s="38">
        <v>1.7222222222222222E-2</v>
      </c>
      <c r="D14" s="39">
        <f t="shared" si="0"/>
        <v>2.3881746834224081E-2</v>
      </c>
      <c r="E14" s="38">
        <v>1.25E-3</v>
      </c>
      <c r="F14" s="39">
        <f t="shared" si="1"/>
        <v>1.3555918162419982E-2</v>
      </c>
      <c r="G14" s="38">
        <f t="shared" si="2"/>
        <v>1.8472222222222223E-2</v>
      </c>
      <c r="H14" s="43">
        <f t="shared" si="3"/>
        <v>2.2711102256880208E-2</v>
      </c>
    </row>
    <row r="15" spans="2:8" s="1" customFormat="1" x14ac:dyDescent="0.25">
      <c r="B15" s="42" t="s">
        <v>9</v>
      </c>
      <c r="C15" s="38">
        <v>1.8888888888888889E-2</v>
      </c>
      <c r="D15" s="39">
        <f t="shared" si="0"/>
        <v>2.6192883624632866E-2</v>
      </c>
      <c r="E15" s="38">
        <v>1.701388888888889E-3</v>
      </c>
      <c r="F15" s="39">
        <f t="shared" si="1"/>
        <v>1.8451110832182753E-2</v>
      </c>
      <c r="G15" s="38">
        <f t="shared" si="2"/>
        <v>2.0590277777777777E-2</v>
      </c>
      <c r="H15" s="43">
        <f t="shared" si="3"/>
        <v>2.5315194808890905E-2</v>
      </c>
    </row>
    <row r="16" spans="2:8" s="1" customFormat="1" x14ac:dyDescent="0.25">
      <c r="B16" s="42" t="s">
        <v>1</v>
      </c>
      <c r="C16" s="38">
        <v>2.638888888888889E-3</v>
      </c>
      <c r="D16" s="39">
        <f t="shared" si="0"/>
        <v>3.6592999181472388E-3</v>
      </c>
      <c r="E16" s="38">
        <v>1.4120370370370372E-3</v>
      </c>
      <c r="F16" s="39">
        <f t="shared" si="1"/>
        <v>1.5313166813104054E-2</v>
      </c>
      <c r="G16" s="38">
        <f t="shared" si="2"/>
        <v>4.0509259259259266E-3</v>
      </c>
      <c r="H16" s="43">
        <f t="shared" si="3"/>
        <v>4.9805048808947826E-3</v>
      </c>
    </row>
    <row r="17" spans="2:8" s="1" customFormat="1" x14ac:dyDescent="0.25">
      <c r="B17" s="42" t="s">
        <v>27</v>
      </c>
      <c r="C17" s="38">
        <v>7.175925925925927E-4</v>
      </c>
      <c r="D17" s="39">
        <f t="shared" si="0"/>
        <v>9.95072784759337E-4</v>
      </c>
      <c r="E17" s="38">
        <v>1.7939814814814815E-3</v>
      </c>
      <c r="F17" s="39">
        <f t="shared" si="1"/>
        <v>1.9455252918287938E-2</v>
      </c>
      <c r="G17" s="38">
        <f t="shared" si="2"/>
        <v>2.5115740740740741E-3</v>
      </c>
      <c r="H17" s="43">
        <f t="shared" si="3"/>
        <v>3.0879130261547648E-3</v>
      </c>
    </row>
    <row r="18" spans="2:8" s="1" customFormat="1" x14ac:dyDescent="0.25">
      <c r="B18" s="42" t="s">
        <v>16</v>
      </c>
      <c r="C18" s="38">
        <v>2.6388888888888885E-3</v>
      </c>
      <c r="D18" s="39">
        <f t="shared" si="0"/>
        <v>3.6592999181472379E-3</v>
      </c>
      <c r="E18" s="38">
        <v>0</v>
      </c>
      <c r="F18" s="39"/>
      <c r="G18" s="38">
        <f t="shared" si="2"/>
        <v>2.6388888888888885E-3</v>
      </c>
      <c r="H18" s="43">
        <f t="shared" si="3"/>
        <v>3.2444431795543151E-3</v>
      </c>
    </row>
    <row r="19" spans="2:8" s="1" customFormat="1" x14ac:dyDescent="0.25">
      <c r="B19" s="42" t="s">
        <v>4</v>
      </c>
      <c r="C19" s="38">
        <v>5.8159722222222224E-2</v>
      </c>
      <c r="D19" s="39">
        <f t="shared" si="0"/>
        <v>8.0649044248639792E-2</v>
      </c>
      <c r="E19" s="38">
        <v>4.7800925925925927E-3</v>
      </c>
      <c r="F19" s="39">
        <f t="shared" si="1"/>
        <v>5.1838835195180115E-2</v>
      </c>
      <c r="G19" s="38">
        <f t="shared" si="2"/>
        <v>6.293981481481481E-2</v>
      </c>
      <c r="H19" s="43">
        <f t="shared" si="3"/>
        <v>7.7382815835159491E-2</v>
      </c>
    </row>
    <row r="20" spans="2:8" s="1" customFormat="1" x14ac:dyDescent="0.25">
      <c r="B20" s="42" t="s">
        <v>14</v>
      </c>
      <c r="C20" s="38">
        <v>1.0370370370370372E-2</v>
      </c>
      <c r="D20" s="39">
        <f t="shared" si="0"/>
        <v>1.4380406695876868E-2</v>
      </c>
      <c r="E20" s="38">
        <v>7.905092592592592E-3</v>
      </c>
      <c r="F20" s="39">
        <f t="shared" si="1"/>
        <v>8.5728630601230066E-2</v>
      </c>
      <c r="G20" s="38">
        <f t="shared" si="2"/>
        <v>1.8275462962962966E-2</v>
      </c>
      <c r="H20" s="43">
        <f t="shared" si="3"/>
        <v>2.2469192019808178E-2</v>
      </c>
    </row>
    <row r="21" spans="2:8" s="1" customFormat="1" x14ac:dyDescent="0.25">
      <c r="B21" s="42" t="s">
        <v>11</v>
      </c>
      <c r="C21" s="38">
        <v>6.7939814814814816E-3</v>
      </c>
      <c r="D21" s="39">
        <f t="shared" si="0"/>
        <v>9.4210923331246883E-3</v>
      </c>
      <c r="E21" s="38">
        <v>1.9444444444444444E-3</v>
      </c>
      <c r="F21" s="39">
        <f t="shared" si="1"/>
        <v>2.1086983808208861E-2</v>
      </c>
      <c r="G21" s="38">
        <f t="shared" si="2"/>
        <v>8.7384259259259255E-3</v>
      </c>
      <c r="H21" s="43">
        <f t="shared" si="3"/>
        <v>1.0743660528787315E-2</v>
      </c>
    </row>
    <row r="22" spans="2:8" s="1" customFormat="1" x14ac:dyDescent="0.25">
      <c r="B22" s="42" t="s">
        <v>15</v>
      </c>
      <c r="C22" s="38">
        <v>1.1909722222222223E-2</v>
      </c>
      <c r="D22" s="39">
        <f t="shared" si="0"/>
        <v>1.6514998314796091E-2</v>
      </c>
      <c r="E22" s="38">
        <v>5.5787037037037046E-3</v>
      </c>
      <c r="F22" s="39">
        <f t="shared" si="1"/>
        <v>6.0499560687837337E-2</v>
      </c>
      <c r="G22" s="38">
        <f t="shared" si="2"/>
        <v>1.7488425925925928E-2</v>
      </c>
      <c r="H22" s="43">
        <f t="shared" si="3"/>
        <v>2.1501551071520048E-2</v>
      </c>
    </row>
    <row r="23" spans="2:8" s="1" customFormat="1" x14ac:dyDescent="0.25">
      <c r="B23" s="42" t="s">
        <v>71</v>
      </c>
      <c r="C23" s="38">
        <v>2.0625000000000004E-2</v>
      </c>
      <c r="D23" s="39">
        <f t="shared" si="0"/>
        <v>2.8600317781308685E-2</v>
      </c>
      <c r="E23" s="38">
        <v>5.2199074074074083E-3</v>
      </c>
      <c r="F23" s="39">
        <f t="shared" si="1"/>
        <v>5.6608510104179749E-2</v>
      </c>
      <c r="G23" s="38">
        <f t="shared" si="2"/>
        <v>2.5844907407407414E-2</v>
      </c>
      <c r="H23" s="43">
        <f t="shared" si="3"/>
        <v>3.177562114010872E-2</v>
      </c>
    </row>
    <row r="24" spans="2:8" s="1" customFormat="1" x14ac:dyDescent="0.25">
      <c r="B24" s="42" t="s">
        <v>12</v>
      </c>
      <c r="C24" s="38">
        <v>1.8703703703703702E-2</v>
      </c>
      <c r="D24" s="39">
        <f t="shared" si="0"/>
        <v>2.5936090647920775E-2</v>
      </c>
      <c r="E24" s="38">
        <v>6.3657407407407402E-4</v>
      </c>
      <c r="F24" s="39">
        <f t="shared" si="1"/>
        <v>6.9034768419731383E-3</v>
      </c>
      <c r="G24" s="38">
        <f t="shared" si="2"/>
        <v>1.9340277777777776E-2</v>
      </c>
      <c r="H24" s="43">
        <f t="shared" si="3"/>
        <v>2.3778353302786229E-2</v>
      </c>
    </row>
    <row r="25" spans="2:8" s="1" customFormat="1" x14ac:dyDescent="0.25">
      <c r="B25" s="42" t="s">
        <v>5</v>
      </c>
      <c r="C25" s="38">
        <v>8.8310185185185176E-3</v>
      </c>
      <c r="D25" s="39">
        <f t="shared" si="0"/>
        <v>1.2245815076957644E-2</v>
      </c>
      <c r="E25" s="38">
        <v>2.3263888888888887E-3</v>
      </c>
      <c r="F25" s="39">
        <f t="shared" si="1"/>
        <v>2.5229069913392743E-2</v>
      </c>
      <c r="G25" s="38">
        <f t="shared" si="2"/>
        <v>1.1157407407407406E-2</v>
      </c>
      <c r="H25" s="43">
        <f t="shared" si="3"/>
        <v>1.3717733443378771E-2</v>
      </c>
    </row>
    <row r="26" spans="2:8" s="1" customFormat="1" x14ac:dyDescent="0.25">
      <c r="B26" s="42" t="s">
        <v>6</v>
      </c>
      <c r="C26" s="38">
        <v>7.8680555555555573E-2</v>
      </c>
      <c r="D26" s="39">
        <f t="shared" si="0"/>
        <v>0.10910491598054795</v>
      </c>
      <c r="E26" s="38">
        <v>0</v>
      </c>
      <c r="F26" s="39">
        <f t="shared" si="1"/>
        <v>0</v>
      </c>
      <c r="G26" s="38">
        <f t="shared" si="2"/>
        <v>7.8680555555555573E-2</v>
      </c>
      <c r="H26" s="43">
        <f t="shared" si="3"/>
        <v>9.6735634800922107E-2</v>
      </c>
    </row>
    <row r="27" spans="2:8" s="1" customFormat="1" x14ac:dyDescent="0.25">
      <c r="B27" s="42" t="s">
        <v>78</v>
      </c>
      <c r="C27" s="38">
        <v>0.15354166666666663</v>
      </c>
      <c r="D27" s="39">
        <f t="shared" si="0"/>
        <v>0.21291347681640901</v>
      </c>
      <c r="E27" s="38">
        <v>1.0416666666666667E-4</v>
      </c>
      <c r="F27" s="39">
        <f t="shared" si="1"/>
        <v>1.1296598468683318E-3</v>
      </c>
      <c r="G27" s="38">
        <f t="shared" si="2"/>
        <v>0.15364583333333329</v>
      </c>
      <c r="H27" s="43">
        <f t="shared" si="3"/>
        <v>0.18890343512536634</v>
      </c>
    </row>
    <row r="28" spans="2:8" s="1" customFormat="1" x14ac:dyDescent="0.25">
      <c r="B28" s="42" t="s">
        <v>17</v>
      </c>
      <c r="C28" s="38">
        <v>0</v>
      </c>
      <c r="D28" s="39">
        <f t="shared" si="0"/>
        <v>0</v>
      </c>
      <c r="E28" s="38">
        <v>1.1932870370370366E-2</v>
      </c>
      <c r="F28" s="39">
        <f t="shared" si="1"/>
        <v>0.12940881134680551</v>
      </c>
      <c r="G28" s="38">
        <f t="shared" si="2"/>
        <v>1.1932870370370366E-2</v>
      </c>
      <c r="H28" s="43">
        <f>G28/$G$30</f>
        <v>1.4671144377721481E-2</v>
      </c>
    </row>
    <row r="29" spans="2:8" s="1" customFormat="1" ht="15.75" thickBot="1" x14ac:dyDescent="0.3">
      <c r="B29" s="67"/>
      <c r="C29" s="53"/>
      <c r="D29" s="64"/>
      <c r="E29" s="53"/>
      <c r="F29" s="64"/>
      <c r="G29" s="53"/>
      <c r="H29" s="68"/>
    </row>
    <row r="30" spans="2:8" s="1" customFormat="1" ht="16.5" thickTop="1" thickBot="1" x14ac:dyDescent="0.3">
      <c r="B30" s="46" t="s">
        <v>29</v>
      </c>
      <c r="C30" s="50">
        <f t="shared" ref="C30:H30" si="4">SUM(C7:C28)</f>
        <v>0.72114583333333337</v>
      </c>
      <c r="D30" s="51">
        <f t="shared" si="4"/>
        <v>0.99999999999999989</v>
      </c>
      <c r="E30" s="50">
        <f>SUM(E7:E28)</f>
        <v>9.2210648148148153E-2</v>
      </c>
      <c r="F30" s="51">
        <f t="shared" si="4"/>
        <v>0.99999999999999967</v>
      </c>
      <c r="G30" s="50">
        <f t="shared" si="4"/>
        <v>0.81335648148148165</v>
      </c>
      <c r="H30" s="49">
        <f t="shared" si="4"/>
        <v>0.99999999999999967</v>
      </c>
    </row>
    <row r="31" spans="2:8" s="1" customFormat="1" ht="15.75" thickTop="1" x14ac:dyDescent="0.25">
      <c r="B31" s="69"/>
      <c r="C31" s="65"/>
      <c r="D31" s="66"/>
      <c r="E31" s="65"/>
      <c r="F31" s="66"/>
      <c r="G31" s="65"/>
      <c r="H31" s="70"/>
    </row>
    <row r="32" spans="2:8" s="1" customFormat="1" ht="66" customHeight="1" thickBot="1" x14ac:dyDescent="0.3">
      <c r="B32" s="171" t="s">
        <v>115</v>
      </c>
      <c r="C32" s="172"/>
      <c r="D32" s="172"/>
      <c r="E32" s="172"/>
      <c r="F32" s="172"/>
      <c r="G32" s="172"/>
      <c r="H32" s="173"/>
    </row>
    <row r="33" spans="3:5" s="1" customFormat="1" x14ac:dyDescent="0.25">
      <c r="C33" s="9"/>
      <c r="D33" s="9"/>
      <c r="E33" s="9"/>
    </row>
    <row r="34" spans="3:5" s="1" customFormat="1" x14ac:dyDescent="0.25">
      <c r="C34" s="9"/>
      <c r="D34" s="9"/>
      <c r="E34" s="9"/>
    </row>
    <row r="35" spans="3:5" s="1" customFormat="1" x14ac:dyDescent="0.25">
      <c r="C35" s="9"/>
      <c r="D35" s="9"/>
      <c r="E35" s="9"/>
    </row>
    <row r="36" spans="3:5" s="1" customFormat="1" x14ac:dyDescent="0.25">
      <c r="C36" s="9"/>
      <c r="D36" s="9"/>
      <c r="E36" s="9"/>
    </row>
    <row r="37" spans="3:5" s="1" customFormat="1" x14ac:dyDescent="0.25">
      <c r="C37" s="9"/>
      <c r="D37" s="9"/>
      <c r="E37" s="9"/>
    </row>
    <row r="38" spans="3:5" s="1" customFormat="1" x14ac:dyDescent="0.25">
      <c r="C38" s="9"/>
      <c r="D38" s="9"/>
      <c r="E38" s="9"/>
    </row>
    <row r="39" spans="3:5" s="1" customFormat="1" x14ac:dyDescent="0.25">
      <c r="C39" s="9"/>
      <c r="D39" s="9"/>
      <c r="E39" s="9"/>
    </row>
    <row r="40" spans="3:5" s="1" customFormat="1" x14ac:dyDescent="0.25">
      <c r="C40" s="9"/>
      <c r="D40" s="9"/>
      <c r="E40" s="9"/>
    </row>
    <row r="41" spans="3:5" s="1" customFormat="1" x14ac:dyDescent="0.25">
      <c r="C41" s="9"/>
      <c r="D41" s="9"/>
      <c r="E41" s="9"/>
    </row>
    <row r="42" spans="3:5" s="1" customFormat="1" x14ac:dyDescent="0.25">
      <c r="C42" s="9"/>
      <c r="D42" s="9"/>
      <c r="E42" s="9"/>
    </row>
    <row r="43" spans="3:5" s="1" customFormat="1" x14ac:dyDescent="0.25">
      <c r="C43" s="9"/>
      <c r="D43" s="9"/>
      <c r="E43" s="9"/>
    </row>
    <row r="44" spans="3:5" s="1" customFormat="1" x14ac:dyDescent="0.25">
      <c r="C44" s="9"/>
      <c r="D44" s="9"/>
      <c r="E44" s="9"/>
    </row>
    <row r="45" spans="3:5" s="1" customFormat="1" x14ac:dyDescent="0.25">
      <c r="C45" s="9"/>
      <c r="D45" s="9"/>
      <c r="E45" s="9"/>
    </row>
    <row r="46" spans="3:5" s="1" customFormat="1" x14ac:dyDescent="0.25">
      <c r="C46" s="9"/>
      <c r="D46" s="9"/>
      <c r="E46" s="9"/>
    </row>
    <row r="47" spans="3:5" s="1" customFormat="1" x14ac:dyDescent="0.25">
      <c r="C47" s="9"/>
      <c r="D47" s="9"/>
      <c r="E47" s="9"/>
    </row>
    <row r="48" spans="3:5" s="1" customFormat="1" x14ac:dyDescent="0.25">
      <c r="C48" s="9"/>
      <c r="D48" s="9"/>
      <c r="E48" s="9"/>
    </row>
    <row r="49" spans="3:5" s="1" customFormat="1" x14ac:dyDescent="0.25">
      <c r="C49" s="9"/>
      <c r="D49" s="9"/>
      <c r="E49" s="9"/>
    </row>
    <row r="50" spans="3:5" s="1" customFormat="1" x14ac:dyDescent="0.25">
      <c r="C50" s="9"/>
      <c r="D50" s="9"/>
      <c r="E50" s="9"/>
    </row>
    <row r="51" spans="3:5" s="1" customFormat="1" x14ac:dyDescent="0.25">
      <c r="C51" s="9"/>
      <c r="D51" s="9"/>
      <c r="E51" s="9"/>
    </row>
    <row r="52" spans="3:5" s="1" customFormat="1" x14ac:dyDescent="0.25">
      <c r="C52" s="9"/>
      <c r="D52" s="9"/>
      <c r="E52" s="9"/>
    </row>
    <row r="53" spans="3:5" s="1" customFormat="1" x14ac:dyDescent="0.25">
      <c r="C53" s="9"/>
      <c r="D53" s="9"/>
      <c r="E53" s="9"/>
    </row>
    <row r="54" spans="3:5" s="1" customFormat="1" x14ac:dyDescent="0.25">
      <c r="C54" s="9"/>
      <c r="D54" s="9"/>
      <c r="E54" s="9"/>
    </row>
    <row r="55" spans="3:5" s="1" customFormat="1" x14ac:dyDescent="0.25">
      <c r="C55" s="9"/>
      <c r="D55" s="9"/>
      <c r="E55" s="9"/>
    </row>
    <row r="56" spans="3:5" s="1" customFormat="1" x14ac:dyDescent="0.25">
      <c r="C56" s="9"/>
      <c r="D56" s="9"/>
      <c r="E56" s="9"/>
    </row>
    <row r="57" spans="3:5" s="1" customFormat="1" x14ac:dyDescent="0.25">
      <c r="C57" s="9"/>
      <c r="D57" s="9"/>
      <c r="E57" s="9"/>
    </row>
    <row r="58" spans="3:5" s="1" customFormat="1" x14ac:dyDescent="0.25">
      <c r="C58" s="9"/>
      <c r="D58" s="9"/>
      <c r="E58" s="9"/>
    </row>
    <row r="59" spans="3:5" s="1" customFormat="1" x14ac:dyDescent="0.25">
      <c r="C59" s="9"/>
      <c r="D59" s="9"/>
      <c r="E59" s="9"/>
    </row>
    <row r="60" spans="3:5" s="1" customFormat="1" x14ac:dyDescent="0.25">
      <c r="C60" s="9"/>
      <c r="D60" s="9"/>
      <c r="E60" s="9"/>
    </row>
    <row r="61" spans="3:5" s="1" customFormat="1" x14ac:dyDescent="0.25">
      <c r="C61" s="9"/>
      <c r="D61" s="9"/>
      <c r="E61" s="9"/>
    </row>
    <row r="62" spans="3:5" s="1" customFormat="1" x14ac:dyDescent="0.25">
      <c r="C62" s="9"/>
      <c r="D62" s="9"/>
      <c r="E62" s="9"/>
    </row>
    <row r="63" spans="3:5" s="1" customFormat="1" x14ac:dyDescent="0.25">
      <c r="C63" s="9"/>
      <c r="D63" s="9"/>
      <c r="E63" s="9"/>
    </row>
    <row r="64" spans="3:5" s="1" customFormat="1" x14ac:dyDescent="0.25">
      <c r="C64" s="9"/>
      <c r="D64" s="9"/>
      <c r="E64" s="9"/>
    </row>
    <row r="65" spans="3:5" s="1" customFormat="1" x14ac:dyDescent="0.25">
      <c r="C65" s="9"/>
      <c r="D65" s="9"/>
      <c r="E65" s="9"/>
    </row>
    <row r="66" spans="3:5" s="1" customFormat="1" x14ac:dyDescent="0.25">
      <c r="C66" s="9"/>
      <c r="D66" s="9"/>
      <c r="E66" s="9"/>
    </row>
    <row r="67" spans="3:5" s="1" customFormat="1" x14ac:dyDescent="0.25">
      <c r="C67" s="9"/>
      <c r="D67" s="9"/>
      <c r="E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 enableFormatConditionsCalculation="0"/>
  <dimension ref="B2:J34"/>
  <sheetViews>
    <sheetView showGridLines="0" showZeros="0" zoomScale="96" zoomScaleNormal="96" zoomScaleSheetLayoutView="100" zoomScalePageLayoutView="96" workbookViewId="0">
      <selection activeCell="I22" sqref="I22:I25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10" width="10.85546875" customWidth="1"/>
  </cols>
  <sheetData>
    <row r="2" spans="2:10" ht="15.75" thickBot="1" x14ac:dyDescent="0.3"/>
    <row r="3" spans="2:10" x14ac:dyDescent="0.25">
      <c r="B3" s="154" t="s">
        <v>100</v>
      </c>
      <c r="C3" s="155"/>
      <c r="D3" s="155"/>
      <c r="E3" s="155"/>
      <c r="F3" s="155"/>
      <c r="G3" s="155"/>
      <c r="H3" s="155"/>
      <c r="I3" s="155"/>
      <c r="J3" s="156"/>
    </row>
    <row r="4" spans="2:10" ht="15.75" thickBot="1" x14ac:dyDescent="0.3">
      <c r="B4" s="157" t="s">
        <v>126</v>
      </c>
      <c r="C4" s="158"/>
      <c r="D4" s="158"/>
      <c r="E4" s="158"/>
      <c r="F4" s="158"/>
      <c r="G4" s="158"/>
      <c r="H4" s="158"/>
      <c r="I4" s="158"/>
      <c r="J4" s="159"/>
    </row>
    <row r="5" spans="2:10" x14ac:dyDescent="0.25">
      <c r="B5" s="19"/>
      <c r="C5" s="155" t="s">
        <v>19</v>
      </c>
      <c r="D5" s="155"/>
      <c r="E5" s="155" t="s">
        <v>20</v>
      </c>
      <c r="F5" s="155"/>
      <c r="G5" s="155" t="s">
        <v>21</v>
      </c>
      <c r="H5" s="155"/>
      <c r="I5" s="160" t="s">
        <v>22</v>
      </c>
      <c r="J5" s="161"/>
    </row>
    <row r="6" spans="2:10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20" t="s">
        <v>25</v>
      </c>
      <c r="I6" s="20" t="s">
        <v>24</v>
      </c>
      <c r="J6" s="31" t="s">
        <v>25</v>
      </c>
    </row>
    <row r="7" spans="2:10" x14ac:dyDescent="0.25">
      <c r="B7" s="16" t="s">
        <v>10</v>
      </c>
      <c r="C7" s="17">
        <v>2.5949074074074065E-2</v>
      </c>
      <c r="D7" s="18">
        <f>C7/$C$30</f>
        <v>8.14407974078433E-3</v>
      </c>
      <c r="E7" s="149">
        <v>5.5092592592592598E-3</v>
      </c>
      <c r="F7" s="18">
        <f t="shared" ref="F7:H28" si="0">E7/E$30</f>
        <v>5.1635298584368407E-3</v>
      </c>
      <c r="G7" s="17">
        <v>5.8333333333333336E-3</v>
      </c>
      <c r="H7" s="18">
        <f>G7/G$30</f>
        <v>8.7635408878301551E-3</v>
      </c>
      <c r="I7" s="17">
        <f>C7+E7+G7</f>
        <v>3.729166666666666E-2</v>
      </c>
      <c r="J7" s="32">
        <f>I7/$I$30</f>
        <v>7.5813905333797678E-3</v>
      </c>
    </row>
    <row r="8" spans="2:10" x14ac:dyDescent="0.25">
      <c r="B8" s="16" t="s">
        <v>13</v>
      </c>
      <c r="C8" s="17">
        <v>0.12268518518518517</v>
      </c>
      <c r="D8" s="18">
        <f t="shared" ref="D8:D28" si="1">C8/$C$30</f>
        <v>3.8504569693271151E-2</v>
      </c>
      <c r="E8" s="149">
        <v>2.703703703703704E-2</v>
      </c>
      <c r="F8" s="18">
        <f t="shared" si="0"/>
        <v>2.5340348212832899E-2</v>
      </c>
      <c r="G8" s="17">
        <v>3.9571759259259265E-2</v>
      </c>
      <c r="H8" s="18">
        <f t="shared" si="0"/>
        <v>5.9449496618038299E-2</v>
      </c>
      <c r="I8" s="17">
        <f t="shared" ref="I8:I27" si="2">C8+E8+G8</f>
        <v>0.18929398148148147</v>
      </c>
      <c r="J8" s="32">
        <f t="shared" ref="J8:J27" si="3">I8/$I$30</f>
        <v>3.8483439532410339E-2</v>
      </c>
    </row>
    <row r="9" spans="2:10" x14ac:dyDescent="0.25">
      <c r="B9" s="16" t="s">
        <v>0</v>
      </c>
      <c r="C9" s="17">
        <v>0.84516203703703596</v>
      </c>
      <c r="D9" s="18">
        <f t="shared" si="1"/>
        <v>0.26525289510773986</v>
      </c>
      <c r="E9" s="149">
        <v>0.3137152777777778</v>
      </c>
      <c r="F9" s="18">
        <f t="shared" si="0"/>
        <v>0.29402831263220708</v>
      </c>
      <c r="G9" s="17">
        <v>0.23626157407407403</v>
      </c>
      <c r="H9" s="18">
        <f t="shared" si="0"/>
        <v>0.35494079393507322</v>
      </c>
      <c r="I9" s="17">
        <f t="shared" si="2"/>
        <v>1.3951388888888878</v>
      </c>
      <c r="J9" s="32">
        <f t="shared" si="3"/>
        <v>0.28363153783165629</v>
      </c>
    </row>
    <row r="10" spans="2:10" x14ac:dyDescent="0.25">
      <c r="B10" s="16" t="s">
        <v>8</v>
      </c>
      <c r="C10" s="17">
        <v>0.10675925925925929</v>
      </c>
      <c r="D10" s="18">
        <f t="shared" si="1"/>
        <v>3.3506240646295586E-2</v>
      </c>
      <c r="E10" s="149">
        <v>3.8865740740740742E-2</v>
      </c>
      <c r="F10" s="18">
        <f t="shared" si="0"/>
        <v>3.6426750555947289E-2</v>
      </c>
      <c r="G10" s="17">
        <v>2.3553240740740739E-2</v>
      </c>
      <c r="H10" s="18">
        <f t="shared" si="0"/>
        <v>3.5384535132409453E-2</v>
      </c>
      <c r="I10" s="17">
        <f t="shared" si="2"/>
        <v>0.16917824074074078</v>
      </c>
      <c r="J10" s="32">
        <f t="shared" si="3"/>
        <v>3.4393912298700223E-2</v>
      </c>
    </row>
    <row r="11" spans="2:10" x14ac:dyDescent="0.25">
      <c r="B11" s="16" t="s">
        <v>26</v>
      </c>
      <c r="C11" s="17">
        <v>2.1979166666666657E-2</v>
      </c>
      <c r="D11" s="18">
        <f t="shared" si="1"/>
        <v>6.8981299856152728E-3</v>
      </c>
      <c r="E11" s="149">
        <v>7.1759259259259259E-3</v>
      </c>
      <c r="F11" s="18">
        <f t="shared" si="0"/>
        <v>6.7256061181320183E-3</v>
      </c>
      <c r="G11" s="17">
        <v>3.6458333333333338E-3</v>
      </c>
      <c r="H11" s="18">
        <f t="shared" si="0"/>
        <v>5.4772130548938472E-3</v>
      </c>
      <c r="I11" s="17">
        <f t="shared" si="2"/>
        <v>3.2800925925925914E-2</v>
      </c>
      <c r="J11" s="32">
        <f t="shared" si="3"/>
        <v>6.6684235790187016E-3</v>
      </c>
    </row>
    <row r="12" spans="2:10" x14ac:dyDescent="0.25">
      <c r="B12" s="16" t="s">
        <v>3</v>
      </c>
      <c r="C12" s="17">
        <v>0.18920138888888915</v>
      </c>
      <c r="D12" s="18">
        <f t="shared" si="1"/>
        <v>5.9380584978858904E-2</v>
      </c>
      <c r="E12" s="149">
        <v>1.8124999999999999E-2</v>
      </c>
      <c r="F12" s="18">
        <f t="shared" si="0"/>
        <v>1.6987579324185063E-2</v>
      </c>
      <c r="G12" s="17">
        <v>5.9236111111111121E-2</v>
      </c>
      <c r="H12" s="18">
        <f t="shared" si="0"/>
        <v>8.8991671158560992E-2</v>
      </c>
      <c r="I12" s="17">
        <f t="shared" si="2"/>
        <v>0.26656250000000026</v>
      </c>
      <c r="J12" s="32">
        <f t="shared" si="3"/>
        <v>5.4192118365695104E-2</v>
      </c>
    </row>
    <row r="13" spans="2:10" x14ac:dyDescent="0.25">
      <c r="B13" s="16" t="s">
        <v>7</v>
      </c>
      <c r="C13" s="17">
        <v>0.14648148148148199</v>
      </c>
      <c r="D13" s="18">
        <f t="shared" si="1"/>
        <v>4.5973003211135982E-2</v>
      </c>
      <c r="E13" s="149">
        <v>3.7835648148148146E-2</v>
      </c>
      <c r="F13" s="18">
        <f t="shared" si="0"/>
        <v>3.5461300645441236E-2</v>
      </c>
      <c r="G13" s="17">
        <v>6.6817129629629615E-2</v>
      </c>
      <c r="H13" s="18">
        <f t="shared" si="0"/>
        <v>0.10038079671714974</v>
      </c>
      <c r="I13" s="17">
        <f t="shared" si="2"/>
        <v>0.25113425925925975</v>
      </c>
      <c r="J13" s="32">
        <f t="shared" si="3"/>
        <v>5.1055559215789741E-2</v>
      </c>
    </row>
    <row r="14" spans="2:10" x14ac:dyDescent="0.25">
      <c r="B14" s="16" t="s">
        <v>2</v>
      </c>
      <c r="C14" s="17">
        <v>9.8923611111111101E-2</v>
      </c>
      <c r="D14" s="18">
        <f t="shared" si="1"/>
        <v>3.1047033695130993E-2</v>
      </c>
      <c r="E14" s="149">
        <v>2.9733796296296293E-2</v>
      </c>
      <c r="F14" s="18">
        <f t="shared" si="0"/>
        <v>2.7867874383034119E-2</v>
      </c>
      <c r="G14" s="17">
        <v>2.1377314814814814E-2</v>
      </c>
      <c r="H14" s="18">
        <f t="shared" si="0"/>
        <v>3.2115595277425191E-2</v>
      </c>
      <c r="I14" s="17">
        <f t="shared" si="2"/>
        <v>0.15003472222222219</v>
      </c>
      <c r="J14" s="32">
        <f t="shared" si="3"/>
        <v>3.0502037704594018E-2</v>
      </c>
    </row>
    <row r="15" spans="2:10" x14ac:dyDescent="0.25">
      <c r="B15" s="16" t="s">
        <v>9</v>
      </c>
      <c r="C15" s="17">
        <v>0.23145833333333321</v>
      </c>
      <c r="D15" s="18">
        <f t="shared" si="1"/>
        <v>7.2642866483588309E-2</v>
      </c>
      <c r="E15" s="149">
        <v>0.10869212962962965</v>
      </c>
      <c r="F15" s="18">
        <f t="shared" si="0"/>
        <v>0.10187123718609323</v>
      </c>
      <c r="G15" s="17">
        <v>4.2430555555555548E-2</v>
      </c>
      <c r="H15" s="18">
        <f t="shared" si="0"/>
        <v>6.3744327172193138E-2</v>
      </c>
      <c r="I15" s="17">
        <f t="shared" si="2"/>
        <v>0.38258101851851839</v>
      </c>
      <c r="J15" s="32">
        <f t="shared" si="3"/>
        <v>7.7778666691765419E-2</v>
      </c>
    </row>
    <row r="16" spans="2:10" x14ac:dyDescent="0.25">
      <c r="B16" s="16" t="s">
        <v>1</v>
      </c>
      <c r="C16" s="17">
        <v>3.7199074074074065E-2</v>
      </c>
      <c r="D16" s="18">
        <f t="shared" si="1"/>
        <v>1.1674876131525798E-2</v>
      </c>
      <c r="E16" s="149">
        <v>1.1006944444444446E-2</v>
      </c>
      <c r="F16" s="18">
        <f t="shared" si="0"/>
        <v>1.0316211965070243E-2</v>
      </c>
      <c r="G16" s="17">
        <v>7.8819444444444449E-3</v>
      </c>
      <c r="H16" s="18">
        <f t="shared" si="0"/>
        <v>1.1841212985341935E-2</v>
      </c>
      <c r="I16" s="17">
        <f t="shared" si="2"/>
        <v>5.6087962962962951E-2</v>
      </c>
      <c r="J16" s="32">
        <f t="shared" si="3"/>
        <v>1.1402674899055975E-2</v>
      </c>
    </row>
    <row r="17" spans="2:10" x14ac:dyDescent="0.25">
      <c r="B17" s="16" t="s">
        <v>27</v>
      </c>
      <c r="C17" s="17">
        <v>1.7824074074074072E-2</v>
      </c>
      <c r="D17" s="18">
        <f t="shared" si="1"/>
        <v>5.5940601252488275E-3</v>
      </c>
      <c r="E17" s="149">
        <v>4.9189814814814825E-3</v>
      </c>
      <c r="F17" s="18">
        <f t="shared" si="0"/>
        <v>4.6102945164614656E-3</v>
      </c>
      <c r="G17" s="17">
        <v>4.3750000000000004E-3</v>
      </c>
      <c r="H17" s="18">
        <f t="shared" si="0"/>
        <v>6.5726556658726168E-3</v>
      </c>
      <c r="I17" s="17">
        <f t="shared" si="2"/>
        <v>2.7118055555555555E-2</v>
      </c>
      <c r="J17" s="32">
        <f t="shared" si="3"/>
        <v>5.5130968403813777E-3</v>
      </c>
    </row>
    <row r="18" spans="2:10" x14ac:dyDescent="0.25">
      <c r="B18" s="16" t="s">
        <v>16</v>
      </c>
      <c r="C18" s="17">
        <v>1.2604166666666666E-2</v>
      </c>
      <c r="D18" s="18">
        <f t="shared" si="1"/>
        <v>3.9557996599973852E-3</v>
      </c>
      <c r="E18" s="149">
        <v>4.5370370370370373E-3</v>
      </c>
      <c r="F18" s="18">
        <f t="shared" si="0"/>
        <v>4.252318706947986E-3</v>
      </c>
      <c r="G18" s="17"/>
      <c r="H18" s="18">
        <f t="shared" si="0"/>
        <v>0</v>
      </c>
      <c r="I18" s="17">
        <f t="shared" si="2"/>
        <v>1.7141203703703704E-2</v>
      </c>
      <c r="J18" s="32">
        <f t="shared" si="3"/>
        <v>3.4848042768266412E-3</v>
      </c>
    </row>
    <row r="19" spans="2:10" x14ac:dyDescent="0.25">
      <c r="B19" s="16" t="s">
        <v>4</v>
      </c>
      <c r="C19" s="17">
        <v>0.14824074074074076</v>
      </c>
      <c r="D19" s="18">
        <f t="shared" si="1"/>
        <v>4.6525144210511037E-2</v>
      </c>
      <c r="E19" s="149">
        <v>1.8032407407407407E-2</v>
      </c>
      <c r="F19" s="18">
        <f t="shared" si="0"/>
        <v>1.6900797309757555E-2</v>
      </c>
      <c r="G19" s="17">
        <v>2.2638888888888889E-2</v>
      </c>
      <c r="H19" s="18">
        <f t="shared" si="0"/>
        <v>3.4010884874197983E-2</v>
      </c>
      <c r="I19" s="17">
        <f t="shared" si="2"/>
        <v>0.18891203703703707</v>
      </c>
      <c r="J19" s="32">
        <f t="shared" si="3"/>
        <v>3.8405790281137372E-2</v>
      </c>
    </row>
    <row r="20" spans="2:10" x14ac:dyDescent="0.25">
      <c r="B20" s="16" t="s">
        <v>14</v>
      </c>
      <c r="C20" s="17">
        <v>9.8842592592592676E-2</v>
      </c>
      <c r="D20" s="18">
        <f t="shared" si="1"/>
        <v>3.1021606149107161E-2</v>
      </c>
      <c r="E20" s="149">
        <v>2.704861111111111E-2</v>
      </c>
      <c r="F20" s="18">
        <f t="shared" si="0"/>
        <v>2.5351195964636333E-2</v>
      </c>
      <c r="G20" s="17">
        <v>2.6354166666666661E-2</v>
      </c>
      <c r="H20" s="18">
        <f t="shared" si="0"/>
        <v>3.9592425796804082E-2</v>
      </c>
      <c r="I20" s="17">
        <f t="shared" si="2"/>
        <v>0.15224537037037045</v>
      </c>
      <c r="J20" s="32">
        <f t="shared" si="3"/>
        <v>3.0951462158931575E-2</v>
      </c>
    </row>
    <row r="21" spans="2:10" x14ac:dyDescent="0.25">
      <c r="B21" s="16" t="s">
        <v>11</v>
      </c>
      <c r="C21" s="17">
        <v>5.2233796296296264E-2</v>
      </c>
      <c r="D21" s="18">
        <f t="shared" si="1"/>
        <v>1.6393502172238925E-2</v>
      </c>
      <c r="E21" s="149">
        <v>6.5856481481481486E-3</v>
      </c>
      <c r="F21" s="18">
        <f t="shared" si="0"/>
        <v>6.1723707761566432E-3</v>
      </c>
      <c r="G21" s="17">
        <v>5.5092592592592589E-3</v>
      </c>
      <c r="H21" s="18">
        <f t="shared" si="0"/>
        <v>8.2766775051729222E-3</v>
      </c>
      <c r="I21" s="17">
        <f t="shared" si="2"/>
        <v>6.4328703703703666E-2</v>
      </c>
      <c r="J21" s="32">
        <f t="shared" si="3"/>
        <v>1.307801632046081E-2</v>
      </c>
    </row>
    <row r="22" spans="2:10" x14ac:dyDescent="0.25">
      <c r="B22" s="16" t="s">
        <v>15</v>
      </c>
      <c r="C22" s="17">
        <v>3.1932870370370382E-2</v>
      </c>
      <c r="D22" s="18">
        <f t="shared" si="1"/>
        <v>1.0022085639975014E-2</v>
      </c>
      <c r="E22" s="149">
        <v>9.3518518518518525E-3</v>
      </c>
      <c r="F22" s="18">
        <f t="shared" si="0"/>
        <v>8.7649834571785021E-3</v>
      </c>
      <c r="G22" s="17">
        <v>1.1319444444444441E-2</v>
      </c>
      <c r="H22" s="18">
        <f t="shared" si="0"/>
        <v>1.7005442437098985E-2</v>
      </c>
      <c r="I22" s="17">
        <f t="shared" si="2"/>
        <v>5.2604166666666674E-2</v>
      </c>
      <c r="J22" s="32">
        <f t="shared" si="3"/>
        <v>1.0694419607141854E-2</v>
      </c>
    </row>
    <row r="23" spans="2:10" s="3" customFormat="1" x14ac:dyDescent="0.25">
      <c r="B23" s="16" t="s">
        <v>71</v>
      </c>
      <c r="C23" s="17">
        <v>4.3634259259259248E-2</v>
      </c>
      <c r="D23" s="18">
        <f t="shared" si="1"/>
        <v>1.3694549787135114E-2</v>
      </c>
      <c r="E23" s="149">
        <v>1.3981481481481484E-2</v>
      </c>
      <c r="F23" s="18">
        <f t="shared" si="0"/>
        <v>1.3104084178554E-2</v>
      </c>
      <c r="G23" s="17">
        <v>1.2141203703703704E-2</v>
      </c>
      <c r="H23" s="18">
        <f t="shared" si="0"/>
        <v>1.8239988871694111E-2</v>
      </c>
      <c r="I23" s="17">
        <f t="shared" si="2"/>
        <v>6.9756944444444441E-2</v>
      </c>
      <c r="J23" s="32">
        <f t="shared" si="3"/>
        <v>1.4181576891582826E-2</v>
      </c>
    </row>
    <row r="24" spans="2:10" x14ac:dyDescent="0.25">
      <c r="B24" s="16" t="s">
        <v>12</v>
      </c>
      <c r="C24" s="17">
        <v>8.8495370370370363E-2</v>
      </c>
      <c r="D24" s="18">
        <f t="shared" si="1"/>
        <v>2.7774145271202946E-2</v>
      </c>
      <c r="E24" s="149">
        <v>8.179398148148144E-2</v>
      </c>
      <c r="F24" s="18">
        <f t="shared" si="0"/>
        <v>7.6661061994901539E-2</v>
      </c>
      <c r="G24" s="17">
        <v>3.0069444444444437E-2</v>
      </c>
      <c r="H24" s="18">
        <f t="shared" si="0"/>
        <v>4.5173966719410187E-2</v>
      </c>
      <c r="I24" s="17">
        <f t="shared" si="2"/>
        <v>0.20035879629629622</v>
      </c>
      <c r="J24" s="32">
        <f t="shared" si="3"/>
        <v>4.0732914811712331E-2</v>
      </c>
    </row>
    <row r="25" spans="2:10" x14ac:dyDescent="0.25">
      <c r="B25" s="16" t="s">
        <v>5</v>
      </c>
      <c r="C25" s="17">
        <v>0.10771990740740743</v>
      </c>
      <c r="D25" s="18">
        <f t="shared" si="1"/>
        <v>3.3807738692007046E-2</v>
      </c>
      <c r="E25" s="149">
        <v>3.2361111111111104E-2</v>
      </c>
      <c r="F25" s="18">
        <f t="shared" si="0"/>
        <v>3.0330314042414711E-2</v>
      </c>
      <c r="G25" s="17">
        <v>2.1238425925925921E-2</v>
      </c>
      <c r="H25" s="18">
        <f t="shared" si="0"/>
        <v>3.1906939542000655E-2</v>
      </c>
      <c r="I25" s="17">
        <f t="shared" si="2"/>
        <v>0.16131944444444446</v>
      </c>
      <c r="J25" s="32">
        <f t="shared" si="3"/>
        <v>3.2796220128568351E-2</v>
      </c>
    </row>
    <row r="26" spans="2:10" x14ac:dyDescent="0.25">
      <c r="B26" s="16" t="s">
        <v>6</v>
      </c>
      <c r="C26" s="17">
        <v>0.31450231481481483</v>
      </c>
      <c r="D26" s="18">
        <f t="shared" si="1"/>
        <v>9.8706101158043125E-2</v>
      </c>
      <c r="E26" s="149">
        <v>6.1365740740740755E-2</v>
      </c>
      <c r="F26" s="18">
        <f t="shared" si="0"/>
        <v>5.7514780061832214E-2</v>
      </c>
      <c r="G26" s="17">
        <v>1.8055555555555555E-3</v>
      </c>
      <c r="H26" s="18">
        <f t="shared" si="0"/>
        <v>2.712524560518857E-3</v>
      </c>
      <c r="I26" s="17">
        <f t="shared" si="2"/>
        <v>0.37767361111111114</v>
      </c>
      <c r="J26" s="32">
        <f t="shared" si="3"/>
        <v>7.6780991463288414E-2</v>
      </c>
    </row>
    <row r="27" spans="2:10" x14ac:dyDescent="0.25">
      <c r="B27" s="16" t="s">
        <v>78</v>
      </c>
      <c r="C27" s="17">
        <v>0.4416550925925925</v>
      </c>
      <c r="D27" s="18">
        <f t="shared" si="1"/>
        <v>0.13861281838920128</v>
      </c>
      <c r="E27" s="149">
        <v>0.20712962962962961</v>
      </c>
      <c r="F27" s="18">
        <f t="shared" si="0"/>
        <v>0.19413136627433966</v>
      </c>
      <c r="G27" s="17">
        <v>2.3506944444444441E-2</v>
      </c>
      <c r="H27" s="18">
        <f t="shared" si="0"/>
        <v>3.5314983220601275E-2</v>
      </c>
      <c r="I27" s="17">
        <f t="shared" si="2"/>
        <v>0.67229166666666651</v>
      </c>
      <c r="J27" s="32">
        <f t="shared" si="3"/>
        <v>0.13667680028612575</v>
      </c>
    </row>
    <row r="28" spans="2:10" x14ac:dyDescent="0.25">
      <c r="B28" s="16" t="s">
        <v>17</v>
      </c>
      <c r="C28" s="17">
        <v>2.7662037037037039E-3</v>
      </c>
      <c r="D28" s="18">
        <f t="shared" si="1"/>
        <v>8.681690713860194E-4</v>
      </c>
      <c r="E28" s="149">
        <v>2.1527777777777778E-3</v>
      </c>
      <c r="F28" s="18">
        <f t="shared" si="0"/>
        <v>2.0176818354396054E-3</v>
      </c>
      <c r="G28" s="17">
        <v>6.9444444444444444E-5</v>
      </c>
      <c r="H28" s="18">
        <f>G28/G$30</f>
        <v>1.0432786771226374E-4</v>
      </c>
      <c r="I28" s="17">
        <f>C28+E28+G28</f>
        <v>4.9884259259259257E-3</v>
      </c>
      <c r="J28" s="32">
        <f>I28/$I$30</f>
        <v>1.0141462817773682E-3</v>
      </c>
    </row>
    <row r="29" spans="2:10" ht="15.75" thickBot="1" x14ac:dyDescent="0.3">
      <c r="B29" s="21"/>
      <c r="C29" s="22"/>
      <c r="D29" s="23"/>
      <c r="E29" s="23"/>
      <c r="F29" s="22"/>
      <c r="G29" s="23"/>
      <c r="H29" s="23"/>
      <c r="I29" s="22"/>
      <c r="J29" s="33"/>
    </row>
    <row r="30" spans="2:10" ht="16.5" thickTop="1" thickBot="1" x14ac:dyDescent="0.3">
      <c r="B30" s="24" t="s">
        <v>29</v>
      </c>
      <c r="C30" s="25">
        <f t="shared" ref="C30:J30" si="4">SUM(C7:C28)</f>
        <v>3.1862499999999994</v>
      </c>
      <c r="D30" s="26">
        <f t="shared" si="4"/>
        <v>1.0000000000000002</v>
      </c>
      <c r="E30" s="25">
        <f t="shared" si="4"/>
        <v>1.0669560185185183</v>
      </c>
      <c r="F30" s="26">
        <f t="shared" si="4"/>
        <v>1.0000000000000002</v>
      </c>
      <c r="G30" s="25">
        <f t="shared" si="4"/>
        <v>0.66563657407407406</v>
      </c>
      <c r="H30" s="26">
        <f t="shared" si="4"/>
        <v>1</v>
      </c>
      <c r="I30" s="25">
        <f t="shared" si="4"/>
        <v>4.9188425925925907</v>
      </c>
      <c r="J30" s="34">
        <f t="shared" si="4"/>
        <v>1.0000000000000002</v>
      </c>
    </row>
    <row r="31" spans="2:10" ht="15.75" thickTop="1" x14ac:dyDescent="0.25">
      <c r="B31" s="27"/>
      <c r="C31" s="28"/>
      <c r="D31" s="29"/>
      <c r="E31" s="29"/>
      <c r="F31" s="28"/>
      <c r="G31" s="29"/>
      <c r="H31" s="29"/>
      <c r="I31" s="28"/>
      <c r="J31" s="35"/>
    </row>
    <row r="32" spans="2:10" ht="66" customHeight="1" thickBot="1" x14ac:dyDescent="0.3">
      <c r="B32" s="151" t="s">
        <v>116</v>
      </c>
      <c r="C32" s="152"/>
      <c r="D32" s="152"/>
      <c r="E32" s="152"/>
      <c r="F32" s="152"/>
      <c r="G32" s="152"/>
      <c r="H32" s="152"/>
      <c r="I32" s="152"/>
      <c r="J32" s="153"/>
    </row>
    <row r="34" spans="9:9" x14ac:dyDescent="0.25">
      <c r="I34" s="4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&amp;R8</oddHeader>
  </headerFooter>
  <colBreaks count="1" manualBreakCount="1">
    <brk id="10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0" enableFormatConditionsCalculation="0"/>
  <dimension ref="B1:H67"/>
  <sheetViews>
    <sheetView showGridLines="0" showZeros="0" topLeftCell="B1" zoomScale="110" zoomScaleNormal="110" zoomScaleSheetLayoutView="100" zoomScalePageLayoutView="110" workbookViewId="0">
      <selection activeCell="I22" sqref="I22:I25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10" customWidth="1"/>
    <col min="6" max="8" width="15.140625" customWidth="1"/>
  </cols>
  <sheetData>
    <row r="1" spans="2:8" s="1" customFormat="1" x14ac:dyDescent="0.25">
      <c r="C1" s="9"/>
      <c r="D1" s="9"/>
      <c r="E1" s="9"/>
    </row>
    <row r="2" spans="2:8" s="1" customFormat="1" ht="15.75" thickBot="1" x14ac:dyDescent="0.3">
      <c r="C2" s="9"/>
      <c r="D2" s="9"/>
      <c r="E2" s="9"/>
    </row>
    <row r="3" spans="2:8" s="1" customFormat="1" x14ac:dyDescent="0.25">
      <c r="B3" s="174" t="s">
        <v>96</v>
      </c>
      <c r="C3" s="175"/>
      <c r="D3" s="175"/>
      <c r="E3" s="175"/>
      <c r="F3" s="175"/>
      <c r="G3" s="175"/>
      <c r="H3" s="176"/>
    </row>
    <row r="4" spans="2:8" s="1" customFormat="1" ht="15.75" thickBot="1" x14ac:dyDescent="0.3">
      <c r="B4" s="165" t="s">
        <v>126</v>
      </c>
      <c r="C4" s="166"/>
      <c r="D4" s="166"/>
      <c r="E4" s="166"/>
      <c r="F4" s="166"/>
      <c r="G4" s="166"/>
      <c r="H4" s="167"/>
    </row>
    <row r="5" spans="2:8" s="1" customFormat="1" x14ac:dyDescent="0.25">
      <c r="B5" s="62"/>
      <c r="C5" s="177" t="s">
        <v>31</v>
      </c>
      <c r="D5" s="177"/>
      <c r="E5" s="177" t="s">
        <v>32</v>
      </c>
      <c r="F5" s="177"/>
      <c r="G5" s="177" t="s">
        <v>33</v>
      </c>
      <c r="H5" s="178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9.2592592592592596E-4</v>
      </c>
      <c r="D7" s="39">
        <f t="shared" ref="D7:F27" si="0">C7/C$30</f>
        <v>3.4237781391765806E-3</v>
      </c>
      <c r="E7" s="38">
        <v>0</v>
      </c>
      <c r="F7" s="39"/>
      <c r="G7" s="38">
        <f>C7+E7</f>
        <v>9.2592592592592596E-4</v>
      </c>
      <c r="H7" s="43">
        <f>G7/$G$30</f>
        <v>3.3283408221001821E-3</v>
      </c>
    </row>
    <row r="8" spans="2:8" s="1" customFormat="1" x14ac:dyDescent="0.25">
      <c r="B8" s="42" t="s">
        <v>13</v>
      </c>
      <c r="C8" s="38">
        <v>1.2175925925925929E-2</v>
      </c>
      <c r="D8" s="39">
        <f t="shared" si="0"/>
        <v>4.5022682530172047E-2</v>
      </c>
      <c r="E8" s="38">
        <v>0</v>
      </c>
      <c r="F8" s="39">
        <f t="shared" si="0"/>
        <v>0</v>
      </c>
      <c r="G8" s="38">
        <f t="shared" ref="G8:G28" si="1">C8+E8</f>
        <v>1.2175925925925929E-2</v>
      </c>
      <c r="H8" s="43">
        <f t="shared" ref="H8:H14" si="2">G8/$G$30</f>
        <v>4.3767681810617402E-2</v>
      </c>
    </row>
    <row r="9" spans="2:8" s="1" customFormat="1" x14ac:dyDescent="0.25">
      <c r="B9" s="42" t="s">
        <v>0</v>
      </c>
      <c r="C9" s="38">
        <v>0.1033449074074075</v>
      </c>
      <c r="D9" s="39">
        <f t="shared" si="0"/>
        <v>0.38213643755884641</v>
      </c>
      <c r="E9" s="38">
        <v>3.1944444444444446E-3</v>
      </c>
      <c r="F9" s="39">
        <f t="shared" si="0"/>
        <v>0.41194029850746261</v>
      </c>
      <c r="G9" s="38">
        <f t="shared" si="1"/>
        <v>0.10653935185185194</v>
      </c>
      <c r="H9" s="43">
        <f t="shared" si="2"/>
        <v>0.38296721584290255</v>
      </c>
    </row>
    <row r="10" spans="2:8" s="1" customFormat="1" x14ac:dyDescent="0.25">
      <c r="B10" s="42" t="s">
        <v>8</v>
      </c>
      <c r="C10" s="38">
        <v>8.5300925925925943E-3</v>
      </c>
      <c r="D10" s="39">
        <f t="shared" si="0"/>
        <v>3.1541556107164255E-2</v>
      </c>
      <c r="E10" s="38">
        <v>6.8287037037037036E-4</v>
      </c>
      <c r="F10" s="39">
        <f t="shared" si="0"/>
        <v>8.8059701492537293E-2</v>
      </c>
      <c r="G10" s="38">
        <f t="shared" si="1"/>
        <v>9.2129629629629645E-3</v>
      </c>
      <c r="H10" s="43">
        <f t="shared" si="2"/>
        <v>3.3116991179896818E-2</v>
      </c>
    </row>
    <row r="11" spans="2:8" s="1" customFormat="1" x14ac:dyDescent="0.25">
      <c r="B11" s="42" t="s">
        <v>26</v>
      </c>
      <c r="C11" s="38">
        <v>8.9120370370370373E-4</v>
      </c>
      <c r="D11" s="39">
        <f t="shared" si="0"/>
        <v>3.2953864589574588E-3</v>
      </c>
      <c r="E11" s="38">
        <v>0</v>
      </c>
      <c r="F11" s="39"/>
      <c r="G11" s="38">
        <f t="shared" si="1"/>
        <v>8.9120370370370373E-4</v>
      </c>
      <c r="H11" s="43">
        <f>G11/$G$30</f>
        <v>3.2035280412714253E-3</v>
      </c>
    </row>
    <row r="12" spans="2:8" s="1" customFormat="1" x14ac:dyDescent="0.25">
      <c r="B12" s="42" t="s">
        <v>3</v>
      </c>
      <c r="C12" s="38">
        <v>1.8171296296296297E-3</v>
      </c>
      <c r="D12" s="39">
        <f t="shared" si="0"/>
        <v>6.7191645981340394E-3</v>
      </c>
      <c r="E12" s="38">
        <v>5.9027777777777778E-4</v>
      </c>
      <c r="F12" s="39">
        <f t="shared" si="0"/>
        <v>7.6119402985074608E-2</v>
      </c>
      <c r="G12" s="38">
        <f t="shared" si="1"/>
        <v>2.4074074074074076E-3</v>
      </c>
      <c r="H12" s="43">
        <f>G12/$G$30</f>
        <v>8.6536861374604743E-3</v>
      </c>
    </row>
    <row r="13" spans="2:8" s="1" customFormat="1" x14ac:dyDescent="0.25">
      <c r="B13" s="42" t="s">
        <v>7</v>
      </c>
      <c r="C13" s="38">
        <v>2.3611111111111111E-3</v>
      </c>
      <c r="D13" s="39">
        <f t="shared" si="0"/>
        <v>8.7306342549002807E-3</v>
      </c>
      <c r="E13" s="38">
        <v>1.6435185185185185E-3</v>
      </c>
      <c r="F13" s="39">
        <f t="shared" si="0"/>
        <v>0.21194029850746265</v>
      </c>
      <c r="G13" s="38">
        <f t="shared" si="1"/>
        <v>4.0046296296296297E-3</v>
      </c>
      <c r="H13" s="43">
        <f t="shared" si="2"/>
        <v>1.4395074055583289E-2</v>
      </c>
    </row>
    <row r="14" spans="2:8" s="1" customFormat="1" x14ac:dyDescent="0.25">
      <c r="B14" s="42" t="s">
        <v>2</v>
      </c>
      <c r="C14" s="38">
        <v>4.6527777777777782E-3</v>
      </c>
      <c r="D14" s="39">
        <f t="shared" si="0"/>
        <v>1.720448514936232E-2</v>
      </c>
      <c r="E14" s="38">
        <v>0</v>
      </c>
      <c r="F14" s="39">
        <f t="shared" si="0"/>
        <v>0</v>
      </c>
      <c r="G14" s="38">
        <f t="shared" si="1"/>
        <v>4.6527777777777782E-3</v>
      </c>
      <c r="H14" s="43">
        <f t="shared" si="2"/>
        <v>1.6724912631053416E-2</v>
      </c>
    </row>
    <row r="15" spans="2:8" s="1" customFormat="1" x14ac:dyDescent="0.25">
      <c r="B15" s="42" t="s">
        <v>9</v>
      </c>
      <c r="C15" s="38">
        <v>5.6597222222222205E-3</v>
      </c>
      <c r="D15" s="39">
        <f t="shared" si="0"/>
        <v>2.0927843875716841E-2</v>
      </c>
      <c r="E15" s="38">
        <v>0</v>
      </c>
      <c r="F15" s="39">
        <f t="shared" si="0"/>
        <v>0</v>
      </c>
      <c r="G15" s="38">
        <f t="shared" si="1"/>
        <v>5.6597222222222205E-3</v>
      </c>
      <c r="H15" s="43">
        <f t="shared" ref="H15:H20" si="3">G15/$G$30</f>
        <v>2.0344483275087356E-2</v>
      </c>
    </row>
    <row r="16" spans="2:8" s="1" customFormat="1" x14ac:dyDescent="0.25">
      <c r="B16" s="42" t="s">
        <v>1</v>
      </c>
      <c r="C16" s="38">
        <v>1.8402777777777779E-3</v>
      </c>
      <c r="D16" s="39">
        <f t="shared" si="0"/>
        <v>6.8047590516134545E-3</v>
      </c>
      <c r="E16" s="38">
        <v>1.0763888888888889E-3</v>
      </c>
      <c r="F16" s="39">
        <f t="shared" si="0"/>
        <v>0.13880597014925369</v>
      </c>
      <c r="G16" s="38">
        <f t="shared" si="1"/>
        <v>2.9166666666666668E-3</v>
      </c>
      <c r="H16" s="43">
        <f t="shared" si="3"/>
        <v>1.0484273589615574E-2</v>
      </c>
    </row>
    <row r="17" spans="2:8" s="1" customFormat="1" x14ac:dyDescent="0.25">
      <c r="B17" s="42" t="s">
        <v>27</v>
      </c>
      <c r="C17" s="38">
        <v>9.1435185185185196E-4</v>
      </c>
      <c r="D17" s="39">
        <f t="shared" si="0"/>
        <v>3.3809809124368735E-3</v>
      </c>
      <c r="E17" s="38">
        <v>0</v>
      </c>
      <c r="F17" s="39">
        <f t="shared" si="0"/>
        <v>0</v>
      </c>
      <c r="G17" s="38">
        <f t="shared" si="1"/>
        <v>9.1435185185185196E-4</v>
      </c>
      <c r="H17" s="43">
        <f>G17/$G$30</f>
        <v>3.2867365618239304E-3</v>
      </c>
    </row>
    <row r="18" spans="2:8" s="1" customFormat="1" x14ac:dyDescent="0.25">
      <c r="B18" s="42" t="s">
        <v>16</v>
      </c>
      <c r="C18" s="38">
        <v>7.5231481481481482E-4</v>
      </c>
      <c r="D18" s="39">
        <f t="shared" si="0"/>
        <v>2.7818197380809718E-3</v>
      </c>
      <c r="E18" s="38">
        <v>0</v>
      </c>
      <c r="F18" s="39">
        <f t="shared" si="0"/>
        <v>0</v>
      </c>
      <c r="G18" s="38">
        <f t="shared" si="1"/>
        <v>7.5231481481481482E-4</v>
      </c>
      <c r="H18" s="43">
        <f t="shared" si="3"/>
        <v>2.7042769179563978E-3</v>
      </c>
    </row>
    <row r="19" spans="2:8" s="1" customFormat="1" x14ac:dyDescent="0.25">
      <c r="B19" s="42" t="s">
        <v>4</v>
      </c>
      <c r="C19" s="38">
        <v>7.083333333333333E-3</v>
      </c>
      <c r="D19" s="39">
        <f t="shared" si="0"/>
        <v>2.619190276470084E-2</v>
      </c>
      <c r="E19" s="38">
        <v>0</v>
      </c>
      <c r="F19" s="39">
        <f t="shared" si="0"/>
        <v>0</v>
      </c>
      <c r="G19" s="38">
        <f t="shared" si="1"/>
        <v>7.083333333333333E-3</v>
      </c>
      <c r="H19" s="43">
        <f t="shared" si="3"/>
        <v>2.5461807289066392E-2</v>
      </c>
    </row>
    <row r="20" spans="2:8" s="1" customFormat="1" x14ac:dyDescent="0.25">
      <c r="B20" s="42" t="s">
        <v>14</v>
      </c>
      <c r="C20" s="38">
        <v>2.1759259259259258E-3</v>
      </c>
      <c r="D20" s="39">
        <f t="shared" si="0"/>
        <v>8.0458786270649636E-3</v>
      </c>
      <c r="E20" s="38">
        <v>1.6203703703703703E-4</v>
      </c>
      <c r="F20" s="39">
        <f t="shared" si="0"/>
        <v>2.0895522388059695E-2</v>
      </c>
      <c r="G20" s="38">
        <f t="shared" si="1"/>
        <v>2.3379629629629627E-3</v>
      </c>
      <c r="H20" s="43">
        <f t="shared" si="3"/>
        <v>8.4040605758029588E-3</v>
      </c>
    </row>
    <row r="21" spans="2:8" s="1" customFormat="1" x14ac:dyDescent="0.25">
      <c r="B21" s="42" t="s">
        <v>11</v>
      </c>
      <c r="C21" s="38">
        <v>9.837962962962962E-4</v>
      </c>
      <c r="D21" s="39">
        <f t="shared" si="0"/>
        <v>3.6377642728751165E-3</v>
      </c>
      <c r="E21" s="38">
        <v>0</v>
      </c>
      <c r="F21" s="39">
        <f t="shared" si="0"/>
        <v>0</v>
      </c>
      <c r="G21" s="38">
        <f t="shared" si="1"/>
        <v>9.837962962962962E-4</v>
      </c>
      <c r="H21" s="43">
        <f t="shared" ref="H21:H28" si="4">G21/$G$30</f>
        <v>3.5363621234814433E-3</v>
      </c>
    </row>
    <row r="22" spans="2:8" s="1" customFormat="1" x14ac:dyDescent="0.25">
      <c r="B22" s="42" t="s">
        <v>15</v>
      </c>
      <c r="C22" s="38">
        <v>4.6990740740740743E-3</v>
      </c>
      <c r="D22" s="39">
        <f t="shared" si="0"/>
        <v>1.7375674056321146E-2</v>
      </c>
      <c r="E22" s="38">
        <v>1.7361111111111112E-4</v>
      </c>
      <c r="F22" s="39">
        <f t="shared" si="0"/>
        <v>2.2388059701492533E-2</v>
      </c>
      <c r="G22" s="38">
        <f t="shared" si="1"/>
        <v>4.8726851851851856E-3</v>
      </c>
      <c r="H22" s="43">
        <f t="shared" si="4"/>
        <v>1.7515393576302211E-2</v>
      </c>
    </row>
    <row r="23" spans="2:8" s="1" customFormat="1" x14ac:dyDescent="0.25">
      <c r="B23" s="42" t="s">
        <v>71</v>
      </c>
      <c r="C23" s="38">
        <v>3.9004629629629632E-3</v>
      </c>
      <c r="D23" s="39">
        <f t="shared" si="0"/>
        <v>1.4422665411281347E-2</v>
      </c>
      <c r="E23" s="38">
        <v>0</v>
      </c>
      <c r="F23" s="39">
        <f t="shared" si="0"/>
        <v>0</v>
      </c>
      <c r="G23" s="38">
        <f t="shared" si="1"/>
        <v>3.9004629629629632E-3</v>
      </c>
      <c r="H23" s="43">
        <f t="shared" si="4"/>
        <v>1.4020635713097019E-2</v>
      </c>
    </row>
    <row r="24" spans="2:8" s="1" customFormat="1" x14ac:dyDescent="0.25">
      <c r="B24" s="42" t="s">
        <v>12</v>
      </c>
      <c r="C24" s="38">
        <v>1.666666666666667E-3</v>
      </c>
      <c r="D24" s="39">
        <f t="shared" si="0"/>
        <v>6.1628006505178457E-3</v>
      </c>
      <c r="E24" s="38">
        <v>0</v>
      </c>
      <c r="F24" s="39">
        <f t="shared" si="0"/>
        <v>0</v>
      </c>
      <c r="G24" s="38">
        <f t="shared" si="1"/>
        <v>1.666666666666667E-3</v>
      </c>
      <c r="H24" s="43">
        <f t="shared" si="4"/>
        <v>5.9910134797803291E-3</v>
      </c>
    </row>
    <row r="25" spans="2:8" s="1" customFormat="1" x14ac:dyDescent="0.25">
      <c r="B25" s="42" t="s">
        <v>5</v>
      </c>
      <c r="C25" s="38">
        <v>1.3078703703703703E-3</v>
      </c>
      <c r="D25" s="39">
        <f t="shared" si="0"/>
        <v>4.8360866215869198E-3</v>
      </c>
      <c r="E25" s="38">
        <v>0</v>
      </c>
      <c r="F25" s="39">
        <f t="shared" si="0"/>
        <v>0</v>
      </c>
      <c r="G25" s="38">
        <f t="shared" si="1"/>
        <v>1.3078703703703703E-3</v>
      </c>
      <c r="H25" s="43">
        <f t="shared" si="4"/>
        <v>4.7012814112165069E-3</v>
      </c>
    </row>
    <row r="26" spans="2:8" s="1" customFormat="1" x14ac:dyDescent="0.25">
      <c r="B26" s="42" t="s">
        <v>6</v>
      </c>
      <c r="C26" s="38">
        <v>4.614583333333333E-2</v>
      </c>
      <c r="D26" s="39">
        <f t="shared" si="0"/>
        <v>0.17063254301121281</v>
      </c>
      <c r="E26" s="36">
        <v>0</v>
      </c>
      <c r="F26" s="39">
        <f t="shared" si="0"/>
        <v>0</v>
      </c>
      <c r="G26" s="38">
        <f t="shared" si="1"/>
        <v>4.614583333333333E-2</v>
      </c>
      <c r="H26" s="43">
        <f t="shared" si="4"/>
        <v>0.16587618572141782</v>
      </c>
    </row>
    <row r="27" spans="2:8" s="1" customFormat="1" x14ac:dyDescent="0.25">
      <c r="B27" s="42" t="s">
        <v>78</v>
      </c>
      <c r="C27" s="38">
        <v>5.86111111111111E-2</v>
      </c>
      <c r="D27" s="39">
        <f t="shared" si="0"/>
        <v>0.21672515620987751</v>
      </c>
      <c r="E27" s="38">
        <v>2.3148148148148146E-4</v>
      </c>
      <c r="F27" s="39">
        <f t="shared" si="0"/>
        <v>2.9850746268656709E-2</v>
      </c>
      <c r="G27" s="38">
        <f t="shared" si="1"/>
        <v>5.8842592592592578E-2</v>
      </c>
      <c r="H27" s="43">
        <f t="shared" si="4"/>
        <v>0.21151605924446654</v>
      </c>
    </row>
    <row r="28" spans="2:8" s="1" customFormat="1" x14ac:dyDescent="0.25">
      <c r="B28" s="42" t="s">
        <v>17</v>
      </c>
      <c r="C28" s="38"/>
      <c r="D28" s="39">
        <f>C28/C$30</f>
        <v>0</v>
      </c>
      <c r="E28" s="63"/>
      <c r="F28" s="39"/>
      <c r="G28" s="38">
        <f t="shared" si="1"/>
        <v>0</v>
      </c>
      <c r="H28" s="43">
        <f t="shared" si="4"/>
        <v>0</v>
      </c>
    </row>
    <row r="29" spans="2:8" s="1" customFormat="1" ht="15.75" thickBot="1" x14ac:dyDescent="0.3">
      <c r="B29" s="67"/>
      <c r="C29" s="53"/>
      <c r="D29" s="64"/>
      <c r="E29" s="53"/>
      <c r="F29" s="64"/>
      <c r="G29" s="53"/>
      <c r="H29" s="68"/>
    </row>
    <row r="30" spans="2:8" s="1" customFormat="1" ht="16.5" thickTop="1" thickBot="1" x14ac:dyDescent="0.3">
      <c r="B30" s="46" t="s">
        <v>29</v>
      </c>
      <c r="C30" s="50">
        <f t="shared" ref="C30:H30" si="5">SUM(C7:C28)</f>
        <v>0.27043981481481488</v>
      </c>
      <c r="D30" s="51">
        <f t="shared" si="5"/>
        <v>1.0000000000000002</v>
      </c>
      <c r="E30" s="50">
        <f t="shared" si="5"/>
        <v>7.7546296296296313E-3</v>
      </c>
      <c r="F30" s="51">
        <f t="shared" si="5"/>
        <v>0.99999999999999967</v>
      </c>
      <c r="G30" s="50">
        <f t="shared" si="5"/>
        <v>0.27819444444444452</v>
      </c>
      <c r="H30" s="49">
        <f t="shared" si="5"/>
        <v>1</v>
      </c>
    </row>
    <row r="31" spans="2:8" s="1" customFormat="1" ht="15.75" thickTop="1" x14ac:dyDescent="0.25">
      <c r="B31" s="69"/>
      <c r="C31" s="65"/>
      <c r="D31" s="66"/>
      <c r="E31" s="65"/>
      <c r="F31" s="66"/>
      <c r="G31" s="65"/>
      <c r="H31" s="70"/>
    </row>
    <row r="32" spans="2:8" s="1" customFormat="1" ht="66" customHeight="1" thickBot="1" x14ac:dyDescent="0.3">
      <c r="B32" s="171" t="s">
        <v>115</v>
      </c>
      <c r="C32" s="172"/>
      <c r="D32" s="172"/>
      <c r="E32" s="172"/>
      <c r="F32" s="172"/>
      <c r="G32" s="172"/>
      <c r="H32" s="173"/>
    </row>
    <row r="33" spans="3:5" s="1" customFormat="1" x14ac:dyDescent="0.25">
      <c r="C33" s="9"/>
      <c r="D33" s="9"/>
      <c r="E33" s="9"/>
    </row>
    <row r="34" spans="3:5" s="1" customFormat="1" x14ac:dyDescent="0.25">
      <c r="C34" s="9"/>
      <c r="D34" s="9"/>
      <c r="E34" s="9"/>
    </row>
    <row r="35" spans="3:5" s="1" customFormat="1" x14ac:dyDescent="0.25">
      <c r="C35" s="9"/>
      <c r="D35" s="9"/>
      <c r="E35" s="9"/>
    </row>
    <row r="36" spans="3:5" s="1" customFormat="1" x14ac:dyDescent="0.25">
      <c r="C36" s="9"/>
      <c r="D36" s="9"/>
      <c r="E36" s="9"/>
    </row>
    <row r="37" spans="3:5" s="1" customFormat="1" x14ac:dyDescent="0.25">
      <c r="C37" s="9"/>
      <c r="D37" s="9"/>
      <c r="E37" s="9"/>
    </row>
    <row r="38" spans="3:5" s="1" customFormat="1" x14ac:dyDescent="0.25">
      <c r="C38" s="9"/>
      <c r="D38" s="9"/>
      <c r="E38" s="9"/>
    </row>
    <row r="39" spans="3:5" s="1" customFormat="1" x14ac:dyDescent="0.25">
      <c r="C39" s="9"/>
      <c r="D39" s="9"/>
      <c r="E39" s="9"/>
    </row>
    <row r="40" spans="3:5" s="1" customFormat="1" x14ac:dyDescent="0.25">
      <c r="C40" s="9"/>
      <c r="D40" s="9"/>
      <c r="E40" s="9"/>
    </row>
    <row r="41" spans="3:5" s="1" customFormat="1" x14ac:dyDescent="0.25">
      <c r="C41" s="9"/>
      <c r="D41" s="9"/>
      <c r="E41" s="9"/>
    </row>
    <row r="42" spans="3:5" s="1" customFormat="1" x14ac:dyDescent="0.25">
      <c r="C42" s="9"/>
      <c r="D42" s="9"/>
      <c r="E42" s="9"/>
    </row>
    <row r="43" spans="3:5" s="1" customFormat="1" x14ac:dyDescent="0.25">
      <c r="C43" s="9"/>
      <c r="D43" s="9"/>
      <c r="E43" s="9"/>
    </row>
    <row r="44" spans="3:5" s="1" customFormat="1" x14ac:dyDescent="0.25">
      <c r="C44" s="9"/>
      <c r="D44" s="9"/>
      <c r="E44" s="9"/>
    </row>
    <row r="45" spans="3:5" s="1" customFormat="1" x14ac:dyDescent="0.25">
      <c r="C45" s="9"/>
      <c r="D45" s="9"/>
      <c r="E45" s="9"/>
    </row>
    <row r="46" spans="3:5" s="1" customFormat="1" x14ac:dyDescent="0.25">
      <c r="C46" s="9"/>
      <c r="D46" s="9"/>
      <c r="E46" s="9"/>
    </row>
    <row r="47" spans="3:5" s="1" customFormat="1" x14ac:dyDescent="0.25">
      <c r="C47" s="9"/>
      <c r="D47" s="9"/>
      <c r="E47" s="9"/>
    </row>
    <row r="48" spans="3:5" s="1" customFormat="1" x14ac:dyDescent="0.25">
      <c r="C48" s="9"/>
      <c r="D48" s="9"/>
      <c r="E48" s="9"/>
    </row>
    <row r="49" spans="3:5" s="1" customFormat="1" x14ac:dyDescent="0.25">
      <c r="C49" s="9"/>
      <c r="D49" s="9"/>
      <c r="E49" s="9"/>
    </row>
    <row r="50" spans="3:5" s="1" customFormat="1" x14ac:dyDescent="0.25">
      <c r="C50" s="9"/>
      <c r="D50" s="9"/>
      <c r="E50" s="9"/>
    </row>
    <row r="51" spans="3:5" s="1" customFormat="1" x14ac:dyDescent="0.25">
      <c r="C51" s="9"/>
      <c r="D51" s="9"/>
      <c r="E51" s="9"/>
    </row>
    <row r="52" spans="3:5" s="1" customFormat="1" x14ac:dyDescent="0.25">
      <c r="C52" s="9"/>
      <c r="D52" s="9"/>
      <c r="E52" s="9"/>
    </row>
    <row r="53" spans="3:5" s="1" customFormat="1" x14ac:dyDescent="0.25">
      <c r="C53" s="9"/>
      <c r="D53" s="9"/>
      <c r="E53" s="9"/>
    </row>
    <row r="54" spans="3:5" s="1" customFormat="1" x14ac:dyDescent="0.25">
      <c r="C54" s="9"/>
      <c r="D54" s="9"/>
      <c r="E54" s="9"/>
    </row>
    <row r="55" spans="3:5" s="1" customFormat="1" x14ac:dyDescent="0.25">
      <c r="C55" s="9"/>
      <c r="D55" s="9"/>
      <c r="E55" s="9"/>
    </row>
    <row r="56" spans="3:5" s="1" customFormat="1" x14ac:dyDescent="0.25">
      <c r="C56" s="9"/>
      <c r="D56" s="9"/>
      <c r="E56" s="9"/>
    </row>
    <row r="57" spans="3:5" s="1" customFormat="1" x14ac:dyDescent="0.25">
      <c r="C57" s="9"/>
      <c r="D57" s="9"/>
      <c r="E57" s="9"/>
    </row>
    <row r="58" spans="3:5" s="1" customFormat="1" x14ac:dyDescent="0.25">
      <c r="C58" s="9"/>
      <c r="D58" s="9"/>
      <c r="E58" s="9"/>
    </row>
    <row r="59" spans="3:5" s="1" customFormat="1" x14ac:dyDescent="0.25">
      <c r="C59" s="9"/>
      <c r="D59" s="9"/>
      <c r="E59" s="9"/>
    </row>
    <row r="60" spans="3:5" s="1" customFormat="1" x14ac:dyDescent="0.25">
      <c r="C60" s="9"/>
      <c r="D60" s="9"/>
      <c r="E60" s="9"/>
    </row>
    <row r="61" spans="3:5" s="1" customFormat="1" x14ac:dyDescent="0.25">
      <c r="C61" s="9"/>
      <c r="D61" s="9"/>
      <c r="E61" s="9"/>
    </row>
    <row r="62" spans="3:5" s="1" customFormat="1" x14ac:dyDescent="0.25">
      <c r="C62" s="9"/>
      <c r="D62" s="9"/>
      <c r="E62" s="9"/>
    </row>
    <row r="63" spans="3:5" s="1" customFormat="1" x14ac:dyDescent="0.25">
      <c r="C63" s="9"/>
      <c r="D63" s="9"/>
      <c r="E63" s="9"/>
    </row>
    <row r="64" spans="3:5" s="1" customFormat="1" x14ac:dyDescent="0.25">
      <c r="C64" s="9"/>
      <c r="D64" s="9"/>
      <c r="E64" s="9"/>
    </row>
    <row r="65" spans="3:5" s="1" customFormat="1" x14ac:dyDescent="0.25">
      <c r="C65" s="9"/>
      <c r="D65" s="9"/>
      <c r="E65" s="9"/>
    </row>
    <row r="66" spans="3:5" s="1" customFormat="1" x14ac:dyDescent="0.25">
      <c r="C66" s="9"/>
      <c r="D66" s="9"/>
      <c r="E66" s="9"/>
    </row>
    <row r="67" spans="3:5" s="1" customFormat="1" x14ac:dyDescent="0.25">
      <c r="C67" s="9"/>
      <c r="D67" s="9"/>
      <c r="E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&amp;R26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1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I22" sqref="I22:I25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10" customWidth="1"/>
    <col min="6" max="8" width="15.140625" customWidth="1"/>
  </cols>
  <sheetData>
    <row r="1" spans="2:8" s="1" customFormat="1" x14ac:dyDescent="0.25">
      <c r="C1" s="9"/>
      <c r="D1" s="9"/>
      <c r="E1" s="9"/>
    </row>
    <row r="2" spans="2:8" s="1" customFormat="1" ht="15.75" thickBot="1" x14ac:dyDescent="0.3">
      <c r="C2" s="9"/>
      <c r="D2" s="9"/>
      <c r="E2" s="9"/>
    </row>
    <row r="3" spans="2:8" s="1" customFormat="1" x14ac:dyDescent="0.25">
      <c r="B3" s="174" t="s">
        <v>97</v>
      </c>
      <c r="C3" s="175"/>
      <c r="D3" s="175"/>
      <c r="E3" s="175"/>
      <c r="F3" s="175"/>
      <c r="G3" s="175"/>
      <c r="H3" s="176"/>
    </row>
    <row r="4" spans="2:8" s="1" customFormat="1" ht="15.75" thickBot="1" x14ac:dyDescent="0.3">
      <c r="B4" s="165" t="s">
        <v>126</v>
      </c>
      <c r="C4" s="166"/>
      <c r="D4" s="166"/>
      <c r="E4" s="166"/>
      <c r="F4" s="166"/>
      <c r="G4" s="166"/>
      <c r="H4" s="167"/>
    </row>
    <row r="5" spans="2:8" s="1" customFormat="1" x14ac:dyDescent="0.25">
      <c r="B5" s="62"/>
      <c r="C5" s="177" t="s">
        <v>31</v>
      </c>
      <c r="D5" s="177"/>
      <c r="E5" s="177" t="s">
        <v>32</v>
      </c>
      <c r="F5" s="177"/>
      <c r="G5" s="177" t="s">
        <v>33</v>
      </c>
      <c r="H5" s="178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8.1018518518518516E-5</v>
      </c>
      <c r="D7" s="39">
        <f t="shared" ref="D7:D28" si="0">C7/C$30</f>
        <v>3.3039127767026946E-4</v>
      </c>
      <c r="E7" s="38">
        <v>0</v>
      </c>
      <c r="F7" s="39">
        <f t="shared" ref="F7:F28" si="1">E7/E$30</f>
        <v>0</v>
      </c>
      <c r="G7" s="38">
        <f>C7+E7</f>
        <v>8.1018518518518516E-5</v>
      </c>
      <c r="H7" s="43">
        <f>G7/$G$30</f>
        <v>2.7221466070386928E-4</v>
      </c>
    </row>
    <row r="8" spans="2:8" s="1" customFormat="1" x14ac:dyDescent="0.25">
      <c r="B8" s="42" t="s">
        <v>13</v>
      </c>
      <c r="C8" s="38">
        <v>1.1076388888888889E-2</v>
      </c>
      <c r="D8" s="39">
        <f t="shared" si="0"/>
        <v>4.5169207532921127E-2</v>
      </c>
      <c r="E8" s="38">
        <v>1.1689814814814816E-3</v>
      </c>
      <c r="F8" s="39">
        <f t="shared" si="1"/>
        <v>2.2305653710247352E-2</v>
      </c>
      <c r="G8" s="38">
        <f t="shared" ref="G8:G28" si="2">C8+E8</f>
        <v>1.224537037037037E-2</v>
      </c>
      <c r="H8" s="43">
        <f t="shared" ref="H8:H22" si="3">G8/$G$30</f>
        <v>4.1143301574956243E-2</v>
      </c>
    </row>
    <row r="9" spans="2:8" s="1" customFormat="1" x14ac:dyDescent="0.25">
      <c r="B9" s="42" t="s">
        <v>0</v>
      </c>
      <c r="C9" s="38">
        <v>8.4560185185185238E-2</v>
      </c>
      <c r="D9" s="39">
        <f t="shared" si="0"/>
        <v>0.34483409637985574</v>
      </c>
      <c r="E9" s="38">
        <v>1.3287037037037036E-2</v>
      </c>
      <c r="F9" s="39">
        <f t="shared" si="1"/>
        <v>0.25353356890459361</v>
      </c>
      <c r="G9" s="38">
        <f t="shared" si="2"/>
        <v>9.784722222222228E-2</v>
      </c>
      <c r="H9" s="43">
        <f t="shared" si="3"/>
        <v>0.32875753451293033</v>
      </c>
    </row>
    <row r="10" spans="2:8" s="1" customFormat="1" x14ac:dyDescent="0.25">
      <c r="B10" s="42" t="s">
        <v>8</v>
      </c>
      <c r="C10" s="38">
        <v>7.9745370370370369E-3</v>
      </c>
      <c r="D10" s="39">
        <f t="shared" si="0"/>
        <v>3.2519941473545096E-2</v>
      </c>
      <c r="E10" s="38">
        <v>5.37037037037037E-3</v>
      </c>
      <c r="F10" s="39">
        <f t="shared" si="1"/>
        <v>0.10247349823321554</v>
      </c>
      <c r="G10" s="38">
        <f t="shared" si="2"/>
        <v>1.3344907407407406E-2</v>
      </c>
      <c r="H10" s="43">
        <f t="shared" si="3"/>
        <v>4.4837643398794466E-2</v>
      </c>
    </row>
    <row r="11" spans="2:8" s="1" customFormat="1" x14ac:dyDescent="0.25">
      <c r="B11" s="42" t="s">
        <v>26</v>
      </c>
      <c r="C11" s="38"/>
      <c r="D11" s="39">
        <f t="shared" si="0"/>
        <v>0</v>
      </c>
      <c r="E11" s="38"/>
      <c r="F11" s="39">
        <f t="shared" si="1"/>
        <v>0</v>
      </c>
      <c r="G11" s="38">
        <f t="shared" si="2"/>
        <v>0</v>
      </c>
      <c r="H11" s="43">
        <f t="shared" ref="H11:H18" si="4">G11/$G$30</f>
        <v>0</v>
      </c>
    </row>
    <row r="12" spans="2:8" s="1" customFormat="1" x14ac:dyDescent="0.25">
      <c r="B12" s="42" t="s">
        <v>3</v>
      </c>
      <c r="C12" s="38">
        <v>9.8032407407407408E-3</v>
      </c>
      <c r="D12" s="39">
        <f t="shared" si="0"/>
        <v>3.9977344598102607E-2</v>
      </c>
      <c r="E12" s="38">
        <v>6.9675925925925921E-3</v>
      </c>
      <c r="F12" s="39">
        <f t="shared" si="1"/>
        <v>0.13295053003533566</v>
      </c>
      <c r="G12" s="38">
        <f t="shared" si="2"/>
        <v>1.6770833333333332E-2</v>
      </c>
      <c r="H12" s="43">
        <f t="shared" si="4"/>
        <v>5.6348434765700943E-2</v>
      </c>
    </row>
    <row r="13" spans="2:8" s="1" customFormat="1" x14ac:dyDescent="0.25">
      <c r="B13" s="42" t="s">
        <v>7</v>
      </c>
      <c r="C13" s="38">
        <v>1.3263888888888888E-2</v>
      </c>
      <c r="D13" s="39">
        <f t="shared" si="0"/>
        <v>5.4089772030018399E-2</v>
      </c>
      <c r="E13" s="38">
        <v>1.2175925925925929E-2</v>
      </c>
      <c r="F13" s="39">
        <f t="shared" si="1"/>
        <v>0.23233215547703184</v>
      </c>
      <c r="G13" s="38">
        <f t="shared" si="2"/>
        <v>2.5439814814814818E-2</v>
      </c>
      <c r="H13" s="43">
        <f t="shared" si="4"/>
        <v>8.5475403461014968E-2</v>
      </c>
    </row>
    <row r="14" spans="2:8" s="1" customFormat="1" x14ac:dyDescent="0.25">
      <c r="B14" s="42" t="s">
        <v>2</v>
      </c>
      <c r="C14" s="38">
        <v>2.7314814814814814E-3</v>
      </c>
      <c r="D14" s="39">
        <f t="shared" si="0"/>
        <v>1.1138905932883371E-2</v>
      </c>
      <c r="E14" s="38">
        <v>0</v>
      </c>
      <c r="F14" s="39">
        <f t="shared" si="1"/>
        <v>0</v>
      </c>
      <c r="G14" s="38">
        <f t="shared" si="2"/>
        <v>2.7314814814814814E-3</v>
      </c>
      <c r="H14" s="43">
        <f t="shared" si="4"/>
        <v>9.1775228465875939E-3</v>
      </c>
    </row>
    <row r="15" spans="2:8" s="1" customFormat="1" x14ac:dyDescent="0.25">
      <c r="B15" s="42" t="s">
        <v>9</v>
      </c>
      <c r="C15" s="38">
        <v>3.0937500000000007E-2</v>
      </c>
      <c r="D15" s="39">
        <f t="shared" si="0"/>
        <v>0.12616226931609006</v>
      </c>
      <c r="E15" s="38">
        <v>5.2083333333333333E-4</v>
      </c>
      <c r="F15" s="39">
        <f t="shared" si="1"/>
        <v>9.9381625441696108E-3</v>
      </c>
      <c r="G15" s="38">
        <f t="shared" si="2"/>
        <v>3.1458333333333338E-2</v>
      </c>
      <c r="H15" s="43">
        <f t="shared" si="4"/>
        <v>0.10569706397044526</v>
      </c>
    </row>
    <row r="16" spans="2:8" s="1" customFormat="1" x14ac:dyDescent="0.25">
      <c r="B16" s="42" t="s">
        <v>1</v>
      </c>
      <c r="C16" s="38">
        <v>3.6226851851851845E-3</v>
      </c>
      <c r="D16" s="39">
        <f t="shared" si="0"/>
        <v>1.4773209987256333E-2</v>
      </c>
      <c r="E16" s="38">
        <v>4.6875000000000007E-3</v>
      </c>
      <c r="F16" s="39">
        <f t="shared" si="1"/>
        <v>8.9443462897526513E-2</v>
      </c>
      <c r="G16" s="38">
        <f t="shared" si="2"/>
        <v>8.3101851851851843E-3</v>
      </c>
      <c r="H16" s="43">
        <f t="shared" si="4"/>
        <v>2.7921446626482591E-2</v>
      </c>
    </row>
    <row r="17" spans="2:8" s="1" customFormat="1" x14ac:dyDescent="0.25">
      <c r="B17" s="42" t="s">
        <v>27</v>
      </c>
      <c r="C17" s="38">
        <v>3.4722222222222218E-4</v>
      </c>
      <c r="D17" s="39">
        <f t="shared" si="0"/>
        <v>1.415962618586869E-3</v>
      </c>
      <c r="E17" s="38">
        <v>0</v>
      </c>
      <c r="F17" s="39">
        <f t="shared" si="1"/>
        <v>0</v>
      </c>
      <c r="G17" s="38">
        <f t="shared" si="2"/>
        <v>3.4722222222222218E-4</v>
      </c>
      <c r="H17" s="43">
        <f t="shared" si="4"/>
        <v>1.1666342601594397E-3</v>
      </c>
    </row>
    <row r="18" spans="2:8" s="1" customFormat="1" x14ac:dyDescent="0.25">
      <c r="B18" s="42" t="s">
        <v>16</v>
      </c>
      <c r="C18" s="38"/>
      <c r="D18" s="39">
        <f t="shared" si="0"/>
        <v>0</v>
      </c>
      <c r="E18" s="38"/>
      <c r="F18" s="39">
        <f t="shared" si="1"/>
        <v>0</v>
      </c>
      <c r="G18" s="38">
        <f t="shared" si="2"/>
        <v>0</v>
      </c>
      <c r="H18" s="43">
        <f t="shared" si="4"/>
        <v>0</v>
      </c>
    </row>
    <row r="19" spans="2:8" s="1" customFormat="1" x14ac:dyDescent="0.25">
      <c r="B19" s="42" t="s">
        <v>4</v>
      </c>
      <c r="C19" s="38">
        <v>6.5509259259259236E-3</v>
      </c>
      <c r="D19" s="39">
        <f t="shared" si="0"/>
        <v>2.6714494737338921E-2</v>
      </c>
      <c r="E19" s="38">
        <v>9.0277777777777795E-4</v>
      </c>
      <c r="F19" s="39">
        <f t="shared" si="1"/>
        <v>1.7226148409893994E-2</v>
      </c>
      <c r="G19" s="38">
        <f t="shared" si="2"/>
        <v>7.453703703703702E-3</v>
      </c>
      <c r="H19" s="43">
        <f t="shared" si="3"/>
        <v>2.504374878475597E-2</v>
      </c>
    </row>
    <row r="20" spans="2:8" s="1" customFormat="1" x14ac:dyDescent="0.25">
      <c r="B20" s="42" t="s">
        <v>14</v>
      </c>
      <c r="C20" s="38">
        <v>7.4421296296296301E-3</v>
      </c>
      <c r="D20" s="39">
        <f t="shared" si="0"/>
        <v>3.0348798791711897E-2</v>
      </c>
      <c r="E20" s="38">
        <v>1.6550925925925926E-3</v>
      </c>
      <c r="F20" s="39">
        <f t="shared" si="1"/>
        <v>3.1581272084805649E-2</v>
      </c>
      <c r="G20" s="38">
        <f t="shared" si="2"/>
        <v>9.0972222222222218E-3</v>
      </c>
      <c r="H20" s="43">
        <f t="shared" si="3"/>
        <v>3.0565817616177323E-2</v>
      </c>
    </row>
    <row r="21" spans="2:8" s="1" customFormat="1" x14ac:dyDescent="0.25">
      <c r="B21" s="42" t="s">
        <v>11</v>
      </c>
      <c r="C21" s="38">
        <v>1.1226851851851851E-3</v>
      </c>
      <c r="D21" s="39">
        <f t="shared" si="0"/>
        <v>4.5782791334308768E-3</v>
      </c>
      <c r="E21" s="38">
        <v>4.2824074074074075E-4</v>
      </c>
      <c r="F21" s="39">
        <f t="shared" si="1"/>
        <v>8.1713780918727906E-3</v>
      </c>
      <c r="G21" s="38">
        <f t="shared" si="2"/>
        <v>1.5509259259259259E-3</v>
      </c>
      <c r="H21" s="43">
        <f t="shared" si="3"/>
        <v>5.2109663620454978E-3</v>
      </c>
    </row>
    <row r="22" spans="2:8" s="1" customFormat="1" x14ac:dyDescent="0.25">
      <c r="B22" s="42" t="s">
        <v>15</v>
      </c>
      <c r="C22" s="38">
        <v>2.5347222222222221E-3</v>
      </c>
      <c r="D22" s="39">
        <f t="shared" si="0"/>
        <v>1.0336527115684144E-2</v>
      </c>
      <c r="E22" s="38">
        <v>1.6319444444444443E-3</v>
      </c>
      <c r="F22" s="39">
        <f t="shared" si="1"/>
        <v>3.1139575971731445E-2</v>
      </c>
      <c r="G22" s="38">
        <f t="shared" si="2"/>
        <v>4.1666666666666666E-3</v>
      </c>
      <c r="H22" s="43">
        <f t="shared" si="3"/>
        <v>1.3999611121913278E-2</v>
      </c>
    </row>
    <row r="23" spans="2:8" s="1" customFormat="1" x14ac:dyDescent="0.25">
      <c r="B23" s="42" t="s">
        <v>71</v>
      </c>
      <c r="C23" s="38">
        <v>2.9513888888888879E-3</v>
      </c>
      <c r="D23" s="39">
        <f t="shared" si="0"/>
        <v>1.2035682257988385E-2</v>
      </c>
      <c r="E23" s="38">
        <v>1.9444444444444446E-3</v>
      </c>
      <c r="F23" s="39">
        <f t="shared" si="1"/>
        <v>3.7102473498233215E-2</v>
      </c>
      <c r="G23" s="38">
        <f t="shared" si="2"/>
        <v>4.8958333333333328E-3</v>
      </c>
      <c r="H23" s="43">
        <f t="shared" ref="H23:H28" si="5">G23/$G$30</f>
        <v>1.6449543068248099E-2</v>
      </c>
    </row>
    <row r="24" spans="2:8" s="1" customFormat="1" x14ac:dyDescent="0.25">
      <c r="B24" s="42" t="s">
        <v>12</v>
      </c>
      <c r="C24" s="38"/>
      <c r="D24" s="39">
        <f t="shared" si="0"/>
        <v>0</v>
      </c>
      <c r="E24" s="38"/>
      <c r="F24" s="39">
        <f t="shared" si="1"/>
        <v>0</v>
      </c>
      <c r="G24" s="38">
        <f t="shared" si="2"/>
        <v>0</v>
      </c>
      <c r="H24" s="43">
        <f t="shared" si="5"/>
        <v>0</v>
      </c>
    </row>
    <row r="25" spans="2:8" s="1" customFormat="1" x14ac:dyDescent="0.25">
      <c r="B25" s="42" t="s">
        <v>5</v>
      </c>
      <c r="C25" s="38">
        <v>3.0324074074074073E-3</v>
      </c>
      <c r="D25" s="39">
        <f t="shared" si="0"/>
        <v>1.2366073535658656E-2</v>
      </c>
      <c r="E25" s="38">
        <v>7.291666666666667E-4</v>
      </c>
      <c r="F25" s="39">
        <f t="shared" si="1"/>
        <v>1.3913427561837456E-2</v>
      </c>
      <c r="G25" s="38">
        <f t="shared" si="2"/>
        <v>3.7615740740740739E-3</v>
      </c>
      <c r="H25" s="43">
        <f t="shared" si="5"/>
        <v>1.2638537818393931E-2</v>
      </c>
    </row>
    <row r="26" spans="2:8" s="1" customFormat="1" x14ac:dyDescent="0.25">
      <c r="B26" s="42" t="s">
        <v>6</v>
      </c>
      <c r="C26" s="38">
        <v>4.3414351851851857E-2</v>
      </c>
      <c r="D26" s="39">
        <f t="shared" si="0"/>
        <v>0.17704252607731155</v>
      </c>
      <c r="E26" s="38">
        <v>0</v>
      </c>
      <c r="F26" s="39"/>
      <c r="G26" s="38">
        <f t="shared" si="2"/>
        <v>4.3414351851851857E-2</v>
      </c>
      <c r="H26" s="43">
        <f t="shared" si="5"/>
        <v>0.14586817032860197</v>
      </c>
    </row>
    <row r="27" spans="2:8" s="1" customFormat="1" x14ac:dyDescent="0.25">
      <c r="B27" s="42" t="s">
        <v>78</v>
      </c>
      <c r="C27" s="38">
        <v>1.3773148148148147E-2</v>
      </c>
      <c r="D27" s="39">
        <f t="shared" si="0"/>
        <v>5.6166517203945804E-2</v>
      </c>
      <c r="E27" s="38">
        <v>0</v>
      </c>
      <c r="F27" s="39"/>
      <c r="G27" s="38">
        <f t="shared" si="2"/>
        <v>1.3773148148148147E-2</v>
      </c>
      <c r="H27" s="43">
        <f t="shared" si="5"/>
        <v>4.6276492319657775E-2</v>
      </c>
    </row>
    <row r="28" spans="2:8" s="1" customFormat="1" x14ac:dyDescent="0.25">
      <c r="B28" s="42" t="s">
        <v>17</v>
      </c>
      <c r="C28" s="38">
        <v>0</v>
      </c>
      <c r="D28" s="39">
        <f t="shared" si="0"/>
        <v>0</v>
      </c>
      <c r="E28" s="38">
        <v>9.3749999999999997E-4</v>
      </c>
      <c r="F28" s="39">
        <f t="shared" si="1"/>
        <v>1.7888692579505299E-2</v>
      </c>
      <c r="G28" s="38">
        <f t="shared" si="2"/>
        <v>9.3749999999999997E-4</v>
      </c>
      <c r="H28" s="43">
        <f t="shared" si="5"/>
        <v>3.1499125024304873E-3</v>
      </c>
    </row>
    <row r="29" spans="2:8" s="1" customFormat="1" ht="15.75" thickBot="1" x14ac:dyDescent="0.3">
      <c r="B29" s="67"/>
      <c r="C29" s="53"/>
      <c r="D29" s="64"/>
      <c r="E29" s="53"/>
      <c r="F29" s="64"/>
      <c r="G29" s="53"/>
      <c r="H29" s="68"/>
    </row>
    <row r="30" spans="2:8" s="1" customFormat="1" ht="16.5" thickTop="1" thickBot="1" x14ac:dyDescent="0.3">
      <c r="B30" s="46" t="s">
        <v>29</v>
      </c>
      <c r="C30" s="50">
        <f t="shared" ref="C30:H30" si="6">SUM(C7:C28)</f>
        <v>0.24521990740740743</v>
      </c>
      <c r="D30" s="51">
        <f t="shared" si="6"/>
        <v>1</v>
      </c>
      <c r="E30" s="50">
        <f t="shared" si="6"/>
        <v>5.2407407407407409E-2</v>
      </c>
      <c r="F30" s="51">
        <f t="shared" si="6"/>
        <v>0.99999999999999989</v>
      </c>
      <c r="G30" s="50">
        <f t="shared" si="6"/>
        <v>0.29762731481481486</v>
      </c>
      <c r="H30" s="49">
        <f t="shared" si="6"/>
        <v>1.0000000000000002</v>
      </c>
    </row>
    <row r="31" spans="2:8" s="1" customFormat="1" ht="15.75" thickTop="1" x14ac:dyDescent="0.25">
      <c r="B31" s="69"/>
      <c r="C31" s="65"/>
      <c r="D31" s="66"/>
      <c r="E31" s="65"/>
      <c r="F31" s="66"/>
      <c r="G31" s="65"/>
      <c r="H31" s="70"/>
    </row>
    <row r="32" spans="2:8" s="1" customFormat="1" ht="66" customHeight="1" thickBot="1" x14ac:dyDescent="0.3">
      <c r="B32" s="171" t="s">
        <v>115</v>
      </c>
      <c r="C32" s="172"/>
      <c r="D32" s="172"/>
      <c r="E32" s="172"/>
      <c r="F32" s="172"/>
      <c r="G32" s="172"/>
      <c r="H32" s="173"/>
    </row>
    <row r="33" spans="3:5" s="1" customFormat="1" x14ac:dyDescent="0.25">
      <c r="C33" s="9"/>
      <c r="D33" s="9"/>
      <c r="E33" s="9"/>
    </row>
    <row r="34" spans="3:5" s="1" customFormat="1" x14ac:dyDescent="0.25">
      <c r="C34" s="9"/>
      <c r="D34" s="9"/>
      <c r="E34" s="9"/>
    </row>
    <row r="35" spans="3:5" s="1" customFormat="1" x14ac:dyDescent="0.25">
      <c r="C35" s="9"/>
      <c r="D35" s="9"/>
      <c r="E35" s="9"/>
    </row>
    <row r="36" spans="3:5" s="1" customFormat="1" x14ac:dyDescent="0.25">
      <c r="C36" s="9"/>
      <c r="D36" s="9"/>
      <c r="E36" s="9"/>
    </row>
    <row r="37" spans="3:5" s="1" customFormat="1" x14ac:dyDescent="0.25">
      <c r="C37" s="9"/>
      <c r="D37" s="9"/>
      <c r="E37" s="9"/>
    </row>
    <row r="38" spans="3:5" s="1" customFormat="1" x14ac:dyDescent="0.25">
      <c r="C38" s="9"/>
      <c r="D38" s="9"/>
      <c r="E38" s="9"/>
    </row>
    <row r="39" spans="3:5" s="1" customFormat="1" x14ac:dyDescent="0.25">
      <c r="C39" s="9"/>
      <c r="D39" s="9"/>
      <c r="E39" s="9"/>
    </row>
    <row r="40" spans="3:5" s="1" customFormat="1" x14ac:dyDescent="0.25">
      <c r="C40" s="9"/>
      <c r="D40" s="9"/>
      <c r="E40" s="9"/>
    </row>
    <row r="41" spans="3:5" s="1" customFormat="1" x14ac:dyDescent="0.25">
      <c r="C41" s="9"/>
      <c r="D41" s="9"/>
      <c r="E41" s="9"/>
    </row>
    <row r="42" spans="3:5" s="1" customFormat="1" x14ac:dyDescent="0.25">
      <c r="C42" s="9"/>
      <c r="D42" s="9"/>
      <c r="E42" s="9"/>
    </row>
    <row r="43" spans="3:5" s="1" customFormat="1" x14ac:dyDescent="0.25">
      <c r="C43" s="9"/>
      <c r="D43" s="9"/>
      <c r="E43" s="9"/>
    </row>
    <row r="44" spans="3:5" s="1" customFormat="1" x14ac:dyDescent="0.25">
      <c r="C44" s="9"/>
      <c r="D44" s="9"/>
      <c r="E44" s="9"/>
    </row>
    <row r="45" spans="3:5" s="1" customFormat="1" x14ac:dyDescent="0.25">
      <c r="C45" s="9"/>
      <c r="D45" s="9"/>
      <c r="E45" s="9"/>
    </row>
    <row r="46" spans="3:5" s="1" customFormat="1" x14ac:dyDescent="0.25">
      <c r="C46" s="9"/>
      <c r="D46" s="9"/>
      <c r="E46" s="9"/>
    </row>
    <row r="47" spans="3:5" s="1" customFormat="1" x14ac:dyDescent="0.25">
      <c r="C47" s="9"/>
      <c r="D47" s="9"/>
      <c r="E47" s="9"/>
    </row>
    <row r="48" spans="3:5" s="1" customFormat="1" x14ac:dyDescent="0.25">
      <c r="C48" s="9"/>
      <c r="D48" s="9"/>
      <c r="E48" s="9"/>
    </row>
    <row r="49" spans="3:5" s="1" customFormat="1" x14ac:dyDescent="0.25">
      <c r="C49" s="9"/>
      <c r="D49" s="9"/>
      <c r="E49" s="9"/>
    </row>
    <row r="50" spans="3:5" s="1" customFormat="1" x14ac:dyDescent="0.25">
      <c r="C50" s="9"/>
      <c r="D50" s="9"/>
      <c r="E50" s="9"/>
    </row>
    <row r="51" spans="3:5" s="1" customFormat="1" x14ac:dyDescent="0.25">
      <c r="C51" s="9"/>
      <c r="D51" s="9"/>
      <c r="E51" s="9"/>
    </row>
    <row r="52" spans="3:5" s="1" customFormat="1" x14ac:dyDescent="0.25">
      <c r="C52" s="9"/>
      <c r="D52" s="9"/>
      <c r="E52" s="9"/>
    </row>
    <row r="53" spans="3:5" s="1" customFormat="1" x14ac:dyDescent="0.25">
      <c r="C53" s="9"/>
      <c r="D53" s="9"/>
      <c r="E53" s="9"/>
    </row>
    <row r="54" spans="3:5" s="1" customFormat="1" x14ac:dyDescent="0.25">
      <c r="C54" s="9"/>
      <c r="D54" s="9"/>
      <c r="E54" s="9"/>
    </row>
    <row r="55" spans="3:5" s="1" customFormat="1" x14ac:dyDescent="0.25">
      <c r="C55" s="9"/>
      <c r="D55" s="9"/>
      <c r="E55" s="9"/>
    </row>
    <row r="56" spans="3:5" s="1" customFormat="1" x14ac:dyDescent="0.25">
      <c r="C56" s="9"/>
      <c r="D56" s="9"/>
      <c r="E56" s="9"/>
    </row>
    <row r="57" spans="3:5" s="1" customFormat="1" x14ac:dyDescent="0.25">
      <c r="C57" s="9"/>
      <c r="D57" s="9"/>
      <c r="E57" s="9"/>
    </row>
    <row r="58" spans="3:5" s="1" customFormat="1" x14ac:dyDescent="0.25">
      <c r="C58" s="9"/>
      <c r="D58" s="9"/>
      <c r="E58" s="9"/>
    </row>
    <row r="59" spans="3:5" s="1" customFormat="1" x14ac:dyDescent="0.25">
      <c r="C59" s="9"/>
      <c r="D59" s="9"/>
      <c r="E59" s="9"/>
    </row>
    <row r="60" spans="3:5" s="1" customFormat="1" x14ac:dyDescent="0.25">
      <c r="C60" s="9"/>
      <c r="D60" s="9"/>
      <c r="E60" s="9"/>
    </row>
    <row r="61" spans="3:5" s="1" customFormat="1" x14ac:dyDescent="0.25">
      <c r="C61" s="9"/>
      <c r="D61" s="9"/>
      <c r="E61" s="9"/>
    </row>
    <row r="62" spans="3:5" s="1" customFormat="1" x14ac:dyDescent="0.25">
      <c r="C62" s="9"/>
      <c r="D62" s="9"/>
      <c r="E62" s="9"/>
    </row>
    <row r="63" spans="3:5" s="1" customFormat="1" x14ac:dyDescent="0.25">
      <c r="C63" s="9"/>
      <c r="D63" s="9"/>
      <c r="E63" s="9"/>
    </row>
    <row r="64" spans="3:5" s="1" customFormat="1" x14ac:dyDescent="0.25">
      <c r="C64" s="9"/>
      <c r="D64" s="9"/>
      <c r="E64" s="9"/>
    </row>
    <row r="65" spans="3:5" s="1" customFormat="1" x14ac:dyDescent="0.25">
      <c r="C65" s="9"/>
      <c r="D65" s="9"/>
      <c r="E65" s="9"/>
    </row>
    <row r="66" spans="3:5" s="1" customFormat="1" x14ac:dyDescent="0.25">
      <c r="C66" s="9"/>
      <c r="D66" s="9"/>
      <c r="E66" s="9"/>
    </row>
    <row r="67" spans="3:5" s="1" customFormat="1" x14ac:dyDescent="0.25">
      <c r="C67" s="9"/>
      <c r="D67" s="9"/>
      <c r="E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&amp;R27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2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I22" sqref="I22:I25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10" customWidth="1"/>
    <col min="6" max="8" width="15.140625" customWidth="1"/>
  </cols>
  <sheetData>
    <row r="1" spans="2:8" s="1" customFormat="1" x14ac:dyDescent="0.25">
      <c r="C1" s="9"/>
      <c r="D1" s="9"/>
      <c r="E1" s="9"/>
    </row>
    <row r="2" spans="2:8" s="1" customFormat="1" ht="15.75" thickBot="1" x14ac:dyDescent="0.3">
      <c r="C2" s="9"/>
      <c r="D2" s="9"/>
      <c r="E2" s="9"/>
    </row>
    <row r="3" spans="2:8" s="1" customFormat="1" x14ac:dyDescent="0.25">
      <c r="B3" s="174" t="s">
        <v>98</v>
      </c>
      <c r="C3" s="175"/>
      <c r="D3" s="175"/>
      <c r="E3" s="175"/>
      <c r="F3" s="175"/>
      <c r="G3" s="175"/>
      <c r="H3" s="176"/>
    </row>
    <row r="4" spans="2:8" s="1" customFormat="1" ht="15.75" thickBot="1" x14ac:dyDescent="0.3">
      <c r="B4" s="165" t="s">
        <v>126</v>
      </c>
      <c r="C4" s="166"/>
      <c r="D4" s="166"/>
      <c r="E4" s="166"/>
      <c r="F4" s="166"/>
      <c r="G4" s="166"/>
      <c r="H4" s="167"/>
    </row>
    <row r="5" spans="2:8" s="1" customFormat="1" x14ac:dyDescent="0.25">
      <c r="B5" s="62"/>
      <c r="C5" s="177" t="s">
        <v>31</v>
      </c>
      <c r="D5" s="177"/>
      <c r="E5" s="177" t="s">
        <v>32</v>
      </c>
      <c r="F5" s="177"/>
      <c r="G5" s="177" t="s">
        <v>33</v>
      </c>
      <c r="H5" s="178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2.6041666666666665E-3</v>
      </c>
      <c r="D7" s="39">
        <f t="shared" ref="D7:D28" si="0">C7/C$30</f>
        <v>1.3429628745374234E-2</v>
      </c>
      <c r="E7" s="38">
        <v>0</v>
      </c>
      <c r="F7" s="39">
        <f t="shared" ref="F7:F27" si="1">E7/E$30</f>
        <v>0</v>
      </c>
      <c r="G7" s="38">
        <f>C7+E7</f>
        <v>2.6041666666666665E-3</v>
      </c>
      <c r="H7" s="43">
        <f>G7/$G$30</f>
        <v>1.0637291981845686E-2</v>
      </c>
    </row>
    <row r="8" spans="2:8" s="1" customFormat="1" x14ac:dyDescent="0.25">
      <c r="B8" s="42" t="s">
        <v>13</v>
      </c>
      <c r="C8" s="38">
        <v>1.0405092592592589E-2</v>
      </c>
      <c r="D8" s="39">
        <f t="shared" si="0"/>
        <v>5.365882774262859E-2</v>
      </c>
      <c r="E8" s="38">
        <v>2.1875000000000002E-3</v>
      </c>
      <c r="F8" s="39">
        <f t="shared" si="1"/>
        <v>4.2974079126875855E-2</v>
      </c>
      <c r="G8" s="38">
        <f t="shared" ref="G8:G28" si="2">C8+E8</f>
        <v>1.2592592592592589E-2</v>
      </c>
      <c r="H8" s="43">
        <f>G8/$G$30</f>
        <v>5.1437216338880466E-2</v>
      </c>
    </row>
    <row r="9" spans="2:8" s="1" customFormat="1" x14ac:dyDescent="0.25">
      <c r="B9" s="42" t="s">
        <v>0</v>
      </c>
      <c r="C9" s="38">
        <v>6.5509259259259336E-2</v>
      </c>
      <c r="D9" s="39">
        <f t="shared" si="0"/>
        <v>0.33782977199474779</v>
      </c>
      <c r="E9" s="38">
        <v>1.2199074074074077E-2</v>
      </c>
      <c r="F9" s="39">
        <f t="shared" si="1"/>
        <v>0.23965438835834477</v>
      </c>
      <c r="G9" s="38">
        <f t="shared" si="2"/>
        <v>7.7708333333333407E-2</v>
      </c>
      <c r="H9" s="43">
        <f>G9/$G$30</f>
        <v>0.31741679273827561</v>
      </c>
    </row>
    <row r="10" spans="2:8" s="1" customFormat="1" x14ac:dyDescent="0.25">
      <c r="B10" s="42" t="s">
        <v>8</v>
      </c>
      <c r="C10" s="38">
        <v>9.4444444444444428E-3</v>
      </c>
      <c r="D10" s="39">
        <f t="shared" si="0"/>
        <v>4.8704786916557212E-2</v>
      </c>
      <c r="E10" s="38">
        <v>5.8217592592592592E-3</v>
      </c>
      <c r="F10" s="39">
        <f t="shared" si="1"/>
        <v>0.11437016825829922</v>
      </c>
      <c r="G10" s="38">
        <f t="shared" si="2"/>
        <v>1.5266203703703702E-2</v>
      </c>
      <c r="H10" s="43">
        <f>G10/$G$30</f>
        <v>6.2358169440242042E-2</v>
      </c>
    </row>
    <row r="11" spans="2:8" s="1" customFormat="1" x14ac:dyDescent="0.25">
      <c r="B11" s="42" t="s">
        <v>26</v>
      </c>
      <c r="C11" s="38">
        <v>2.2800925925925922E-3</v>
      </c>
      <c r="D11" s="39">
        <f t="shared" si="0"/>
        <v>1.1758386057060994E-2</v>
      </c>
      <c r="E11" s="38">
        <v>0</v>
      </c>
      <c r="F11" s="39">
        <f t="shared" si="1"/>
        <v>0</v>
      </c>
      <c r="G11" s="38">
        <f t="shared" si="2"/>
        <v>2.2800925925925922E-3</v>
      </c>
      <c r="H11" s="43">
        <f>G11/$G$30</f>
        <v>9.3135400907715556E-3</v>
      </c>
    </row>
    <row r="12" spans="2:8" s="1" customFormat="1" x14ac:dyDescent="0.25">
      <c r="B12" s="42" t="s">
        <v>3</v>
      </c>
      <c r="C12" s="38">
        <v>6.5509259259259271E-3</v>
      </c>
      <c r="D12" s="39">
        <f t="shared" si="0"/>
        <v>3.3782977199474748E-2</v>
      </c>
      <c r="E12" s="38">
        <v>2.1180555555555553E-3</v>
      </c>
      <c r="F12" s="39">
        <f t="shared" si="1"/>
        <v>4.1609822646657565E-2</v>
      </c>
      <c r="G12" s="38">
        <f t="shared" si="2"/>
        <v>8.6689814814814824E-3</v>
      </c>
      <c r="H12" s="43">
        <f t="shared" ref="H12:H24" si="3">G12/$G$30</f>
        <v>3.5410363086232979E-2</v>
      </c>
    </row>
    <row r="13" spans="2:8" s="1" customFormat="1" x14ac:dyDescent="0.25">
      <c r="B13" s="42" t="s">
        <v>7</v>
      </c>
      <c r="C13" s="38">
        <v>1.5208333333333322E-2</v>
      </c>
      <c r="D13" s="39">
        <f t="shared" si="0"/>
        <v>7.8429031872985472E-2</v>
      </c>
      <c r="E13" s="38">
        <v>1.5555555555555555E-2</v>
      </c>
      <c r="F13" s="39">
        <f t="shared" si="1"/>
        <v>0.30559345156889495</v>
      </c>
      <c r="G13" s="38">
        <f t="shared" si="2"/>
        <v>3.0763888888888875E-2</v>
      </c>
      <c r="H13" s="43">
        <f t="shared" si="3"/>
        <v>0.12566187594553699</v>
      </c>
    </row>
    <row r="14" spans="2:8" s="1" customFormat="1" x14ac:dyDescent="0.25">
      <c r="B14" s="42" t="s">
        <v>2</v>
      </c>
      <c r="C14" s="38">
        <v>2.9976851851851853E-3</v>
      </c>
      <c r="D14" s="39">
        <f t="shared" si="0"/>
        <v>1.5458994866897452E-2</v>
      </c>
      <c r="E14" s="38">
        <v>0</v>
      </c>
      <c r="F14" s="39">
        <f t="shared" si="1"/>
        <v>0</v>
      </c>
      <c r="G14" s="38">
        <f t="shared" si="2"/>
        <v>2.9976851851851853E-3</v>
      </c>
      <c r="H14" s="43">
        <f t="shared" si="3"/>
        <v>1.2244704992435702E-2</v>
      </c>
    </row>
    <row r="15" spans="2:8" s="1" customFormat="1" x14ac:dyDescent="0.25">
      <c r="B15" s="42" t="s">
        <v>9</v>
      </c>
      <c r="C15" s="38">
        <v>4.9999999999999992E-3</v>
      </c>
      <c r="D15" s="39">
        <f t="shared" si="0"/>
        <v>2.5784887191118527E-2</v>
      </c>
      <c r="E15" s="38">
        <v>2.9745370370370368E-3</v>
      </c>
      <c r="F15" s="39">
        <f t="shared" si="1"/>
        <v>5.8435652569349704E-2</v>
      </c>
      <c r="G15" s="38">
        <f t="shared" si="2"/>
        <v>7.9745370370370369E-3</v>
      </c>
      <c r="H15" s="43">
        <f t="shared" si="3"/>
        <v>3.2573751891074122E-2</v>
      </c>
    </row>
    <row r="16" spans="2:8" s="1" customFormat="1" x14ac:dyDescent="0.25">
      <c r="B16" s="42" t="s">
        <v>1</v>
      </c>
      <c r="C16" s="38">
        <v>3.2638888888888882E-3</v>
      </c>
      <c r="D16" s="39">
        <f t="shared" si="0"/>
        <v>1.6831801360869036E-2</v>
      </c>
      <c r="E16" s="38">
        <v>4.0277777777777786E-3</v>
      </c>
      <c r="F16" s="39">
        <f t="shared" si="1"/>
        <v>7.9126875852660317E-2</v>
      </c>
      <c r="G16" s="38">
        <f t="shared" si="2"/>
        <v>7.2916666666666668E-3</v>
      </c>
      <c r="H16" s="43">
        <f t="shared" si="3"/>
        <v>2.9784417549167923E-2</v>
      </c>
    </row>
    <row r="17" spans="2:8" s="1" customFormat="1" x14ac:dyDescent="0.25">
      <c r="B17" s="42" t="s">
        <v>27</v>
      </c>
      <c r="C17" s="38">
        <v>2.7777777777777778E-4</v>
      </c>
      <c r="D17" s="39">
        <f t="shared" si="0"/>
        <v>1.4324937328399183E-3</v>
      </c>
      <c r="E17" s="38">
        <v>0</v>
      </c>
      <c r="F17" s="39">
        <f t="shared" si="1"/>
        <v>0</v>
      </c>
      <c r="G17" s="38">
        <f t="shared" si="2"/>
        <v>2.7777777777777778E-4</v>
      </c>
      <c r="H17" s="43">
        <f t="shared" si="3"/>
        <v>1.1346444780635399E-3</v>
      </c>
    </row>
    <row r="18" spans="2:8" s="1" customFormat="1" x14ac:dyDescent="0.25">
      <c r="B18" s="42" t="s">
        <v>16</v>
      </c>
      <c r="C18" s="38"/>
      <c r="D18" s="39">
        <f t="shared" si="0"/>
        <v>0</v>
      </c>
      <c r="E18" s="38"/>
      <c r="F18" s="39">
        <f t="shared" si="1"/>
        <v>0</v>
      </c>
      <c r="G18" s="38">
        <f t="shared" si="2"/>
        <v>0</v>
      </c>
      <c r="H18" s="43">
        <f t="shared" si="3"/>
        <v>0</v>
      </c>
    </row>
    <row r="19" spans="2:8" s="1" customFormat="1" x14ac:dyDescent="0.25">
      <c r="B19" s="42" t="s">
        <v>4</v>
      </c>
      <c r="C19" s="38">
        <v>7.3495370370370355E-3</v>
      </c>
      <c r="D19" s="39">
        <f t="shared" si="0"/>
        <v>3.7901396681389497E-2</v>
      </c>
      <c r="E19" s="38">
        <v>1.0763888888888889E-3</v>
      </c>
      <c r="F19" s="39">
        <f t="shared" si="1"/>
        <v>2.1145975443383355E-2</v>
      </c>
      <c r="G19" s="38">
        <f t="shared" si="2"/>
        <v>8.4259259259259235E-3</v>
      </c>
      <c r="H19" s="43">
        <f t="shared" si="3"/>
        <v>3.4417549167927365E-2</v>
      </c>
    </row>
    <row r="20" spans="2:8" s="1" customFormat="1" x14ac:dyDescent="0.25">
      <c r="B20" s="42" t="s">
        <v>14</v>
      </c>
      <c r="C20" s="38">
        <v>4.108796296296297E-3</v>
      </c>
      <c r="D20" s="39">
        <f t="shared" si="0"/>
        <v>2.1188969798257129E-2</v>
      </c>
      <c r="E20" s="38">
        <v>2.9282407407407404E-3</v>
      </c>
      <c r="F20" s="39">
        <f t="shared" si="1"/>
        <v>5.7526148249204177E-2</v>
      </c>
      <c r="G20" s="38">
        <f t="shared" si="2"/>
        <v>7.0370370370370378E-3</v>
      </c>
      <c r="H20" s="43">
        <f t="shared" si="3"/>
        <v>2.8744326777609682E-2</v>
      </c>
    </row>
    <row r="21" spans="2:8" s="1" customFormat="1" x14ac:dyDescent="0.25">
      <c r="B21" s="42" t="s">
        <v>11</v>
      </c>
      <c r="C21" s="38">
        <v>1.9675925925925926E-4</v>
      </c>
      <c r="D21" s="39">
        <f t="shared" si="0"/>
        <v>1.0146830607616088E-3</v>
      </c>
      <c r="E21" s="38">
        <v>0</v>
      </c>
      <c r="F21" s="39">
        <f t="shared" si="1"/>
        <v>0</v>
      </c>
      <c r="G21" s="38">
        <f t="shared" si="2"/>
        <v>1.9675925925925926E-4</v>
      </c>
      <c r="H21" s="43">
        <f t="shared" si="3"/>
        <v>8.037065052950075E-4</v>
      </c>
    </row>
    <row r="22" spans="2:8" s="1" customFormat="1" x14ac:dyDescent="0.25">
      <c r="B22" s="42" t="s">
        <v>15</v>
      </c>
      <c r="C22" s="38">
        <v>3.1250000000000001E-4</v>
      </c>
      <c r="D22" s="39">
        <f t="shared" si="0"/>
        <v>1.6115554494449081E-3</v>
      </c>
      <c r="E22" s="38">
        <v>9.0277777777777774E-4</v>
      </c>
      <c r="F22" s="39">
        <f t="shared" si="1"/>
        <v>1.7735334242837655E-2</v>
      </c>
      <c r="G22" s="38">
        <f t="shared" si="2"/>
        <v>1.2152777777777778E-3</v>
      </c>
      <c r="H22" s="43">
        <f t="shared" si="3"/>
        <v>4.964069591527987E-3</v>
      </c>
    </row>
    <row r="23" spans="2:8" s="1" customFormat="1" x14ac:dyDescent="0.25">
      <c r="B23" s="42" t="s">
        <v>71</v>
      </c>
      <c r="C23" s="38">
        <v>1.8055555555555555E-3</v>
      </c>
      <c r="D23" s="39">
        <f t="shared" si="0"/>
        <v>9.3112092634594686E-3</v>
      </c>
      <c r="E23" s="38">
        <v>8.564814814814815E-4</v>
      </c>
      <c r="F23" s="39">
        <f t="shared" si="1"/>
        <v>1.6825829922692135E-2</v>
      </c>
      <c r="G23" s="38">
        <f t="shared" si="2"/>
        <v>2.662037037037037E-3</v>
      </c>
      <c r="H23" s="43">
        <f t="shared" si="3"/>
        <v>1.0873676248108925E-2</v>
      </c>
    </row>
    <row r="24" spans="2:8" s="1" customFormat="1" x14ac:dyDescent="0.25">
      <c r="B24" s="42" t="s">
        <v>12</v>
      </c>
      <c r="C24" s="38">
        <v>2.6620370370370372E-4</v>
      </c>
      <c r="D24" s="39">
        <f t="shared" si="0"/>
        <v>1.3728064939715885E-3</v>
      </c>
      <c r="E24" s="38">
        <v>0</v>
      </c>
      <c r="F24" s="39">
        <f t="shared" si="1"/>
        <v>0</v>
      </c>
      <c r="G24" s="38">
        <f t="shared" si="2"/>
        <v>2.6620370370370372E-4</v>
      </c>
      <c r="H24" s="43">
        <f t="shared" si="3"/>
        <v>1.0873676248108926E-3</v>
      </c>
    </row>
    <row r="25" spans="2:8" s="1" customFormat="1" x14ac:dyDescent="0.25">
      <c r="B25" s="42" t="s">
        <v>5</v>
      </c>
      <c r="C25" s="38">
        <v>1.3425925925925927E-3</v>
      </c>
      <c r="D25" s="39">
        <f t="shared" si="0"/>
        <v>6.9237197087262722E-3</v>
      </c>
      <c r="E25" s="38">
        <v>2.5462962962962961E-4</v>
      </c>
      <c r="F25" s="39">
        <f t="shared" si="1"/>
        <v>5.0022737608003635E-3</v>
      </c>
      <c r="G25" s="38">
        <f t="shared" si="2"/>
        <v>1.5972222222222223E-3</v>
      </c>
      <c r="H25" s="43">
        <f>G25/$G$30</f>
        <v>6.5242057488653551E-3</v>
      </c>
    </row>
    <row r="26" spans="2:8" s="1" customFormat="1" x14ac:dyDescent="0.25">
      <c r="B26" s="42" t="s">
        <v>6</v>
      </c>
      <c r="C26" s="38">
        <v>4.7222222222222214E-3</v>
      </c>
      <c r="D26" s="39">
        <f t="shared" si="0"/>
        <v>2.4352393458278606E-2</v>
      </c>
      <c r="E26" s="38">
        <v>0</v>
      </c>
      <c r="F26" s="39">
        <f t="shared" si="1"/>
        <v>0</v>
      </c>
      <c r="G26" s="38">
        <f t="shared" si="2"/>
        <v>4.7222222222222214E-3</v>
      </c>
      <c r="H26" s="43">
        <f>G26/$G$30</f>
        <v>1.9288956127080176E-2</v>
      </c>
    </row>
    <row r="27" spans="2:8" s="1" customFormat="1" x14ac:dyDescent="0.25">
      <c r="B27" s="42" t="s">
        <v>78</v>
      </c>
      <c r="C27" s="38">
        <v>5.0266203703703688E-2</v>
      </c>
      <c r="D27" s="39">
        <f t="shared" si="0"/>
        <v>0.25922167840515681</v>
      </c>
      <c r="E27" s="38">
        <v>0</v>
      </c>
      <c r="F27" s="39">
        <f t="shared" si="1"/>
        <v>0</v>
      </c>
      <c r="G27" s="38">
        <f t="shared" si="2"/>
        <v>5.0266203703703688E-2</v>
      </c>
      <c r="H27" s="43">
        <f>G27/$G$30</f>
        <v>0.20532337367624801</v>
      </c>
    </row>
    <row r="28" spans="2:8" s="1" customFormat="1" x14ac:dyDescent="0.25">
      <c r="B28" s="42" t="s">
        <v>17</v>
      </c>
      <c r="C28" s="38"/>
      <c r="D28" s="39">
        <f t="shared" si="0"/>
        <v>0</v>
      </c>
      <c r="E28" s="38"/>
      <c r="F28" s="39"/>
      <c r="G28" s="38">
        <f t="shared" si="2"/>
        <v>0</v>
      </c>
      <c r="H28" s="43">
        <f>G28/$G$30</f>
        <v>0</v>
      </c>
    </row>
    <row r="29" spans="2:8" s="1" customFormat="1" ht="15.75" thickBot="1" x14ac:dyDescent="0.3">
      <c r="B29" s="67"/>
      <c r="C29" s="53"/>
      <c r="D29" s="64"/>
      <c r="E29" s="53"/>
      <c r="F29" s="64"/>
      <c r="G29" s="53"/>
      <c r="H29" s="68"/>
    </row>
    <row r="30" spans="2:8" s="1" customFormat="1" ht="16.5" thickTop="1" thickBot="1" x14ac:dyDescent="0.3">
      <c r="B30" s="46" t="s">
        <v>29</v>
      </c>
      <c r="C30" s="50">
        <f t="shared" ref="C30:H30" si="4">SUM(C7:C28)</f>
        <v>0.1939120370370371</v>
      </c>
      <c r="D30" s="51">
        <f t="shared" si="4"/>
        <v>0.99999999999999978</v>
      </c>
      <c r="E30" s="50">
        <f t="shared" si="4"/>
        <v>5.0902777777777776E-2</v>
      </c>
      <c r="F30" s="51">
        <f t="shared" si="4"/>
        <v>1.0000000000000002</v>
      </c>
      <c r="G30" s="50">
        <f t="shared" si="4"/>
        <v>0.24481481481481485</v>
      </c>
      <c r="H30" s="49">
        <f t="shared" si="4"/>
        <v>1</v>
      </c>
    </row>
    <row r="31" spans="2:8" s="1" customFormat="1" ht="15.75" thickTop="1" x14ac:dyDescent="0.25">
      <c r="B31" s="69"/>
      <c r="C31" s="65"/>
      <c r="D31" s="66"/>
      <c r="E31" s="65"/>
      <c r="F31" s="66"/>
      <c r="G31" s="65"/>
      <c r="H31" s="70"/>
    </row>
    <row r="32" spans="2:8" s="1" customFormat="1" ht="66" customHeight="1" thickBot="1" x14ac:dyDescent="0.3">
      <c r="B32" s="171" t="s">
        <v>115</v>
      </c>
      <c r="C32" s="172"/>
      <c r="D32" s="172"/>
      <c r="E32" s="172"/>
      <c r="F32" s="172"/>
      <c r="G32" s="172"/>
      <c r="H32" s="173"/>
    </row>
    <row r="33" spans="3:5" s="1" customFormat="1" x14ac:dyDescent="0.25">
      <c r="C33" s="9"/>
      <c r="D33" s="9"/>
      <c r="E33" s="9"/>
    </row>
    <row r="34" spans="3:5" s="1" customFormat="1" x14ac:dyDescent="0.25">
      <c r="C34" s="9"/>
      <c r="D34" s="9"/>
      <c r="E34" s="9"/>
    </row>
    <row r="35" spans="3:5" s="1" customFormat="1" x14ac:dyDescent="0.25">
      <c r="C35" s="9"/>
      <c r="D35" s="9"/>
      <c r="E35" s="9"/>
    </row>
    <row r="36" spans="3:5" s="1" customFormat="1" x14ac:dyDescent="0.25">
      <c r="C36" s="9"/>
      <c r="D36" s="9"/>
      <c r="E36" s="9"/>
    </row>
    <row r="37" spans="3:5" s="1" customFormat="1" x14ac:dyDescent="0.25">
      <c r="C37" s="9"/>
      <c r="D37" s="9"/>
      <c r="E37" s="9"/>
    </row>
    <row r="38" spans="3:5" s="1" customFormat="1" x14ac:dyDescent="0.25">
      <c r="C38" s="9"/>
      <c r="D38" s="9"/>
      <c r="E38" s="9"/>
    </row>
    <row r="39" spans="3:5" s="1" customFormat="1" x14ac:dyDescent="0.25">
      <c r="C39" s="9"/>
      <c r="D39" s="9"/>
      <c r="E39" s="9"/>
    </row>
    <row r="40" spans="3:5" s="1" customFormat="1" x14ac:dyDescent="0.25">
      <c r="C40" s="9"/>
      <c r="D40" s="9"/>
      <c r="E40" s="9"/>
    </row>
    <row r="41" spans="3:5" s="1" customFormat="1" x14ac:dyDescent="0.25">
      <c r="C41" s="9"/>
      <c r="D41" s="9"/>
      <c r="E41" s="9"/>
    </row>
    <row r="42" spans="3:5" s="1" customFormat="1" x14ac:dyDescent="0.25">
      <c r="C42" s="9"/>
      <c r="D42" s="9"/>
      <c r="E42" s="9"/>
    </row>
    <row r="43" spans="3:5" s="1" customFormat="1" x14ac:dyDescent="0.25">
      <c r="C43" s="9"/>
      <c r="D43" s="9"/>
      <c r="E43" s="9"/>
    </row>
    <row r="44" spans="3:5" s="1" customFormat="1" x14ac:dyDescent="0.25">
      <c r="C44" s="9"/>
      <c r="D44" s="9"/>
      <c r="E44" s="9"/>
    </row>
    <row r="45" spans="3:5" s="1" customFormat="1" x14ac:dyDescent="0.25">
      <c r="C45" s="9"/>
      <c r="D45" s="9"/>
      <c r="E45" s="9"/>
    </row>
    <row r="46" spans="3:5" s="1" customFormat="1" x14ac:dyDescent="0.25">
      <c r="C46" s="9"/>
      <c r="D46" s="9"/>
      <c r="E46" s="9"/>
    </row>
    <row r="47" spans="3:5" s="1" customFormat="1" x14ac:dyDescent="0.25">
      <c r="C47" s="9"/>
      <c r="D47" s="9"/>
      <c r="E47" s="9"/>
    </row>
    <row r="48" spans="3:5" s="1" customFormat="1" x14ac:dyDescent="0.25">
      <c r="C48" s="9"/>
      <c r="D48" s="9"/>
      <c r="E48" s="9"/>
    </row>
    <row r="49" spans="3:5" s="1" customFormat="1" x14ac:dyDescent="0.25">
      <c r="C49" s="9"/>
      <c r="D49" s="9"/>
      <c r="E49" s="9"/>
    </row>
    <row r="50" spans="3:5" s="1" customFormat="1" x14ac:dyDescent="0.25">
      <c r="C50" s="9"/>
      <c r="D50" s="9"/>
      <c r="E50" s="9"/>
    </row>
    <row r="51" spans="3:5" s="1" customFormat="1" x14ac:dyDescent="0.25">
      <c r="C51" s="9"/>
      <c r="D51" s="9"/>
      <c r="E51" s="9"/>
    </row>
    <row r="52" spans="3:5" s="1" customFormat="1" x14ac:dyDescent="0.25">
      <c r="C52" s="9"/>
      <c r="D52" s="9"/>
      <c r="E52" s="9"/>
    </row>
    <row r="53" spans="3:5" s="1" customFormat="1" x14ac:dyDescent="0.25">
      <c r="C53" s="9"/>
      <c r="D53" s="9"/>
      <c r="E53" s="9"/>
    </row>
    <row r="54" spans="3:5" s="1" customFormat="1" x14ac:dyDescent="0.25">
      <c r="C54" s="9"/>
      <c r="D54" s="9"/>
      <c r="E54" s="9"/>
    </row>
    <row r="55" spans="3:5" s="1" customFormat="1" x14ac:dyDescent="0.25">
      <c r="C55" s="9"/>
      <c r="D55" s="9"/>
      <c r="E55" s="9"/>
    </row>
    <row r="56" spans="3:5" s="1" customFormat="1" x14ac:dyDescent="0.25">
      <c r="C56" s="9"/>
      <c r="D56" s="9"/>
      <c r="E56" s="9"/>
    </row>
    <row r="57" spans="3:5" s="1" customFormat="1" x14ac:dyDescent="0.25">
      <c r="C57" s="9"/>
      <c r="D57" s="9"/>
      <c r="E57" s="9"/>
    </row>
    <row r="58" spans="3:5" s="1" customFormat="1" x14ac:dyDescent="0.25">
      <c r="C58" s="9"/>
      <c r="D58" s="9"/>
      <c r="E58" s="9"/>
    </row>
    <row r="59" spans="3:5" s="1" customFormat="1" x14ac:dyDescent="0.25">
      <c r="C59" s="9"/>
      <c r="D59" s="9"/>
      <c r="E59" s="9"/>
    </row>
    <row r="60" spans="3:5" s="1" customFormat="1" x14ac:dyDescent="0.25">
      <c r="C60" s="9"/>
      <c r="D60" s="9"/>
      <c r="E60" s="9"/>
    </row>
    <row r="61" spans="3:5" s="1" customFormat="1" x14ac:dyDescent="0.25">
      <c r="C61" s="9"/>
      <c r="D61" s="9"/>
      <c r="E61" s="9"/>
    </row>
    <row r="62" spans="3:5" s="1" customFormat="1" x14ac:dyDescent="0.25">
      <c r="C62" s="9"/>
      <c r="D62" s="9"/>
      <c r="E62" s="9"/>
    </row>
    <row r="63" spans="3:5" s="1" customFormat="1" x14ac:dyDescent="0.25">
      <c r="C63" s="9"/>
      <c r="D63" s="9"/>
      <c r="E63" s="9"/>
    </row>
    <row r="64" spans="3:5" s="1" customFormat="1" x14ac:dyDescent="0.25">
      <c r="C64" s="9"/>
      <c r="D64" s="9"/>
      <c r="E64" s="9"/>
    </row>
    <row r="65" spans="3:5" s="1" customFormat="1" x14ac:dyDescent="0.25">
      <c r="C65" s="9"/>
      <c r="D65" s="9"/>
      <c r="E65" s="9"/>
    </row>
    <row r="66" spans="3:5" s="1" customFormat="1" x14ac:dyDescent="0.25">
      <c r="C66" s="9"/>
      <c r="D66" s="9"/>
      <c r="E66" s="9"/>
    </row>
    <row r="67" spans="3:5" s="1" customFormat="1" x14ac:dyDescent="0.25">
      <c r="C67" s="9"/>
      <c r="D67" s="9"/>
      <c r="E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&amp;R28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3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I22" sqref="I22:I25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10" customWidth="1"/>
    <col min="6" max="8" width="15.140625" customWidth="1"/>
  </cols>
  <sheetData>
    <row r="1" spans="2:8" s="1" customFormat="1" x14ac:dyDescent="0.25">
      <c r="C1" s="9"/>
      <c r="D1" s="9"/>
      <c r="E1" s="9"/>
    </row>
    <row r="2" spans="2:8" s="1" customFormat="1" ht="15.75" thickBot="1" x14ac:dyDescent="0.3">
      <c r="C2" s="9"/>
      <c r="D2" s="9"/>
      <c r="E2" s="9"/>
    </row>
    <row r="3" spans="2:8" s="1" customFormat="1" x14ac:dyDescent="0.25">
      <c r="B3" s="174" t="s">
        <v>99</v>
      </c>
      <c r="C3" s="175"/>
      <c r="D3" s="175"/>
      <c r="E3" s="175"/>
      <c r="F3" s="175"/>
      <c r="G3" s="175"/>
      <c r="H3" s="176"/>
    </row>
    <row r="4" spans="2:8" s="1" customFormat="1" ht="15.75" thickBot="1" x14ac:dyDescent="0.3">
      <c r="B4" s="165" t="s">
        <v>126</v>
      </c>
      <c r="C4" s="166"/>
      <c r="D4" s="166"/>
      <c r="E4" s="166"/>
      <c r="F4" s="166"/>
      <c r="G4" s="166"/>
      <c r="H4" s="167"/>
    </row>
    <row r="5" spans="2:8" s="1" customFormat="1" x14ac:dyDescent="0.25">
      <c r="B5" s="62"/>
      <c r="C5" s="177" t="s">
        <v>31</v>
      </c>
      <c r="D5" s="177"/>
      <c r="E5" s="177" t="s">
        <v>32</v>
      </c>
      <c r="F5" s="177"/>
      <c r="G5" s="177" t="s">
        <v>33</v>
      </c>
      <c r="H5" s="178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1.712962962962963E-3</v>
      </c>
      <c r="D7" s="39">
        <f t="shared" ref="D7:D27" si="0">C7/C$30</f>
        <v>6.6931982633863935E-3</v>
      </c>
      <c r="E7" s="38"/>
      <c r="F7" s="39"/>
      <c r="G7" s="38">
        <f>C7+E7</f>
        <v>1.712962962962963E-3</v>
      </c>
      <c r="H7" s="43">
        <f>G7/$G$30</f>
        <v>6.6931982633863935E-3</v>
      </c>
    </row>
    <row r="8" spans="2:8" s="1" customFormat="1" x14ac:dyDescent="0.25">
      <c r="B8" s="42" t="s">
        <v>13</v>
      </c>
      <c r="C8" s="38">
        <v>7.8009259259259247E-3</v>
      </c>
      <c r="D8" s="39">
        <f t="shared" si="0"/>
        <v>3.0481186685962353E-2</v>
      </c>
      <c r="E8" s="38"/>
      <c r="F8" s="39"/>
      <c r="G8" s="38">
        <f t="shared" ref="G8:G28" si="1">C8+E8</f>
        <v>7.8009259259259247E-3</v>
      </c>
      <c r="H8" s="43">
        <f t="shared" ref="H8:H27" si="2">G8/$G$30</f>
        <v>3.0481186685962353E-2</v>
      </c>
    </row>
    <row r="9" spans="2:8" s="1" customFormat="1" x14ac:dyDescent="0.25">
      <c r="B9" s="42" t="s">
        <v>0</v>
      </c>
      <c r="C9" s="38">
        <v>4.7546296296296468E-2</v>
      </c>
      <c r="D9" s="39">
        <f t="shared" si="0"/>
        <v>0.18578147612156354</v>
      </c>
      <c r="E9" s="38"/>
      <c r="F9" s="39"/>
      <c r="G9" s="38">
        <f t="shared" si="1"/>
        <v>4.7546296296296468E-2</v>
      </c>
      <c r="H9" s="43">
        <f t="shared" si="2"/>
        <v>0.18578147612156354</v>
      </c>
    </row>
    <row r="10" spans="2:8" s="1" customFormat="1" x14ac:dyDescent="0.25">
      <c r="B10" s="42" t="s">
        <v>8</v>
      </c>
      <c r="C10" s="38">
        <v>1.2337962962962955E-2</v>
      </c>
      <c r="D10" s="39">
        <f t="shared" si="0"/>
        <v>4.8209117221418178E-2</v>
      </c>
      <c r="E10" s="38"/>
      <c r="F10" s="39"/>
      <c r="G10" s="38">
        <f t="shared" si="1"/>
        <v>1.2337962962962955E-2</v>
      </c>
      <c r="H10" s="43">
        <f t="shared" si="2"/>
        <v>4.8209117221418178E-2</v>
      </c>
    </row>
    <row r="11" spans="2:8" s="1" customFormat="1" x14ac:dyDescent="0.25">
      <c r="B11" s="42" t="s">
        <v>26</v>
      </c>
      <c r="C11" s="38">
        <v>2.2685185185185187E-3</v>
      </c>
      <c r="D11" s="39">
        <f t="shared" si="0"/>
        <v>8.8639652677279263E-3</v>
      </c>
      <c r="E11" s="38"/>
      <c r="F11" s="39"/>
      <c r="G11" s="38">
        <f t="shared" si="1"/>
        <v>2.2685185185185187E-3</v>
      </c>
      <c r="H11" s="43">
        <f t="shared" si="2"/>
        <v>8.8639652677279263E-3</v>
      </c>
    </row>
    <row r="12" spans="2:8" s="1" customFormat="1" x14ac:dyDescent="0.25">
      <c r="B12" s="42" t="s">
        <v>3</v>
      </c>
      <c r="C12" s="38">
        <v>3.8310185185185179E-3</v>
      </c>
      <c r="D12" s="39">
        <f t="shared" si="0"/>
        <v>1.4969247467438485E-2</v>
      </c>
      <c r="E12" s="38"/>
      <c r="F12" s="39"/>
      <c r="G12" s="38">
        <f t="shared" si="1"/>
        <v>3.8310185185185179E-3</v>
      </c>
      <c r="H12" s="43">
        <f t="shared" si="2"/>
        <v>1.4969247467438485E-2</v>
      </c>
    </row>
    <row r="13" spans="2:8" s="1" customFormat="1" x14ac:dyDescent="0.25">
      <c r="B13" s="42" t="s">
        <v>7</v>
      </c>
      <c r="C13" s="38">
        <v>1.2199074074074072E-2</v>
      </c>
      <c r="D13" s="39">
        <f t="shared" si="0"/>
        <v>4.766642547033282E-2</v>
      </c>
      <c r="E13" s="38"/>
      <c r="F13" s="39"/>
      <c r="G13" s="38">
        <f t="shared" si="1"/>
        <v>1.2199074074074072E-2</v>
      </c>
      <c r="H13" s="43">
        <f t="shared" si="2"/>
        <v>4.766642547033282E-2</v>
      </c>
    </row>
    <row r="14" spans="2:8" s="1" customFormat="1" x14ac:dyDescent="0.25">
      <c r="B14" s="42" t="s">
        <v>2</v>
      </c>
      <c r="C14" s="38">
        <v>3.4606481481481472E-3</v>
      </c>
      <c r="D14" s="39">
        <f t="shared" si="0"/>
        <v>1.3522069464544128E-2</v>
      </c>
      <c r="E14" s="38"/>
      <c r="F14" s="39"/>
      <c r="G14" s="38">
        <f t="shared" si="1"/>
        <v>3.4606481481481472E-3</v>
      </c>
      <c r="H14" s="43">
        <f t="shared" si="2"/>
        <v>1.3522069464544128E-2</v>
      </c>
    </row>
    <row r="15" spans="2:8" s="1" customFormat="1" x14ac:dyDescent="0.25">
      <c r="B15" s="42" t="s">
        <v>9</v>
      </c>
      <c r="C15" s="38">
        <v>2.5358796296296296E-2</v>
      </c>
      <c r="D15" s="39">
        <f t="shared" si="0"/>
        <v>9.9086468885672879E-2</v>
      </c>
      <c r="E15" s="38"/>
      <c r="F15" s="39"/>
      <c r="G15" s="38">
        <f t="shared" si="1"/>
        <v>2.5358796296296296E-2</v>
      </c>
      <c r="H15" s="43">
        <f t="shared" si="2"/>
        <v>9.9086468885672879E-2</v>
      </c>
    </row>
    <row r="16" spans="2:8" s="1" customFormat="1" x14ac:dyDescent="0.25">
      <c r="B16" s="42" t="s">
        <v>1</v>
      </c>
      <c r="C16" s="38">
        <v>4.2245370370370371E-3</v>
      </c>
      <c r="D16" s="39">
        <f t="shared" si="0"/>
        <v>1.6506874095513741E-2</v>
      </c>
      <c r="E16" s="38"/>
      <c r="F16" s="39"/>
      <c r="G16" s="38">
        <f t="shared" si="1"/>
        <v>4.2245370370370371E-3</v>
      </c>
      <c r="H16" s="43">
        <f t="shared" si="2"/>
        <v>1.6506874095513741E-2</v>
      </c>
    </row>
    <row r="17" spans="2:8" s="1" customFormat="1" x14ac:dyDescent="0.25">
      <c r="B17" s="42" t="s">
        <v>27</v>
      </c>
      <c r="C17" s="38">
        <v>2.6041666666666665E-3</v>
      </c>
      <c r="D17" s="39">
        <f t="shared" si="0"/>
        <v>1.0175470332850935E-2</v>
      </c>
      <c r="E17" s="38"/>
      <c r="F17" s="39"/>
      <c r="G17" s="38">
        <f t="shared" si="1"/>
        <v>2.6041666666666665E-3</v>
      </c>
      <c r="H17" s="43">
        <f t="shared" ref="H17:H26" si="3">G17/$G$30</f>
        <v>1.0175470332850935E-2</v>
      </c>
    </row>
    <row r="18" spans="2:8" s="1" customFormat="1" x14ac:dyDescent="0.25">
      <c r="B18" s="42" t="s">
        <v>16</v>
      </c>
      <c r="C18" s="38">
        <v>1.0185185185185186E-3</v>
      </c>
      <c r="D18" s="39">
        <f t="shared" si="0"/>
        <v>3.9797395079594778E-3</v>
      </c>
      <c r="E18" s="38"/>
      <c r="F18" s="39"/>
      <c r="G18" s="38">
        <f t="shared" si="1"/>
        <v>1.0185185185185186E-3</v>
      </c>
      <c r="H18" s="43">
        <f>G18/$G$30</f>
        <v>3.9797395079594778E-3</v>
      </c>
    </row>
    <row r="19" spans="2:8" s="1" customFormat="1" x14ac:dyDescent="0.25">
      <c r="B19" s="42" t="s">
        <v>4</v>
      </c>
      <c r="C19" s="38">
        <v>1.2199074074074076E-2</v>
      </c>
      <c r="D19" s="39">
        <f t="shared" si="0"/>
        <v>4.7666425470332834E-2</v>
      </c>
      <c r="E19" s="38"/>
      <c r="F19" s="39"/>
      <c r="G19" s="38">
        <f t="shared" si="1"/>
        <v>1.2199074074074076E-2</v>
      </c>
      <c r="H19" s="43">
        <f>G19/$G$30</f>
        <v>4.7666425470332834E-2</v>
      </c>
    </row>
    <row r="20" spans="2:8" s="1" customFormat="1" x14ac:dyDescent="0.25">
      <c r="B20" s="42" t="s">
        <v>14</v>
      </c>
      <c r="C20" s="38">
        <v>8.4143518518518499E-3</v>
      </c>
      <c r="D20" s="39">
        <f t="shared" si="0"/>
        <v>3.2878075253256124E-2</v>
      </c>
      <c r="E20" s="38"/>
      <c r="F20" s="39"/>
      <c r="G20" s="38">
        <f t="shared" si="1"/>
        <v>8.4143518518518499E-3</v>
      </c>
      <c r="H20" s="43">
        <f t="shared" si="3"/>
        <v>3.2878075253256124E-2</v>
      </c>
    </row>
    <row r="21" spans="2:8" s="1" customFormat="1" x14ac:dyDescent="0.25">
      <c r="B21" s="42" t="s">
        <v>11</v>
      </c>
      <c r="C21" s="38">
        <v>3.0208333333333328E-3</v>
      </c>
      <c r="D21" s="39">
        <f t="shared" si="0"/>
        <v>1.1803545586107083E-2</v>
      </c>
      <c r="E21" s="38"/>
      <c r="F21" s="39"/>
      <c r="G21" s="38">
        <f t="shared" si="1"/>
        <v>3.0208333333333328E-3</v>
      </c>
      <c r="H21" s="43">
        <f t="shared" si="3"/>
        <v>1.1803545586107083E-2</v>
      </c>
    </row>
    <row r="22" spans="2:8" s="1" customFormat="1" x14ac:dyDescent="0.25">
      <c r="B22" s="42" t="s">
        <v>15</v>
      </c>
      <c r="C22" s="38">
        <v>4.5949074074074078E-3</v>
      </c>
      <c r="D22" s="39">
        <f t="shared" si="0"/>
        <v>1.7954052098408096E-2</v>
      </c>
      <c r="E22" s="38"/>
      <c r="F22" s="39"/>
      <c r="G22" s="38">
        <f t="shared" si="1"/>
        <v>4.5949074074074078E-3</v>
      </c>
      <c r="H22" s="43">
        <f t="shared" si="3"/>
        <v>1.7954052098408096E-2</v>
      </c>
    </row>
    <row r="23" spans="2:8" s="1" customFormat="1" x14ac:dyDescent="0.25">
      <c r="B23" s="42" t="s">
        <v>71</v>
      </c>
      <c r="C23" s="38">
        <v>1.7372685185185192E-2</v>
      </c>
      <c r="D23" s="39">
        <f t="shared" si="0"/>
        <v>6.7881693198263385E-2</v>
      </c>
      <c r="E23" s="38"/>
      <c r="F23" s="39"/>
      <c r="G23" s="38">
        <f t="shared" si="1"/>
        <v>1.7372685185185192E-2</v>
      </c>
      <c r="H23" s="43">
        <f t="shared" si="3"/>
        <v>6.7881693198263385E-2</v>
      </c>
    </row>
    <row r="24" spans="2:8" s="1" customFormat="1" x14ac:dyDescent="0.25">
      <c r="B24" s="42" t="s">
        <v>12</v>
      </c>
      <c r="C24" s="38">
        <v>2.0370370370370369E-3</v>
      </c>
      <c r="D24" s="39">
        <f t="shared" si="0"/>
        <v>7.9594790159189539E-3</v>
      </c>
      <c r="E24" s="38"/>
      <c r="F24" s="39"/>
      <c r="G24" s="38">
        <f t="shared" si="1"/>
        <v>2.0370370370370369E-3</v>
      </c>
      <c r="H24" s="43">
        <f t="shared" si="3"/>
        <v>7.9594790159189539E-3</v>
      </c>
    </row>
    <row r="25" spans="2:8" s="1" customFormat="1" x14ac:dyDescent="0.25">
      <c r="B25" s="42" t="s">
        <v>5</v>
      </c>
      <c r="C25" s="38">
        <v>2.1412037037037032E-2</v>
      </c>
      <c r="D25" s="39">
        <f t="shared" si="0"/>
        <v>8.3664978292329897E-2</v>
      </c>
      <c r="E25" s="38"/>
      <c r="F25" s="39"/>
      <c r="G25" s="38">
        <f t="shared" si="1"/>
        <v>2.1412037037037032E-2</v>
      </c>
      <c r="H25" s="43">
        <f t="shared" si="3"/>
        <v>8.3664978292329897E-2</v>
      </c>
    </row>
    <row r="26" spans="2:8" s="1" customFormat="1" x14ac:dyDescent="0.25">
      <c r="B26" s="42" t="s">
        <v>6</v>
      </c>
      <c r="C26" s="38">
        <v>3.8310185185185176E-2</v>
      </c>
      <c r="D26" s="39">
        <f t="shared" si="0"/>
        <v>0.14969247467438485</v>
      </c>
      <c r="E26" s="38"/>
      <c r="F26" s="39"/>
      <c r="G26" s="38">
        <f t="shared" si="1"/>
        <v>3.8310185185185176E-2</v>
      </c>
      <c r="H26" s="43">
        <f t="shared" si="3"/>
        <v>0.14969247467438485</v>
      </c>
    </row>
    <row r="27" spans="2:8" s="1" customFormat="1" x14ac:dyDescent="0.25">
      <c r="B27" s="42" t="s">
        <v>78</v>
      </c>
      <c r="C27" s="38">
        <v>1.6493055555555556E-2</v>
      </c>
      <c r="D27" s="39">
        <f t="shared" si="0"/>
        <v>6.4444645441389253E-2</v>
      </c>
      <c r="E27" s="38"/>
      <c r="F27" s="39"/>
      <c r="G27" s="38">
        <f t="shared" si="1"/>
        <v>1.6493055555555556E-2</v>
      </c>
      <c r="H27" s="43">
        <f t="shared" si="2"/>
        <v>6.4444645441389253E-2</v>
      </c>
    </row>
    <row r="28" spans="2:8" s="1" customFormat="1" x14ac:dyDescent="0.25">
      <c r="B28" s="42" t="s">
        <v>17</v>
      </c>
      <c r="C28" s="38">
        <v>7.7083333333333318E-3</v>
      </c>
      <c r="D28" s="39">
        <f>C28/C$30</f>
        <v>3.0119392185238764E-2</v>
      </c>
      <c r="E28" s="38"/>
      <c r="F28" s="39"/>
      <c r="G28" s="38">
        <f t="shared" si="1"/>
        <v>7.7083333333333318E-3</v>
      </c>
      <c r="H28" s="43">
        <f>G28/$G$30</f>
        <v>3.0119392185238764E-2</v>
      </c>
    </row>
    <row r="29" spans="2:8" s="1" customFormat="1" ht="15.75" thickBot="1" x14ac:dyDescent="0.3">
      <c r="B29" s="67"/>
      <c r="C29" s="53"/>
      <c r="D29" s="64"/>
      <c r="E29" s="53"/>
      <c r="F29" s="64"/>
      <c r="G29" s="53"/>
      <c r="H29" s="68"/>
    </row>
    <row r="30" spans="2:8" s="1" customFormat="1" ht="16.5" thickTop="1" thickBot="1" x14ac:dyDescent="0.3">
      <c r="B30" s="46" t="s">
        <v>29</v>
      </c>
      <c r="C30" s="50">
        <f>SUM(C7:C28)</f>
        <v>0.25592592592592606</v>
      </c>
      <c r="D30" s="51">
        <f>SUM(D7:D28)</f>
        <v>1.0000000000000002</v>
      </c>
      <c r="E30" s="50"/>
      <c r="F30" s="51"/>
      <c r="G30" s="50">
        <f>SUM(G7:G28)</f>
        <v>0.25592592592592606</v>
      </c>
      <c r="H30" s="49">
        <f>SUM(H7:H28)</f>
        <v>1.0000000000000002</v>
      </c>
    </row>
    <row r="31" spans="2:8" s="1" customFormat="1" ht="15.75" thickTop="1" x14ac:dyDescent="0.25">
      <c r="B31" s="69"/>
      <c r="C31" s="65"/>
      <c r="D31" s="66"/>
      <c r="E31" s="65"/>
      <c r="F31" s="66"/>
      <c r="G31" s="65"/>
      <c r="H31" s="70"/>
    </row>
    <row r="32" spans="2:8" s="1" customFormat="1" ht="66" customHeight="1" thickBot="1" x14ac:dyDescent="0.3">
      <c r="B32" s="171" t="s">
        <v>115</v>
      </c>
      <c r="C32" s="172"/>
      <c r="D32" s="172"/>
      <c r="E32" s="172"/>
      <c r="F32" s="172"/>
      <c r="G32" s="172"/>
      <c r="H32" s="173"/>
    </row>
    <row r="33" spans="3:5" s="1" customFormat="1" x14ac:dyDescent="0.25">
      <c r="C33" s="9"/>
      <c r="D33" s="9"/>
      <c r="E33" s="9"/>
    </row>
    <row r="34" spans="3:5" s="1" customFormat="1" x14ac:dyDescent="0.25">
      <c r="C34" s="9"/>
      <c r="D34" s="9"/>
      <c r="E34" s="9"/>
    </row>
    <row r="35" spans="3:5" s="1" customFormat="1" x14ac:dyDescent="0.25">
      <c r="C35" s="9"/>
      <c r="D35" s="9"/>
      <c r="E35" s="9"/>
    </row>
    <row r="36" spans="3:5" s="1" customFormat="1" x14ac:dyDescent="0.25">
      <c r="C36" s="9"/>
      <c r="D36" s="9"/>
      <c r="E36" s="9"/>
    </row>
    <row r="37" spans="3:5" s="1" customFormat="1" x14ac:dyDescent="0.25">
      <c r="C37" s="9"/>
      <c r="D37" s="9"/>
      <c r="E37" s="9"/>
    </row>
    <row r="38" spans="3:5" s="1" customFormat="1" x14ac:dyDescent="0.25">
      <c r="C38" s="9"/>
      <c r="D38" s="9"/>
      <c r="E38" s="9"/>
    </row>
    <row r="39" spans="3:5" s="1" customFormat="1" x14ac:dyDescent="0.25">
      <c r="C39" s="9"/>
      <c r="D39" s="9"/>
      <c r="E39" s="9"/>
    </row>
    <row r="40" spans="3:5" s="1" customFormat="1" x14ac:dyDescent="0.25">
      <c r="C40" s="9"/>
      <c r="D40" s="9"/>
      <c r="E40" s="9"/>
    </row>
    <row r="41" spans="3:5" s="1" customFormat="1" x14ac:dyDescent="0.25">
      <c r="C41" s="9"/>
      <c r="D41" s="9"/>
      <c r="E41" s="9"/>
    </row>
    <row r="42" spans="3:5" s="1" customFormat="1" x14ac:dyDescent="0.25">
      <c r="C42" s="9"/>
      <c r="D42" s="9"/>
      <c r="E42" s="9"/>
    </row>
    <row r="43" spans="3:5" s="1" customFormat="1" x14ac:dyDescent="0.25">
      <c r="C43" s="9"/>
      <c r="D43" s="9"/>
      <c r="E43" s="9"/>
    </row>
    <row r="44" spans="3:5" s="1" customFormat="1" x14ac:dyDescent="0.25">
      <c r="C44" s="9"/>
      <c r="D44" s="9"/>
      <c r="E44" s="9"/>
    </row>
    <row r="45" spans="3:5" s="1" customFormat="1" x14ac:dyDescent="0.25">
      <c r="C45" s="9"/>
      <c r="D45" s="9"/>
      <c r="E45" s="9"/>
    </row>
    <row r="46" spans="3:5" s="1" customFormat="1" x14ac:dyDescent="0.25">
      <c r="C46" s="9"/>
      <c r="D46" s="9"/>
      <c r="E46" s="9"/>
    </row>
    <row r="47" spans="3:5" s="1" customFormat="1" x14ac:dyDescent="0.25">
      <c r="C47" s="9"/>
      <c r="D47" s="9"/>
      <c r="E47" s="9"/>
    </row>
    <row r="48" spans="3:5" s="1" customFormat="1" x14ac:dyDescent="0.25">
      <c r="C48" s="9"/>
      <c r="D48" s="9"/>
      <c r="E48" s="9"/>
    </row>
    <row r="49" spans="3:5" s="1" customFormat="1" x14ac:dyDescent="0.25">
      <c r="C49" s="9"/>
      <c r="D49" s="9"/>
      <c r="E49" s="9"/>
    </row>
    <row r="50" spans="3:5" s="1" customFormat="1" x14ac:dyDescent="0.25">
      <c r="C50" s="9"/>
      <c r="D50" s="9"/>
      <c r="E50" s="9"/>
    </row>
    <row r="51" spans="3:5" s="1" customFormat="1" x14ac:dyDescent="0.25">
      <c r="C51" s="9"/>
      <c r="D51" s="9"/>
      <c r="E51" s="9"/>
    </row>
    <row r="52" spans="3:5" s="1" customFormat="1" x14ac:dyDescent="0.25">
      <c r="C52" s="9"/>
      <c r="D52" s="9"/>
      <c r="E52" s="9"/>
    </row>
    <row r="53" spans="3:5" s="1" customFormat="1" x14ac:dyDescent="0.25">
      <c r="C53" s="9"/>
      <c r="D53" s="9"/>
      <c r="E53" s="9"/>
    </row>
    <row r="54" spans="3:5" s="1" customFormat="1" x14ac:dyDescent="0.25">
      <c r="C54" s="9"/>
      <c r="D54" s="9"/>
      <c r="E54" s="9"/>
    </row>
    <row r="55" spans="3:5" s="1" customFormat="1" x14ac:dyDescent="0.25">
      <c r="C55" s="9"/>
      <c r="D55" s="9"/>
      <c r="E55" s="9"/>
    </row>
    <row r="56" spans="3:5" s="1" customFormat="1" x14ac:dyDescent="0.25">
      <c r="C56" s="9"/>
      <c r="D56" s="9"/>
      <c r="E56" s="9"/>
    </row>
    <row r="57" spans="3:5" s="1" customFormat="1" x14ac:dyDescent="0.25">
      <c r="C57" s="9"/>
      <c r="D57" s="9"/>
      <c r="E57" s="9"/>
    </row>
    <row r="58" spans="3:5" s="1" customFormat="1" x14ac:dyDescent="0.25">
      <c r="C58" s="9"/>
      <c r="D58" s="9"/>
      <c r="E58" s="9"/>
    </row>
    <row r="59" spans="3:5" s="1" customFormat="1" x14ac:dyDescent="0.25">
      <c r="C59" s="9"/>
      <c r="D59" s="9"/>
      <c r="E59" s="9"/>
    </row>
    <row r="60" spans="3:5" s="1" customFormat="1" x14ac:dyDescent="0.25">
      <c r="C60" s="9"/>
      <c r="D60" s="9"/>
      <c r="E60" s="9"/>
    </row>
    <row r="61" spans="3:5" s="1" customFormat="1" x14ac:dyDescent="0.25">
      <c r="C61" s="9"/>
      <c r="D61" s="9"/>
      <c r="E61" s="9"/>
    </row>
    <row r="62" spans="3:5" s="1" customFormat="1" x14ac:dyDescent="0.25">
      <c r="C62" s="9"/>
      <c r="D62" s="9"/>
      <c r="E62" s="9"/>
    </row>
    <row r="63" spans="3:5" s="1" customFormat="1" x14ac:dyDescent="0.25">
      <c r="C63" s="9"/>
      <c r="D63" s="9"/>
      <c r="E63" s="9"/>
    </row>
    <row r="64" spans="3:5" s="1" customFormat="1" x14ac:dyDescent="0.25">
      <c r="C64" s="9"/>
      <c r="D64" s="9"/>
      <c r="E64" s="9"/>
    </row>
    <row r="65" spans="3:5" s="1" customFormat="1" x14ac:dyDescent="0.25">
      <c r="C65" s="9"/>
      <c r="D65" s="9"/>
      <c r="E65" s="9"/>
    </row>
    <row r="66" spans="3:5" s="1" customFormat="1" x14ac:dyDescent="0.25">
      <c r="C66" s="9"/>
      <c r="D66" s="9"/>
      <c r="E66" s="9"/>
    </row>
    <row r="67" spans="3:5" s="1" customFormat="1" x14ac:dyDescent="0.25">
      <c r="C67" s="9"/>
      <c r="D67" s="9"/>
      <c r="E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&amp;R29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4" enableFormatConditionsCalculation="0"/>
  <dimension ref="B2:N33"/>
  <sheetViews>
    <sheetView showGridLines="0" showZeros="0" zoomScale="110" zoomScaleNormal="110" zoomScaleSheetLayoutView="100" zoomScalePageLayoutView="110" workbookViewId="0">
      <selection activeCell="I22" sqref="I22:I25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0" width="15.140625" style="8" customWidth="1"/>
    <col min="11" max="16384" width="8.85546875" style="8"/>
  </cols>
  <sheetData>
    <row r="2" spans="2:10" ht="15.75" thickBot="1" x14ac:dyDescent="0.3"/>
    <row r="3" spans="2:10" x14ac:dyDescent="0.25">
      <c r="B3" s="182" t="s">
        <v>36</v>
      </c>
      <c r="C3" s="183"/>
      <c r="D3" s="183"/>
      <c r="E3" s="183"/>
      <c r="F3" s="183"/>
      <c r="G3" s="183"/>
      <c r="H3" s="183"/>
      <c r="I3" s="183"/>
      <c r="J3" s="184"/>
    </row>
    <row r="4" spans="2:10" x14ac:dyDescent="0.25">
      <c r="B4" s="185" t="s">
        <v>126</v>
      </c>
      <c r="C4" s="186"/>
      <c r="D4" s="186"/>
      <c r="E4" s="186"/>
      <c r="F4" s="186"/>
      <c r="G4" s="186"/>
      <c r="H4" s="186"/>
      <c r="I4" s="186"/>
      <c r="J4" s="187"/>
    </row>
    <row r="5" spans="2:10" x14ac:dyDescent="0.25">
      <c r="B5" s="101"/>
      <c r="C5" s="186" t="s">
        <v>37</v>
      </c>
      <c r="D5" s="186"/>
      <c r="E5" s="186" t="s">
        <v>38</v>
      </c>
      <c r="F5" s="186"/>
      <c r="G5" s="186" t="s">
        <v>39</v>
      </c>
      <c r="H5" s="186"/>
      <c r="I5" s="186" t="s">
        <v>22</v>
      </c>
      <c r="J5" s="187"/>
    </row>
    <row r="6" spans="2:10" x14ac:dyDescent="0.25">
      <c r="B6" s="90" t="s">
        <v>23</v>
      </c>
      <c r="C6" s="72" t="s">
        <v>24</v>
      </c>
      <c r="D6" s="72" t="s">
        <v>25</v>
      </c>
      <c r="E6" s="72" t="s">
        <v>24</v>
      </c>
      <c r="F6" s="72" t="s">
        <v>25</v>
      </c>
      <c r="G6" s="72" t="s">
        <v>24</v>
      </c>
      <c r="H6" s="72" t="s">
        <v>25</v>
      </c>
      <c r="I6" s="72" t="s">
        <v>24</v>
      </c>
      <c r="J6" s="91" t="s">
        <v>25</v>
      </c>
    </row>
    <row r="7" spans="2:10" x14ac:dyDescent="0.25">
      <c r="B7" s="92" t="s">
        <v>10</v>
      </c>
      <c r="C7" s="73">
        <v>0</v>
      </c>
      <c r="D7" s="74"/>
      <c r="E7" s="75"/>
      <c r="F7" s="76"/>
      <c r="G7" s="75"/>
      <c r="H7" s="76">
        <f t="shared" ref="H7:H27" si="0">G7/G$30</f>
        <v>0</v>
      </c>
      <c r="I7" s="75">
        <f>E7+G7</f>
        <v>0</v>
      </c>
      <c r="J7" s="93">
        <f>I7/$I$30</f>
        <v>0</v>
      </c>
    </row>
    <row r="8" spans="2:10" x14ac:dyDescent="0.25">
      <c r="B8" s="92" t="s">
        <v>13</v>
      </c>
      <c r="C8" s="73">
        <v>0</v>
      </c>
      <c r="D8" s="74"/>
      <c r="E8" s="75">
        <v>4.7222222222222214E-3</v>
      </c>
      <c r="F8" s="76">
        <f t="shared" ref="F8:F28" si="1">E8/E$30</f>
        <v>7.3524111583651687E-3</v>
      </c>
      <c r="G8" s="75"/>
      <c r="H8" s="76">
        <f t="shared" si="0"/>
        <v>0</v>
      </c>
      <c r="I8" s="75">
        <f>E8+G8</f>
        <v>4.7222222222222214E-3</v>
      </c>
      <c r="J8" s="93">
        <f>I8/$I$30</f>
        <v>2.9515596967417098E-3</v>
      </c>
    </row>
    <row r="9" spans="2:10" x14ac:dyDescent="0.25">
      <c r="B9" s="92" t="s">
        <v>0</v>
      </c>
      <c r="C9" s="73">
        <v>0</v>
      </c>
      <c r="D9" s="74"/>
      <c r="E9" s="75">
        <v>6.9675925925925921E-3</v>
      </c>
      <c r="F9" s="76">
        <f t="shared" si="1"/>
        <v>1.084841058170547E-2</v>
      </c>
      <c r="G9" s="75">
        <v>2.4583333333333332E-2</v>
      </c>
      <c r="H9" s="76">
        <f t="shared" si="0"/>
        <v>2.5670775924583032E-2</v>
      </c>
      <c r="I9" s="75">
        <f t="shared" ref="I9:I28" si="2">E9+G9</f>
        <v>3.1550925925925927E-2</v>
      </c>
      <c r="J9" s="93">
        <f t="shared" ref="J9:J28" si="3">I9/$I$30</f>
        <v>1.9720469934602702E-2</v>
      </c>
    </row>
    <row r="10" spans="2:10" x14ac:dyDescent="0.25">
      <c r="B10" s="92" t="s">
        <v>8</v>
      </c>
      <c r="C10" s="73">
        <v>0</v>
      </c>
      <c r="D10" s="74"/>
      <c r="E10" s="75">
        <v>2.0486111111111113E-3</v>
      </c>
      <c r="F10" s="76">
        <f t="shared" si="1"/>
        <v>3.1896489584084197E-3</v>
      </c>
      <c r="G10" s="75">
        <v>9.525462962962963E-3</v>
      </c>
      <c r="H10" s="76">
        <f t="shared" si="0"/>
        <v>9.9468213681411666E-3</v>
      </c>
      <c r="I10" s="75">
        <f t="shared" si="2"/>
        <v>1.1574074074074073E-2</v>
      </c>
      <c r="J10" s="93">
        <f t="shared" si="3"/>
        <v>7.2342149429943875E-3</v>
      </c>
    </row>
    <row r="11" spans="2:10" x14ac:dyDescent="0.25">
      <c r="B11" s="92" t="s">
        <v>26</v>
      </c>
      <c r="C11" s="73">
        <v>0</v>
      </c>
      <c r="D11" s="74"/>
      <c r="E11" s="75"/>
      <c r="F11" s="76">
        <f t="shared" si="1"/>
        <v>0</v>
      </c>
      <c r="G11" s="75"/>
      <c r="H11" s="76">
        <f t="shared" si="0"/>
        <v>0</v>
      </c>
      <c r="I11" s="75">
        <f t="shared" si="2"/>
        <v>0</v>
      </c>
      <c r="J11" s="93">
        <f t="shared" si="3"/>
        <v>0</v>
      </c>
    </row>
    <row r="12" spans="2:10" x14ac:dyDescent="0.25">
      <c r="B12" s="92" t="s">
        <v>3</v>
      </c>
      <c r="C12" s="73">
        <v>0</v>
      </c>
      <c r="D12" s="74"/>
      <c r="E12" s="75">
        <v>1.5706018518518522E-2</v>
      </c>
      <c r="F12" s="76">
        <f t="shared" si="1"/>
        <v>2.4453975347797887E-2</v>
      </c>
      <c r="G12" s="75">
        <v>7.6736111111111111E-3</v>
      </c>
      <c r="H12" s="76">
        <f t="shared" si="0"/>
        <v>8.0130529369108056E-3</v>
      </c>
      <c r="I12" s="75">
        <f t="shared" si="2"/>
        <v>2.3379629629629632E-2</v>
      </c>
      <c r="J12" s="93">
        <f t="shared" si="3"/>
        <v>1.4613114184848664E-2</v>
      </c>
    </row>
    <row r="13" spans="2:10" x14ac:dyDescent="0.25">
      <c r="B13" s="92" t="s">
        <v>7</v>
      </c>
      <c r="C13" s="73">
        <v>0</v>
      </c>
      <c r="D13" s="74"/>
      <c r="E13" s="75">
        <v>2.5717592592592594E-2</v>
      </c>
      <c r="F13" s="76">
        <f t="shared" si="1"/>
        <v>4.0041807828155411E-2</v>
      </c>
      <c r="G13" s="75">
        <v>1.1620370370370371E-2</v>
      </c>
      <c r="H13" s="76">
        <f t="shared" si="0"/>
        <v>1.2134396905970513E-2</v>
      </c>
      <c r="I13" s="75">
        <f t="shared" si="2"/>
        <v>3.7337962962962962E-2</v>
      </c>
      <c r="J13" s="93">
        <f t="shared" si="3"/>
        <v>2.3337577406099895E-2</v>
      </c>
    </row>
    <row r="14" spans="2:10" x14ac:dyDescent="0.25">
      <c r="B14" s="92" t="s">
        <v>2</v>
      </c>
      <c r="C14" s="73">
        <v>0</v>
      </c>
      <c r="D14" s="74"/>
      <c r="E14" s="75"/>
      <c r="F14" s="76">
        <f t="shared" si="1"/>
        <v>0</v>
      </c>
      <c r="G14" s="75">
        <v>2.8819444444444444E-3</v>
      </c>
      <c r="H14" s="76">
        <f t="shared" si="0"/>
        <v>3.0094271211022483E-3</v>
      </c>
      <c r="I14" s="75">
        <f t="shared" si="2"/>
        <v>2.8819444444444444E-3</v>
      </c>
      <c r="J14" s="93">
        <f t="shared" si="3"/>
        <v>1.8013195208056024E-3</v>
      </c>
    </row>
    <row r="15" spans="2:10" x14ac:dyDescent="0.25">
      <c r="B15" s="92" t="s">
        <v>9</v>
      </c>
      <c r="C15" s="73">
        <v>0</v>
      </c>
      <c r="D15" s="74"/>
      <c r="E15" s="75">
        <v>1.5069444444444444E-2</v>
      </c>
      <c r="F15" s="76">
        <f t="shared" si="1"/>
        <v>2.3462841490665323E-2</v>
      </c>
      <c r="G15" s="75"/>
      <c r="H15" s="76">
        <f t="shared" si="0"/>
        <v>0</v>
      </c>
      <c r="I15" s="75">
        <f t="shared" si="2"/>
        <v>1.5069444444444444E-2</v>
      </c>
      <c r="J15" s="93">
        <f t="shared" si="3"/>
        <v>9.4189478557786931E-3</v>
      </c>
    </row>
    <row r="16" spans="2:10" x14ac:dyDescent="0.25">
      <c r="B16" s="92" t="s">
        <v>1</v>
      </c>
      <c r="C16" s="73">
        <v>0</v>
      </c>
      <c r="D16" s="74"/>
      <c r="E16" s="75">
        <v>2.7777777777777779E-3</v>
      </c>
      <c r="F16" s="76">
        <f t="shared" si="1"/>
        <v>4.3249477402148061E-3</v>
      </c>
      <c r="G16" s="75">
        <v>1.5034722222222222E-2</v>
      </c>
      <c r="H16" s="76">
        <f t="shared" si="0"/>
        <v>1.5699782451051487E-2</v>
      </c>
      <c r="I16" s="75">
        <f t="shared" si="2"/>
        <v>1.7812499999999998E-2</v>
      </c>
      <c r="J16" s="93">
        <f t="shared" si="3"/>
        <v>1.1133456797268362E-2</v>
      </c>
    </row>
    <row r="17" spans="2:14" x14ac:dyDescent="0.25">
      <c r="B17" s="92" t="s">
        <v>27</v>
      </c>
      <c r="C17" s="73">
        <v>0</v>
      </c>
      <c r="D17" s="74"/>
      <c r="E17" s="75">
        <v>2.615740740740741E-3</v>
      </c>
      <c r="F17" s="76">
        <f t="shared" si="1"/>
        <v>4.0726591220356092E-3</v>
      </c>
      <c r="G17" s="75">
        <v>4.0115740740740743E-2</v>
      </c>
      <c r="H17" s="76">
        <f t="shared" si="0"/>
        <v>4.1890258641527685E-2</v>
      </c>
      <c r="I17" s="75">
        <f t="shared" si="2"/>
        <v>4.2731481481481481E-2</v>
      </c>
      <c r="J17" s="93">
        <f t="shared" si="3"/>
        <v>2.6708721569535278E-2</v>
      </c>
    </row>
    <row r="18" spans="2:14" x14ac:dyDescent="0.25">
      <c r="B18" s="92" t="s">
        <v>16</v>
      </c>
      <c r="C18" s="73">
        <v>0</v>
      </c>
      <c r="D18" s="74"/>
      <c r="E18" s="75">
        <v>2.0833333333333333E-3</v>
      </c>
      <c r="F18" s="76">
        <f t="shared" si="1"/>
        <v>3.2437108051611044E-3</v>
      </c>
      <c r="G18" s="75"/>
      <c r="H18" s="76">
        <f t="shared" si="0"/>
        <v>0</v>
      </c>
      <c r="I18" s="75">
        <f t="shared" si="2"/>
        <v>2.0833333333333333E-3</v>
      </c>
      <c r="J18" s="93">
        <f t="shared" si="3"/>
        <v>1.3021586897389898E-3</v>
      </c>
    </row>
    <row r="19" spans="2:14" x14ac:dyDescent="0.25">
      <c r="B19" s="92" t="s">
        <v>4</v>
      </c>
      <c r="C19" s="73">
        <v>0</v>
      </c>
      <c r="D19" s="74"/>
      <c r="E19" s="75">
        <v>2.7500000000000004E-2</v>
      </c>
      <c r="F19" s="76">
        <f t="shared" si="1"/>
        <v>4.2816982628126582E-2</v>
      </c>
      <c r="G19" s="75">
        <v>3.0439814814814817E-3</v>
      </c>
      <c r="H19" s="76">
        <f t="shared" si="0"/>
        <v>3.178631858834905E-3</v>
      </c>
      <c r="I19" s="75">
        <f t="shared" si="2"/>
        <v>3.0543981481481484E-2</v>
      </c>
      <c r="J19" s="93">
        <f t="shared" si="3"/>
        <v>1.9091093234562189E-2</v>
      </c>
    </row>
    <row r="20" spans="2:14" x14ac:dyDescent="0.25">
      <c r="B20" s="92" t="s">
        <v>14</v>
      </c>
      <c r="C20" s="73">
        <v>0</v>
      </c>
      <c r="D20" s="74"/>
      <c r="E20" s="75">
        <v>1.3541666666666665E-2</v>
      </c>
      <c r="F20" s="76">
        <f t="shared" si="1"/>
        <v>2.1084120233547176E-2</v>
      </c>
      <c r="G20" s="75">
        <v>1.6203703703703703E-2</v>
      </c>
      <c r="H20" s="76">
        <f t="shared" si="0"/>
        <v>1.6920473773265651E-2</v>
      </c>
      <c r="I20" s="75">
        <f t="shared" si="2"/>
        <v>2.9745370370370366E-2</v>
      </c>
      <c r="J20" s="93">
        <f t="shared" si="3"/>
        <v>1.8591932403495572E-2</v>
      </c>
    </row>
    <row r="21" spans="2:14" x14ac:dyDescent="0.25">
      <c r="B21" s="92" t="s">
        <v>11</v>
      </c>
      <c r="C21" s="73">
        <v>0</v>
      </c>
      <c r="D21" s="74"/>
      <c r="E21" s="75">
        <v>0.1209027777777778</v>
      </c>
      <c r="F21" s="76">
        <f t="shared" si="1"/>
        <v>0.18824335039284945</v>
      </c>
      <c r="G21" s="75">
        <v>0.12108796296296294</v>
      </c>
      <c r="H21" s="76">
        <f t="shared" si="0"/>
        <v>0.12644428329707516</v>
      </c>
      <c r="I21" s="75">
        <f t="shared" si="2"/>
        <v>0.24199074074074073</v>
      </c>
      <c r="J21" s="93">
        <f t="shared" si="3"/>
        <v>0.15125296602812666</v>
      </c>
    </row>
    <row r="22" spans="2:14" x14ac:dyDescent="0.25">
      <c r="B22" s="92" t="s">
        <v>15</v>
      </c>
      <c r="C22" s="73">
        <v>0</v>
      </c>
      <c r="D22" s="74"/>
      <c r="E22" s="75">
        <v>6.9305555555555592E-2</v>
      </c>
      <c r="F22" s="76">
        <f t="shared" si="1"/>
        <v>0.10790744611835947</v>
      </c>
      <c r="G22" s="75">
        <v>4.0057870370370369E-2</v>
      </c>
      <c r="H22" s="76">
        <f t="shared" si="0"/>
        <v>4.1829828378051728E-2</v>
      </c>
      <c r="I22" s="75">
        <f t="shared" si="2"/>
        <v>0.10936342592592596</v>
      </c>
      <c r="J22" s="93">
        <f t="shared" si="3"/>
        <v>6.8356096996353991E-2</v>
      </c>
    </row>
    <row r="23" spans="2:14" s="11" customFormat="1" x14ac:dyDescent="0.25">
      <c r="B23" s="92" t="s">
        <v>71</v>
      </c>
      <c r="C23" s="72">
        <v>0</v>
      </c>
      <c r="D23" s="77"/>
      <c r="E23" s="75">
        <v>0.13035879629629626</v>
      </c>
      <c r="F23" s="76">
        <f t="shared" si="1"/>
        <v>0.20296619332516394</v>
      </c>
      <c r="G23" s="75">
        <v>0.20034722222222215</v>
      </c>
      <c r="H23" s="76">
        <f t="shared" si="0"/>
        <v>0.20920957215373454</v>
      </c>
      <c r="I23" s="75">
        <f t="shared" si="2"/>
        <v>0.33070601851851844</v>
      </c>
      <c r="J23" s="93">
        <f t="shared" si="3"/>
        <v>0.2067032235661786</v>
      </c>
      <c r="K23" s="8"/>
      <c r="L23" s="8"/>
      <c r="M23" s="8"/>
      <c r="N23" s="8"/>
    </row>
    <row r="24" spans="2:14" x14ac:dyDescent="0.25">
      <c r="B24" s="92" t="s">
        <v>12</v>
      </c>
      <c r="C24" s="73">
        <v>0</v>
      </c>
      <c r="D24" s="78"/>
      <c r="E24" s="75">
        <v>7.9328703703703693E-2</v>
      </c>
      <c r="F24" s="76">
        <f t="shared" si="1"/>
        <v>0.12351329921430114</v>
      </c>
      <c r="G24" s="75">
        <v>0.44402777777777774</v>
      </c>
      <c r="H24" s="76">
        <f t="shared" si="0"/>
        <v>0.46366932559825963</v>
      </c>
      <c r="I24" s="75">
        <f t="shared" si="2"/>
        <v>0.52335648148148139</v>
      </c>
      <c r="J24" s="93">
        <f t="shared" si="3"/>
        <v>0.32711673129232016</v>
      </c>
    </row>
    <row r="25" spans="2:14" s="12" customFormat="1" x14ac:dyDescent="0.25">
      <c r="B25" s="92" t="s">
        <v>5</v>
      </c>
      <c r="C25" s="79">
        <v>0</v>
      </c>
      <c r="D25" s="72"/>
      <c r="E25" s="75">
        <v>6.0798611111111095E-2</v>
      </c>
      <c r="F25" s="76">
        <f t="shared" si="1"/>
        <v>9.4662293663951541E-2</v>
      </c>
      <c r="G25" s="75">
        <v>1.5960648148148147E-2</v>
      </c>
      <c r="H25" s="76">
        <f t="shared" si="0"/>
        <v>1.6666666666666666E-2</v>
      </c>
      <c r="I25" s="75">
        <f t="shared" si="2"/>
        <v>7.6759259259259249E-2</v>
      </c>
      <c r="J25" s="93">
        <f t="shared" si="3"/>
        <v>4.7977313501938769E-2</v>
      </c>
      <c r="K25" s="8"/>
      <c r="L25" s="8"/>
      <c r="M25" s="8"/>
      <c r="N25" s="8"/>
    </row>
    <row r="26" spans="2:14" x14ac:dyDescent="0.25">
      <c r="B26" s="92" t="s">
        <v>6</v>
      </c>
      <c r="C26" s="73">
        <v>0</v>
      </c>
      <c r="D26" s="74"/>
      <c r="E26" s="75">
        <v>1.2442129629629629E-2</v>
      </c>
      <c r="F26" s="76">
        <f t="shared" si="1"/>
        <v>1.9372161753045482E-2</v>
      </c>
      <c r="G26" s="75"/>
      <c r="H26" s="76">
        <f t="shared" si="0"/>
        <v>0</v>
      </c>
      <c r="I26" s="75">
        <f t="shared" si="2"/>
        <v>1.2442129629629629E-2</v>
      </c>
      <c r="J26" s="93">
        <f t="shared" si="3"/>
        <v>7.7767810637189667E-3</v>
      </c>
    </row>
    <row r="27" spans="2:14" x14ac:dyDescent="0.25">
      <c r="B27" s="92" t="s">
        <v>78</v>
      </c>
      <c r="C27" s="73">
        <v>0</v>
      </c>
      <c r="D27" s="74"/>
      <c r="E27" s="75">
        <v>4.0972222222222226E-3</v>
      </c>
      <c r="F27" s="76">
        <f t="shared" si="1"/>
        <v>6.3792979168168394E-3</v>
      </c>
      <c r="G27" s="75">
        <v>5.4745370370370373E-3</v>
      </c>
      <c r="H27" s="76">
        <f t="shared" si="0"/>
        <v>5.716702924824753E-3</v>
      </c>
      <c r="I27" s="75">
        <f t="shared" si="2"/>
        <v>9.571759259259259E-3</v>
      </c>
      <c r="J27" s="93">
        <f t="shared" si="3"/>
        <v>5.9826957578563581E-3</v>
      </c>
    </row>
    <row r="28" spans="2:14" x14ac:dyDescent="0.25">
      <c r="B28" s="92" t="s">
        <v>17</v>
      </c>
      <c r="C28" s="73">
        <v>0</v>
      </c>
      <c r="D28" s="74"/>
      <c r="E28" s="75">
        <v>4.628472222222222E-2</v>
      </c>
      <c r="F28" s="76">
        <f t="shared" si="1"/>
        <v>7.2064441721329198E-2</v>
      </c>
      <c r="G28" s="75"/>
      <c r="H28" s="76"/>
      <c r="I28" s="75">
        <f t="shared" si="2"/>
        <v>4.628472222222222E-2</v>
      </c>
      <c r="J28" s="93">
        <f t="shared" si="3"/>
        <v>2.8929625557034554E-2</v>
      </c>
    </row>
    <row r="29" spans="2:14" ht="15.75" thickBot="1" x14ac:dyDescent="0.3">
      <c r="B29" s="94"/>
      <c r="C29" s="82"/>
      <c r="D29" s="83"/>
      <c r="E29" s="84"/>
      <c r="F29" s="83"/>
      <c r="G29" s="84"/>
      <c r="H29" s="84"/>
      <c r="I29" s="84"/>
      <c r="J29" s="95"/>
    </row>
    <row r="30" spans="2:14" s="11" customFormat="1" ht="16.5" thickTop="1" thickBot="1" x14ac:dyDescent="0.3">
      <c r="B30" s="96" t="s">
        <v>29</v>
      </c>
      <c r="C30" s="87"/>
      <c r="D30" s="88"/>
      <c r="E30" s="87">
        <f t="shared" ref="E30:J30" si="4">SUM(E7:E28)</f>
        <v>0.64226851851851852</v>
      </c>
      <c r="F30" s="89">
        <f t="shared" si="4"/>
        <v>0.99999999999999989</v>
      </c>
      <c r="G30" s="87">
        <f t="shared" si="4"/>
        <v>0.95763888888888882</v>
      </c>
      <c r="H30" s="89">
        <f t="shared" si="4"/>
        <v>1</v>
      </c>
      <c r="I30" s="87">
        <f t="shared" si="4"/>
        <v>1.5999074074074071</v>
      </c>
      <c r="J30" s="97">
        <f t="shared" si="4"/>
        <v>1</v>
      </c>
      <c r="K30" s="8"/>
      <c r="L30" s="8"/>
      <c r="M30" s="8"/>
      <c r="N30" s="8"/>
    </row>
    <row r="31" spans="2:14" s="11" customFormat="1" ht="15.75" thickTop="1" x14ac:dyDescent="0.25">
      <c r="B31" s="98"/>
      <c r="C31" s="85"/>
      <c r="D31" s="86"/>
      <c r="E31" s="85"/>
      <c r="F31" s="85"/>
      <c r="G31" s="85"/>
      <c r="H31" s="85"/>
      <c r="I31" s="85"/>
      <c r="J31" s="99"/>
      <c r="K31" s="8"/>
      <c r="L31" s="8"/>
      <c r="M31" s="8"/>
      <c r="N31" s="8"/>
    </row>
    <row r="32" spans="2:14" s="12" customFormat="1" ht="93" customHeight="1" thickBot="1" x14ac:dyDescent="0.3">
      <c r="B32" s="179" t="s">
        <v>127</v>
      </c>
      <c r="C32" s="180"/>
      <c r="D32" s="180"/>
      <c r="E32" s="180"/>
      <c r="F32" s="180"/>
      <c r="G32" s="180"/>
      <c r="H32" s="180"/>
      <c r="I32" s="180"/>
      <c r="J32" s="181"/>
      <c r="K32" s="8"/>
      <c r="L32" s="8"/>
      <c r="M32" s="8"/>
      <c r="N32" s="8"/>
    </row>
    <row r="33" spans="2:2" x14ac:dyDescent="0.25">
      <c r="B33" s="15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&amp;R30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5" enableFormatConditionsCalculation="0"/>
  <dimension ref="B2:N32"/>
  <sheetViews>
    <sheetView showGridLines="0" showZeros="0" zoomScale="110" zoomScaleNormal="110" zoomScaleSheetLayoutView="110" zoomScalePageLayoutView="110" workbookViewId="0">
      <selection activeCell="I22" sqref="I22:I25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0" width="15.140625" style="8" customWidth="1"/>
    <col min="11" max="16384" width="8.85546875" style="8"/>
  </cols>
  <sheetData>
    <row r="2" spans="2:10" ht="15.75" thickBot="1" x14ac:dyDescent="0.3"/>
    <row r="3" spans="2:10" x14ac:dyDescent="0.25">
      <c r="B3" s="182" t="s">
        <v>40</v>
      </c>
      <c r="C3" s="183"/>
      <c r="D3" s="183"/>
      <c r="E3" s="183"/>
      <c r="F3" s="183"/>
      <c r="G3" s="183"/>
      <c r="H3" s="183"/>
      <c r="I3" s="183"/>
      <c r="J3" s="184"/>
    </row>
    <row r="4" spans="2:10" x14ac:dyDescent="0.25">
      <c r="B4" s="185" t="s">
        <v>126</v>
      </c>
      <c r="C4" s="186"/>
      <c r="D4" s="186"/>
      <c r="E4" s="186"/>
      <c r="F4" s="186"/>
      <c r="G4" s="186"/>
      <c r="H4" s="186"/>
      <c r="I4" s="186"/>
      <c r="J4" s="187"/>
    </row>
    <row r="5" spans="2:10" x14ac:dyDescent="0.25">
      <c r="B5" s="101"/>
      <c r="C5" s="186" t="s">
        <v>37</v>
      </c>
      <c r="D5" s="186"/>
      <c r="E5" s="186" t="s">
        <v>38</v>
      </c>
      <c r="F5" s="186"/>
      <c r="G5" s="186" t="s">
        <v>39</v>
      </c>
      <c r="H5" s="186"/>
      <c r="I5" s="186" t="s">
        <v>22</v>
      </c>
      <c r="J5" s="187"/>
    </row>
    <row r="6" spans="2:10" x14ac:dyDescent="0.25">
      <c r="B6" s="90" t="s">
        <v>23</v>
      </c>
      <c r="C6" s="72" t="s">
        <v>24</v>
      </c>
      <c r="D6" s="72" t="s">
        <v>25</v>
      </c>
      <c r="E6" s="72" t="s">
        <v>24</v>
      </c>
      <c r="F6" s="72" t="s">
        <v>25</v>
      </c>
      <c r="G6" s="72" t="s">
        <v>24</v>
      </c>
      <c r="H6" s="72" t="s">
        <v>25</v>
      </c>
      <c r="I6" s="72" t="s">
        <v>24</v>
      </c>
      <c r="J6" s="91" t="s">
        <v>25</v>
      </c>
    </row>
    <row r="7" spans="2:10" x14ac:dyDescent="0.25">
      <c r="B7" s="92" t="s">
        <v>10</v>
      </c>
      <c r="C7" s="75">
        <v>1.0925925925925926E-2</v>
      </c>
      <c r="D7" s="76">
        <f>C7/C$30</f>
        <v>3.021873369420816E-3</v>
      </c>
      <c r="E7" s="75"/>
      <c r="F7" s="76"/>
      <c r="G7" s="81"/>
      <c r="H7" s="76"/>
      <c r="I7" s="75">
        <f>C7+E7+G7</f>
        <v>1.0925925925925926E-2</v>
      </c>
      <c r="J7" s="93">
        <f>I7/$I$30</f>
        <v>3.021873369420816E-3</v>
      </c>
    </row>
    <row r="8" spans="2:10" x14ac:dyDescent="0.25">
      <c r="B8" s="92" t="s">
        <v>13</v>
      </c>
      <c r="C8" s="75">
        <v>6.0983796296296314E-2</v>
      </c>
      <c r="D8" s="76">
        <f>C8/C$30</f>
        <v>1.6866791084193099E-2</v>
      </c>
      <c r="E8" s="75"/>
      <c r="F8" s="76"/>
      <c r="G8" s="81"/>
      <c r="H8" s="76"/>
      <c r="I8" s="75">
        <f>C8+E8+G8</f>
        <v>6.0983796296296314E-2</v>
      </c>
      <c r="J8" s="93">
        <f>I8/$I$30</f>
        <v>1.6866791084193099E-2</v>
      </c>
    </row>
    <row r="9" spans="2:10" x14ac:dyDescent="0.25">
      <c r="B9" s="92" t="s">
        <v>0</v>
      </c>
      <c r="C9" s="75">
        <v>0.40918981481481537</v>
      </c>
      <c r="D9" s="76">
        <f t="shared" ref="D9:D26" si="0">C9/C$30</f>
        <v>0.11317299904926237</v>
      </c>
      <c r="E9" s="75"/>
      <c r="F9" s="76"/>
      <c r="G9" s="81"/>
      <c r="H9" s="76"/>
      <c r="I9" s="75">
        <f>C9+E9+G9</f>
        <v>0.40918981481481537</v>
      </c>
      <c r="J9" s="93">
        <f>I9/$I$30</f>
        <v>0.11317299904926237</v>
      </c>
    </row>
    <row r="10" spans="2:10" x14ac:dyDescent="0.25">
      <c r="B10" s="92" t="s">
        <v>8</v>
      </c>
      <c r="C10" s="75">
        <v>9.0659722222222183E-2</v>
      </c>
      <c r="D10" s="76">
        <f t="shared" si="0"/>
        <v>2.5074506464696233E-2</v>
      </c>
      <c r="E10" s="75"/>
      <c r="F10" s="76"/>
      <c r="G10" s="81"/>
      <c r="H10" s="76"/>
      <c r="I10" s="75">
        <f t="shared" ref="I10:I20" si="1">C10+E10+G10</f>
        <v>9.0659722222222183E-2</v>
      </c>
      <c r="J10" s="93">
        <f t="shared" ref="J10:J20" si="2">I10/$I$30</f>
        <v>2.5074506464696233E-2</v>
      </c>
    </row>
    <row r="11" spans="2:10" x14ac:dyDescent="0.25">
      <c r="B11" s="92" t="s">
        <v>26</v>
      </c>
      <c r="C11" s="75">
        <v>4.2592592592592586E-3</v>
      </c>
      <c r="D11" s="76">
        <f t="shared" si="0"/>
        <v>1.1780184321470977E-3</v>
      </c>
      <c r="E11" s="75"/>
      <c r="F11" s="76"/>
      <c r="G11" s="81"/>
      <c r="H11" s="76"/>
      <c r="I11" s="75">
        <f t="shared" si="1"/>
        <v>4.2592592592592586E-3</v>
      </c>
      <c r="J11" s="93">
        <f t="shared" si="2"/>
        <v>1.1780184321470977E-3</v>
      </c>
    </row>
    <row r="12" spans="2:10" x14ac:dyDescent="0.25">
      <c r="B12" s="92" t="s">
        <v>3</v>
      </c>
      <c r="C12" s="75">
        <v>0.52765046296296392</v>
      </c>
      <c r="D12" s="76">
        <f t="shared" si="0"/>
        <v>0.14593663669335363</v>
      </c>
      <c r="E12" s="75"/>
      <c r="F12" s="76"/>
      <c r="G12" s="81"/>
      <c r="H12" s="76"/>
      <c r="I12" s="75">
        <f t="shared" si="1"/>
        <v>0.52765046296296392</v>
      </c>
      <c r="J12" s="93">
        <f t="shared" si="2"/>
        <v>0.14593663669335363</v>
      </c>
    </row>
    <row r="13" spans="2:10" x14ac:dyDescent="0.25">
      <c r="B13" s="92" t="s">
        <v>7</v>
      </c>
      <c r="C13" s="75">
        <v>0.4298495370370376</v>
      </c>
      <c r="D13" s="76">
        <f t="shared" si="0"/>
        <v>0.11888702867258458</v>
      </c>
      <c r="E13" s="75"/>
      <c r="F13" s="76"/>
      <c r="G13" s="81"/>
      <c r="H13" s="76"/>
      <c r="I13" s="75">
        <f t="shared" si="1"/>
        <v>0.4298495370370376</v>
      </c>
      <c r="J13" s="93">
        <f t="shared" si="2"/>
        <v>0.11888702867258458</v>
      </c>
    </row>
    <row r="14" spans="2:10" x14ac:dyDescent="0.25">
      <c r="B14" s="92" t="s">
        <v>2</v>
      </c>
      <c r="C14" s="75">
        <v>8.9212962962962966E-2</v>
      </c>
      <c r="D14" s="76">
        <f t="shared" si="0"/>
        <v>2.4674364334211496E-2</v>
      </c>
      <c r="E14" s="75"/>
      <c r="F14" s="76"/>
      <c r="G14" s="81"/>
      <c r="H14" s="76"/>
      <c r="I14" s="75">
        <f t="shared" si="1"/>
        <v>8.9212962962962966E-2</v>
      </c>
      <c r="J14" s="93">
        <f t="shared" si="2"/>
        <v>2.4674364334211496E-2</v>
      </c>
    </row>
    <row r="15" spans="2:10" x14ac:dyDescent="0.25">
      <c r="B15" s="92" t="s">
        <v>9</v>
      </c>
      <c r="C15" s="75">
        <v>2.4074074074074071E-2</v>
      </c>
      <c r="D15" s="76">
        <f t="shared" si="0"/>
        <v>6.6583650512662042E-3</v>
      </c>
      <c r="E15" s="75"/>
      <c r="F15" s="76"/>
      <c r="G15" s="81"/>
      <c r="H15" s="76"/>
      <c r="I15" s="75">
        <f t="shared" si="1"/>
        <v>2.4074074074074071E-2</v>
      </c>
      <c r="J15" s="93">
        <f t="shared" si="2"/>
        <v>6.6583650512662042E-3</v>
      </c>
    </row>
    <row r="16" spans="2:10" x14ac:dyDescent="0.25">
      <c r="B16" s="92" t="s">
        <v>1</v>
      </c>
      <c r="C16" s="75">
        <v>4.9201388888888885E-2</v>
      </c>
      <c r="D16" s="76">
        <f t="shared" si="0"/>
        <v>1.3608033573525306E-2</v>
      </c>
      <c r="E16" s="75"/>
      <c r="F16" s="76"/>
      <c r="G16" s="81"/>
      <c r="H16" s="76"/>
      <c r="I16" s="75">
        <f t="shared" si="1"/>
        <v>4.9201388888888885E-2</v>
      </c>
      <c r="J16" s="93">
        <f t="shared" si="2"/>
        <v>1.3608033573525306E-2</v>
      </c>
    </row>
    <row r="17" spans="2:14" x14ac:dyDescent="0.25">
      <c r="B17" s="92" t="s">
        <v>27</v>
      </c>
      <c r="C17" s="75">
        <v>0.12197916666666669</v>
      </c>
      <c r="D17" s="76">
        <f t="shared" si="0"/>
        <v>3.3736783305430069E-2</v>
      </c>
      <c r="E17" s="75"/>
      <c r="F17" s="76"/>
      <c r="G17" s="81"/>
      <c r="H17" s="76"/>
      <c r="I17" s="75">
        <f t="shared" si="1"/>
        <v>0.12197916666666669</v>
      </c>
      <c r="J17" s="93">
        <f t="shared" si="2"/>
        <v>3.3736783305430069E-2</v>
      </c>
    </row>
    <row r="18" spans="2:14" x14ac:dyDescent="0.25">
      <c r="B18" s="92" t="s">
        <v>16</v>
      </c>
      <c r="C18" s="75">
        <v>9.1435185185185174E-4</v>
      </c>
      <c r="D18" s="76">
        <f t="shared" si="0"/>
        <v>2.5288982646636064E-4</v>
      </c>
      <c r="E18" s="75"/>
      <c r="F18" s="76"/>
      <c r="G18" s="81"/>
      <c r="H18" s="76"/>
      <c r="I18" s="75">
        <f t="shared" si="1"/>
        <v>9.1435185185185174E-4</v>
      </c>
      <c r="J18" s="93">
        <f t="shared" si="2"/>
        <v>2.5288982646636064E-4</v>
      </c>
    </row>
    <row r="19" spans="2:14" x14ac:dyDescent="0.25">
      <c r="B19" s="92" t="s">
        <v>4</v>
      </c>
      <c r="C19" s="75">
        <v>0.15876157407407418</v>
      </c>
      <c r="D19" s="76">
        <f t="shared" si="0"/>
        <v>4.3909996830874327E-2</v>
      </c>
      <c r="E19" s="75"/>
      <c r="F19" s="76"/>
      <c r="G19" s="81"/>
      <c r="H19" s="76"/>
      <c r="I19" s="75">
        <f t="shared" si="1"/>
        <v>0.15876157407407418</v>
      </c>
      <c r="J19" s="93">
        <f t="shared" si="2"/>
        <v>4.3909996830874327E-2</v>
      </c>
    </row>
    <row r="20" spans="2:14" x14ac:dyDescent="0.25">
      <c r="B20" s="92" t="s">
        <v>14</v>
      </c>
      <c r="C20" s="75">
        <v>0.28185185185185191</v>
      </c>
      <c r="D20" s="76">
        <f t="shared" si="0"/>
        <v>7.7954089292516668E-2</v>
      </c>
      <c r="E20" s="75"/>
      <c r="F20" s="76"/>
      <c r="G20" s="81"/>
      <c r="H20" s="76"/>
      <c r="I20" s="75">
        <f t="shared" si="1"/>
        <v>0.28185185185185191</v>
      </c>
      <c r="J20" s="93">
        <f t="shared" si="2"/>
        <v>7.7954089292516668E-2</v>
      </c>
    </row>
    <row r="21" spans="2:14" x14ac:dyDescent="0.25">
      <c r="B21" s="92" t="s">
        <v>11</v>
      </c>
      <c r="C21" s="75">
        <v>0.20535879629629611</v>
      </c>
      <c r="D21" s="76">
        <f t="shared" si="0"/>
        <v>5.6797774569527004E-2</v>
      </c>
      <c r="E21" s="75"/>
      <c r="F21" s="76"/>
      <c r="G21" s="81"/>
      <c r="H21" s="76"/>
      <c r="I21" s="75">
        <f t="shared" ref="I21:I26" si="3">C21+E21+G21</f>
        <v>0.20535879629629611</v>
      </c>
      <c r="J21" s="93">
        <f t="shared" ref="J21:J26" si="4">I21/$I$30</f>
        <v>5.6797774569527004E-2</v>
      </c>
    </row>
    <row r="22" spans="2:14" x14ac:dyDescent="0.25">
      <c r="B22" s="92" t="s">
        <v>15</v>
      </c>
      <c r="C22" s="75">
        <v>0.3348495370370369</v>
      </c>
      <c r="D22" s="76">
        <f t="shared" si="0"/>
        <v>9.2612095816433898E-2</v>
      </c>
      <c r="E22" s="75"/>
      <c r="F22" s="76"/>
      <c r="G22" s="81"/>
      <c r="H22" s="76"/>
      <c r="I22" s="75">
        <f t="shared" si="3"/>
        <v>0.3348495370370369</v>
      </c>
      <c r="J22" s="93">
        <f t="shared" si="4"/>
        <v>9.2612095816433898E-2</v>
      </c>
    </row>
    <row r="23" spans="2:14" s="11" customFormat="1" x14ac:dyDescent="0.25">
      <c r="B23" s="92" t="s">
        <v>71</v>
      </c>
      <c r="C23" s="75">
        <v>0.57076388888888963</v>
      </c>
      <c r="D23" s="76">
        <f t="shared" si="0"/>
        <v>0.15786087218179906</v>
      </c>
      <c r="E23" s="75"/>
      <c r="F23" s="76"/>
      <c r="G23" s="81"/>
      <c r="H23" s="76"/>
      <c r="I23" s="75">
        <f t="shared" si="3"/>
        <v>0.57076388888888963</v>
      </c>
      <c r="J23" s="93">
        <f t="shared" si="4"/>
        <v>0.15786087218179906</v>
      </c>
    </row>
    <row r="24" spans="2:14" x14ac:dyDescent="0.25">
      <c r="B24" s="92" t="s">
        <v>12</v>
      </c>
      <c r="C24" s="75">
        <v>7.7245370370370367E-2</v>
      </c>
      <c r="D24" s="76">
        <f t="shared" si="0"/>
        <v>2.1364388630841658E-2</v>
      </c>
      <c r="E24" s="75"/>
      <c r="F24" s="76"/>
      <c r="G24" s="81"/>
      <c r="H24" s="76"/>
      <c r="I24" s="75">
        <f t="shared" si="3"/>
        <v>7.7245370370370367E-2</v>
      </c>
      <c r="J24" s="93">
        <f t="shared" si="4"/>
        <v>2.1364388630841658E-2</v>
      </c>
      <c r="K24" s="11"/>
      <c r="L24" s="11"/>
      <c r="M24" s="11"/>
      <c r="N24" s="11"/>
    </row>
    <row r="25" spans="2:14" s="12" customFormat="1" x14ac:dyDescent="0.25">
      <c r="B25" s="92" t="s">
        <v>5</v>
      </c>
      <c r="C25" s="75">
        <v>6.753472222222226E-2</v>
      </c>
      <c r="D25" s="76">
        <f t="shared" si="0"/>
        <v>1.8678634651028043E-2</v>
      </c>
      <c r="E25" s="75"/>
      <c r="F25" s="76"/>
      <c r="G25" s="81"/>
      <c r="H25" s="76"/>
      <c r="I25" s="75">
        <f t="shared" si="3"/>
        <v>6.753472222222226E-2</v>
      </c>
      <c r="J25" s="93">
        <f t="shared" si="4"/>
        <v>1.8678634651028043E-2</v>
      </c>
      <c r="K25" s="11"/>
      <c r="L25" s="11"/>
      <c r="M25" s="11"/>
      <c r="N25" s="11"/>
    </row>
    <row r="26" spans="2:14" x14ac:dyDescent="0.25">
      <c r="B26" s="92" t="s">
        <v>6</v>
      </c>
      <c r="C26" s="75">
        <v>1.8379629629629628E-2</v>
      </c>
      <c r="D26" s="76">
        <f t="shared" si="0"/>
        <v>5.0834056256782367E-3</v>
      </c>
      <c r="E26" s="75"/>
      <c r="F26" s="76"/>
      <c r="G26" s="81"/>
      <c r="H26" s="76"/>
      <c r="I26" s="75">
        <f t="shared" si="3"/>
        <v>1.8379629629629628E-2</v>
      </c>
      <c r="J26" s="93">
        <f t="shared" si="4"/>
        <v>5.0834056256782367E-3</v>
      </c>
      <c r="K26" s="11"/>
      <c r="L26" s="11"/>
      <c r="M26" s="11"/>
      <c r="N26" s="11"/>
    </row>
    <row r="27" spans="2:14" x14ac:dyDescent="0.25">
      <c r="B27" s="92" t="s">
        <v>78</v>
      </c>
      <c r="C27" s="75">
        <v>3.063657407407408E-2</v>
      </c>
      <c r="D27" s="76">
        <f>C27/C$30</f>
        <v>8.4734097551450224E-3</v>
      </c>
      <c r="E27" s="75"/>
      <c r="F27" s="76"/>
      <c r="G27" s="81"/>
      <c r="H27" s="76"/>
      <c r="I27" s="75">
        <f>C27+E27+G27</f>
        <v>3.063657407407408E-2</v>
      </c>
      <c r="J27" s="93">
        <f>I27/$I$30</f>
        <v>8.4734097551450224E-3</v>
      </c>
      <c r="K27" s="11"/>
      <c r="L27" s="11"/>
      <c r="M27" s="11"/>
      <c r="N27" s="11"/>
    </row>
    <row r="28" spans="2:14" x14ac:dyDescent="0.25">
      <c r="B28" s="92" t="s">
        <v>17</v>
      </c>
      <c r="C28" s="75">
        <v>5.1331018518518505E-2</v>
      </c>
      <c r="D28" s="76">
        <f>C28/C$30</f>
        <v>1.4197042789598852E-2</v>
      </c>
      <c r="E28" s="75"/>
      <c r="F28" s="76"/>
      <c r="G28" s="75"/>
      <c r="H28" s="74"/>
      <c r="I28" s="75">
        <f>C28+E28+G28</f>
        <v>5.1331018518518505E-2</v>
      </c>
      <c r="J28" s="93">
        <f>I28/$I$30</f>
        <v>1.4197042789598852E-2</v>
      </c>
      <c r="K28" s="11"/>
      <c r="L28" s="11"/>
      <c r="M28" s="11"/>
      <c r="N28" s="11"/>
    </row>
    <row r="29" spans="2:14" ht="15.75" thickBot="1" x14ac:dyDescent="0.3">
      <c r="B29" s="94"/>
      <c r="C29" s="82"/>
      <c r="D29" s="83"/>
      <c r="E29" s="84"/>
      <c r="F29" s="83"/>
      <c r="G29" s="84"/>
      <c r="H29" s="84"/>
      <c r="I29" s="84"/>
      <c r="J29" s="95"/>
      <c r="K29" s="11"/>
      <c r="L29" s="11"/>
      <c r="M29" s="11"/>
      <c r="N29" s="11"/>
    </row>
    <row r="30" spans="2:14" s="11" customFormat="1" ht="16.5" thickTop="1" thickBot="1" x14ac:dyDescent="0.3">
      <c r="B30" s="96" t="s">
        <v>29</v>
      </c>
      <c r="C30" s="87">
        <f t="shared" ref="C30:J30" si="5">SUM(C7:C28)</f>
        <v>3.6156134259259285</v>
      </c>
      <c r="D30" s="89">
        <f t="shared" si="5"/>
        <v>1</v>
      </c>
      <c r="E30" s="87">
        <f t="shared" si="5"/>
        <v>0</v>
      </c>
      <c r="F30" s="89">
        <f t="shared" si="5"/>
        <v>0</v>
      </c>
      <c r="G30" s="87">
        <f t="shared" si="5"/>
        <v>0</v>
      </c>
      <c r="H30" s="89">
        <f t="shared" si="5"/>
        <v>0</v>
      </c>
      <c r="I30" s="87">
        <f t="shared" si="5"/>
        <v>3.6156134259259285</v>
      </c>
      <c r="J30" s="100">
        <f t="shared" si="5"/>
        <v>1</v>
      </c>
    </row>
    <row r="31" spans="2:14" s="11" customFormat="1" ht="15.75" thickTop="1" x14ac:dyDescent="0.25">
      <c r="B31" s="98"/>
      <c r="C31" s="85"/>
      <c r="D31" s="85"/>
      <c r="E31" s="85"/>
      <c r="F31" s="85"/>
      <c r="G31" s="85"/>
      <c r="H31" s="85"/>
      <c r="I31" s="85"/>
      <c r="J31" s="99"/>
    </row>
    <row r="32" spans="2:14" s="12" customFormat="1" ht="114" customHeight="1" thickBot="1" x14ac:dyDescent="0.3">
      <c r="B32" s="188" t="s">
        <v>128</v>
      </c>
      <c r="C32" s="189"/>
      <c r="D32" s="189"/>
      <c r="E32" s="189"/>
      <c r="F32" s="189"/>
      <c r="G32" s="189"/>
      <c r="H32" s="189"/>
      <c r="I32" s="189"/>
      <c r="J32" s="190"/>
      <c r="K32" s="11"/>
      <c r="L32" s="11"/>
      <c r="M32" s="11"/>
      <c r="N32" s="11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&amp;R31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6" enableFormatConditionsCalculation="0"/>
  <dimension ref="B2:I32"/>
  <sheetViews>
    <sheetView showGridLines="0" showZeros="0" zoomScale="110" zoomScaleNormal="110" zoomScaleSheetLayoutView="100" zoomScalePageLayoutView="110" workbookViewId="0">
      <selection activeCell="I22" sqref="I22:I25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9" ht="15.75" thickBot="1" x14ac:dyDescent="0.3"/>
    <row r="3" spans="2:9" x14ac:dyDescent="0.25">
      <c r="B3" s="182" t="s">
        <v>41</v>
      </c>
      <c r="C3" s="183"/>
      <c r="D3" s="183"/>
      <c r="E3" s="183"/>
      <c r="F3" s="184"/>
    </row>
    <row r="4" spans="2:9" x14ac:dyDescent="0.25">
      <c r="B4" s="185" t="s">
        <v>126</v>
      </c>
      <c r="C4" s="186"/>
      <c r="D4" s="186"/>
      <c r="E4" s="186"/>
      <c r="F4" s="187"/>
    </row>
    <row r="5" spans="2:9" x14ac:dyDescent="0.25">
      <c r="B5" s="101"/>
      <c r="C5" s="186" t="s">
        <v>42</v>
      </c>
      <c r="D5" s="186"/>
      <c r="E5" s="186" t="s">
        <v>43</v>
      </c>
      <c r="F5" s="187"/>
    </row>
    <row r="6" spans="2:9" x14ac:dyDescent="0.25">
      <c r="B6" s="90" t="s">
        <v>23</v>
      </c>
      <c r="C6" s="72" t="s">
        <v>24</v>
      </c>
      <c r="D6" s="72" t="s">
        <v>25</v>
      </c>
      <c r="E6" s="72" t="s">
        <v>24</v>
      </c>
      <c r="F6" s="91" t="s">
        <v>25</v>
      </c>
    </row>
    <row r="7" spans="2:9" x14ac:dyDescent="0.25">
      <c r="B7" s="92" t="s">
        <v>10</v>
      </c>
      <c r="C7" s="75"/>
      <c r="D7" s="76"/>
      <c r="E7" s="75">
        <v>4.7800925925925927E-3</v>
      </c>
      <c r="F7" s="126">
        <f t="shared" ref="F7:F28" si="0">E7/E$30</f>
        <v>4.0209909357322967E-3</v>
      </c>
    </row>
    <row r="8" spans="2:9" x14ac:dyDescent="0.25">
      <c r="B8" s="92" t="s">
        <v>13</v>
      </c>
      <c r="C8" s="75"/>
      <c r="D8" s="76"/>
      <c r="E8" s="75">
        <v>1.1597222222222224E-2</v>
      </c>
      <c r="F8" s="126">
        <f t="shared" si="0"/>
        <v>9.7555276455296887E-3</v>
      </c>
    </row>
    <row r="9" spans="2:9" x14ac:dyDescent="0.25">
      <c r="B9" s="92" t="s">
        <v>0</v>
      </c>
      <c r="C9" s="75"/>
      <c r="D9" s="76">
        <f t="shared" ref="D9:D12" si="1">C9/C$30</f>
        <v>0</v>
      </c>
      <c r="E9" s="75">
        <v>0.21935185185185185</v>
      </c>
      <c r="F9" s="126">
        <f t="shared" si="0"/>
        <v>0.18451772448910045</v>
      </c>
      <c r="I9" s="150"/>
    </row>
    <row r="10" spans="2:9" x14ac:dyDescent="0.25">
      <c r="B10" s="92" t="s">
        <v>8</v>
      </c>
      <c r="C10" s="75">
        <v>1.7708333333333332E-3</v>
      </c>
      <c r="D10" s="76">
        <f t="shared" si="1"/>
        <v>3.5680970149253727E-2</v>
      </c>
      <c r="E10" s="75">
        <v>9.4907407407407388E-3</v>
      </c>
      <c r="F10" s="126">
        <f t="shared" si="0"/>
        <v>7.983565538257827E-3</v>
      </c>
    </row>
    <row r="11" spans="2:9" x14ac:dyDescent="0.25">
      <c r="B11" s="92" t="s">
        <v>26</v>
      </c>
      <c r="C11" s="75"/>
      <c r="D11" s="76">
        <f t="shared" si="1"/>
        <v>0</v>
      </c>
      <c r="E11" s="75"/>
      <c r="F11" s="126">
        <f t="shared" si="0"/>
        <v>0</v>
      </c>
    </row>
    <row r="12" spans="2:9" x14ac:dyDescent="0.25">
      <c r="B12" s="92" t="s">
        <v>3</v>
      </c>
      <c r="C12" s="75"/>
      <c r="D12" s="76">
        <f t="shared" si="1"/>
        <v>0</v>
      </c>
      <c r="E12" s="75">
        <v>0.15303240740740734</v>
      </c>
      <c r="F12" s="126">
        <f t="shared" si="0"/>
        <v>0.12873012627664018</v>
      </c>
    </row>
    <row r="13" spans="2:9" x14ac:dyDescent="0.25">
      <c r="B13" s="92" t="s">
        <v>7</v>
      </c>
      <c r="C13" s="75"/>
      <c r="D13" s="76">
        <f t="shared" ref="D13:D25" si="2">C13/C$30</f>
        <v>0</v>
      </c>
      <c r="E13" s="75">
        <v>0.26064814814814824</v>
      </c>
      <c r="F13" s="126">
        <f t="shared" si="0"/>
        <v>0.21925597063605654</v>
      </c>
    </row>
    <row r="14" spans="2:9" x14ac:dyDescent="0.25">
      <c r="B14" s="92" t="s">
        <v>2</v>
      </c>
      <c r="C14" s="75"/>
      <c r="D14" s="76">
        <f t="shared" si="2"/>
        <v>0</v>
      </c>
      <c r="E14" s="75">
        <v>1.9872685185185188E-2</v>
      </c>
      <c r="F14" s="126">
        <f t="shared" si="0"/>
        <v>1.6716807352669137E-2</v>
      </c>
    </row>
    <row r="15" spans="2:9" x14ac:dyDescent="0.25">
      <c r="B15" s="92" t="s">
        <v>9</v>
      </c>
      <c r="C15" s="75"/>
      <c r="D15" s="76">
        <f t="shared" si="2"/>
        <v>0</v>
      </c>
      <c r="E15" s="75">
        <v>2.9409722222222219E-2</v>
      </c>
      <c r="F15" s="126">
        <f t="shared" si="0"/>
        <v>2.4739317113064804E-2</v>
      </c>
    </row>
    <row r="16" spans="2:9" x14ac:dyDescent="0.25">
      <c r="B16" s="92" t="s">
        <v>1</v>
      </c>
      <c r="C16" s="75"/>
      <c r="D16" s="76">
        <f t="shared" si="2"/>
        <v>0</v>
      </c>
      <c r="E16" s="75"/>
      <c r="F16" s="126">
        <f t="shared" si="0"/>
        <v>0</v>
      </c>
    </row>
    <row r="17" spans="2:6" x14ac:dyDescent="0.25">
      <c r="B17" s="92" t="s">
        <v>27</v>
      </c>
      <c r="C17" s="75"/>
      <c r="D17" s="76">
        <f>C17/C$30</f>
        <v>0</v>
      </c>
      <c r="E17" s="75">
        <v>3.5138888888888893E-2</v>
      </c>
      <c r="F17" s="126">
        <f t="shared" si="0"/>
        <v>2.9558664602622887E-2</v>
      </c>
    </row>
    <row r="18" spans="2:6" x14ac:dyDescent="0.25">
      <c r="B18" s="92" t="s">
        <v>16</v>
      </c>
      <c r="C18" s="75"/>
      <c r="D18" s="76">
        <f t="shared" si="2"/>
        <v>0</v>
      </c>
      <c r="E18" s="75">
        <v>5.4861111111111117E-3</v>
      </c>
      <c r="F18" s="126">
        <f t="shared" si="0"/>
        <v>4.6148903233344035E-3</v>
      </c>
    </row>
    <row r="19" spans="2:6" x14ac:dyDescent="0.25">
      <c r="B19" s="92" t="s">
        <v>4</v>
      </c>
      <c r="C19" s="75"/>
      <c r="D19" s="76">
        <f t="shared" si="2"/>
        <v>0</v>
      </c>
      <c r="E19" s="75">
        <v>8.3101851851851871E-2</v>
      </c>
      <c r="F19" s="126">
        <f t="shared" si="0"/>
        <v>6.9904878737428316E-2</v>
      </c>
    </row>
    <row r="20" spans="2:6" x14ac:dyDescent="0.25">
      <c r="B20" s="92" t="s">
        <v>14</v>
      </c>
      <c r="C20" s="75"/>
      <c r="D20" s="76">
        <f t="shared" si="2"/>
        <v>0</v>
      </c>
      <c r="E20" s="75">
        <v>9.2754629629629645E-2</v>
      </c>
      <c r="F20" s="126">
        <f t="shared" si="0"/>
        <v>7.8024749053168585E-2</v>
      </c>
    </row>
    <row r="21" spans="2:6" x14ac:dyDescent="0.25">
      <c r="B21" s="92" t="s">
        <v>11</v>
      </c>
      <c r="C21" s="75"/>
      <c r="D21" s="76">
        <f t="shared" si="2"/>
        <v>0</v>
      </c>
      <c r="E21" s="75">
        <v>1.996527777777778E-2</v>
      </c>
      <c r="F21" s="126">
        <f t="shared" si="0"/>
        <v>1.6794695796944824E-2</v>
      </c>
    </row>
    <row r="22" spans="2:6" x14ac:dyDescent="0.25">
      <c r="B22" s="92" t="s">
        <v>15</v>
      </c>
      <c r="C22" s="75">
        <v>4.2083333333333341E-2</v>
      </c>
      <c r="D22" s="76">
        <f t="shared" si="2"/>
        <v>0.84794776119402993</v>
      </c>
      <c r="E22" s="75">
        <v>0.13467592592592595</v>
      </c>
      <c r="F22" s="126">
        <f t="shared" si="0"/>
        <v>0.11328874219898549</v>
      </c>
    </row>
    <row r="23" spans="2:6" s="11" customFormat="1" x14ac:dyDescent="0.25">
      <c r="B23" s="92" t="s">
        <v>71</v>
      </c>
      <c r="C23" s="75">
        <v>5.7754629629629623E-3</v>
      </c>
      <c r="D23" s="76">
        <f>C23/C$30</f>
        <v>0.11637126865671639</v>
      </c>
      <c r="E23" s="75">
        <v>9.6168981481481494E-2</v>
      </c>
      <c r="F23" s="126">
        <f t="shared" si="0"/>
        <v>8.0896885435834509E-2</v>
      </c>
    </row>
    <row r="24" spans="2:6" x14ac:dyDescent="0.25">
      <c r="B24" s="92" t="s">
        <v>12</v>
      </c>
      <c r="C24" s="75"/>
      <c r="D24" s="76">
        <f t="shared" si="2"/>
        <v>0</v>
      </c>
      <c r="E24" s="75">
        <v>4.0509259259259258E-4</v>
      </c>
      <c r="F24" s="126">
        <f t="shared" si="0"/>
        <v>3.4076194370612678E-4</v>
      </c>
    </row>
    <row r="25" spans="2:6" s="12" customFormat="1" x14ac:dyDescent="0.25">
      <c r="B25" s="92" t="s">
        <v>5</v>
      </c>
      <c r="C25" s="75"/>
      <c r="D25" s="76">
        <f t="shared" si="2"/>
        <v>0</v>
      </c>
      <c r="E25" s="75">
        <v>1.3888888888888889E-4</v>
      </c>
      <c r="F25" s="126">
        <f t="shared" si="0"/>
        <v>1.1683266641352919E-4</v>
      </c>
    </row>
    <row r="26" spans="2:6" x14ac:dyDescent="0.25">
      <c r="B26" s="92" t="s">
        <v>6</v>
      </c>
      <c r="C26" s="75"/>
      <c r="D26" s="76"/>
      <c r="E26" s="75"/>
      <c r="F26" s="126">
        <f t="shared" si="0"/>
        <v>0</v>
      </c>
    </row>
    <row r="27" spans="2:6" x14ac:dyDescent="0.25">
      <c r="B27" s="92" t="s">
        <v>78</v>
      </c>
      <c r="C27" s="75"/>
      <c r="D27" s="76"/>
      <c r="E27" s="75">
        <v>2.8935185185185188E-3</v>
      </c>
      <c r="F27" s="126">
        <f t="shared" si="0"/>
        <v>2.4340138836151919E-3</v>
      </c>
    </row>
    <row r="28" spans="2:6" x14ac:dyDescent="0.25">
      <c r="B28" s="92" t="s">
        <v>17</v>
      </c>
      <c r="C28" s="75"/>
      <c r="D28" s="76"/>
      <c r="E28" s="75">
        <v>9.8726851851851857E-3</v>
      </c>
      <c r="F28" s="126">
        <f t="shared" si="0"/>
        <v>8.3048553708950333E-3</v>
      </c>
    </row>
    <row r="29" spans="2:6" ht="15.75" thickBot="1" x14ac:dyDescent="0.3">
      <c r="B29" s="94"/>
      <c r="C29" s="84"/>
      <c r="D29" s="84"/>
      <c r="E29" s="84"/>
      <c r="F29" s="95"/>
    </row>
    <row r="30" spans="2:6" ht="16.5" thickTop="1" thickBot="1" x14ac:dyDescent="0.3">
      <c r="B30" s="96" t="s">
        <v>29</v>
      </c>
      <c r="C30" s="122">
        <f>SUM(C7:C28)</f>
        <v>4.9629629629629635E-2</v>
      </c>
      <c r="D30" s="123">
        <f>SUM(D7:D28)</f>
        <v>1</v>
      </c>
      <c r="E30" s="122">
        <f>SUM(E7:E28)</f>
        <v>1.1887847222222225</v>
      </c>
      <c r="F30" s="127">
        <f>SUM(F7:F28)</f>
        <v>0.99999999999999978</v>
      </c>
    </row>
    <row r="31" spans="2:6" ht="15.75" thickTop="1" x14ac:dyDescent="0.25">
      <c r="B31" s="128"/>
      <c r="C31" s="119"/>
      <c r="D31" s="120"/>
      <c r="E31" s="120"/>
      <c r="F31" s="129"/>
    </row>
    <row r="32" spans="2:6" ht="81.95" customHeight="1" thickBot="1" x14ac:dyDescent="0.3">
      <c r="B32" s="188" t="s">
        <v>129</v>
      </c>
      <c r="C32" s="189"/>
      <c r="D32" s="189"/>
      <c r="E32" s="189"/>
      <c r="F32" s="190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&amp;R32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7" enableFormatConditionsCalculation="0"/>
  <dimension ref="B2:F32"/>
  <sheetViews>
    <sheetView showGridLines="0" showZeros="0" zoomScale="110" zoomScaleNormal="110" zoomScaleSheetLayoutView="100" zoomScalePageLayoutView="110" workbookViewId="0">
      <selection activeCell="I22" sqref="I22:I25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82" t="s">
        <v>118</v>
      </c>
      <c r="C3" s="183"/>
      <c r="D3" s="183"/>
      <c r="E3" s="183"/>
      <c r="F3" s="184"/>
    </row>
    <row r="4" spans="2:6" x14ac:dyDescent="0.25">
      <c r="B4" s="185" t="s">
        <v>126</v>
      </c>
      <c r="C4" s="186"/>
      <c r="D4" s="186"/>
      <c r="E4" s="186"/>
      <c r="F4" s="187"/>
    </row>
    <row r="5" spans="2:6" x14ac:dyDescent="0.25">
      <c r="B5" s="101"/>
      <c r="C5" s="186" t="s">
        <v>48</v>
      </c>
      <c r="D5" s="186"/>
      <c r="E5" s="186" t="s">
        <v>119</v>
      </c>
      <c r="F5" s="187"/>
    </row>
    <row r="6" spans="2:6" x14ac:dyDescent="0.25">
      <c r="B6" s="90" t="s">
        <v>23</v>
      </c>
      <c r="C6" s="113" t="s">
        <v>24</v>
      </c>
      <c r="D6" s="113" t="s">
        <v>25</v>
      </c>
      <c r="E6" s="113" t="s">
        <v>24</v>
      </c>
      <c r="F6" s="136" t="s">
        <v>25</v>
      </c>
    </row>
    <row r="7" spans="2:6" x14ac:dyDescent="0.25">
      <c r="B7" s="92" t="s">
        <v>10</v>
      </c>
      <c r="C7" s="102"/>
      <c r="D7" s="111"/>
      <c r="E7" s="102">
        <v>0</v>
      </c>
      <c r="F7" s="130"/>
    </row>
    <row r="8" spans="2:6" x14ac:dyDescent="0.25">
      <c r="B8" s="92" t="s">
        <v>13</v>
      </c>
      <c r="C8" s="102"/>
      <c r="D8" s="111"/>
      <c r="E8" s="102">
        <v>0</v>
      </c>
      <c r="F8" s="130"/>
    </row>
    <row r="9" spans="2:6" x14ac:dyDescent="0.25">
      <c r="B9" s="92" t="s">
        <v>0</v>
      </c>
      <c r="C9" s="75"/>
      <c r="D9" s="110"/>
      <c r="E9" s="102">
        <v>0</v>
      </c>
      <c r="F9" s="130"/>
    </row>
    <row r="10" spans="2:6" x14ac:dyDescent="0.25">
      <c r="B10" s="92" t="s">
        <v>8</v>
      </c>
      <c r="C10" s="75"/>
      <c r="D10" s="110"/>
      <c r="E10" s="102">
        <v>0</v>
      </c>
      <c r="F10" s="130"/>
    </row>
    <row r="11" spans="2:6" x14ac:dyDescent="0.25">
      <c r="B11" s="92" t="s">
        <v>26</v>
      </c>
      <c r="C11" s="75"/>
      <c r="D11" s="110"/>
      <c r="E11" s="102">
        <v>0</v>
      </c>
      <c r="F11" s="130"/>
    </row>
    <row r="12" spans="2:6" x14ac:dyDescent="0.25">
      <c r="B12" s="92" t="s">
        <v>3</v>
      </c>
      <c r="C12" s="75"/>
      <c r="D12" s="76"/>
      <c r="E12" s="75">
        <v>0</v>
      </c>
      <c r="F12" s="137"/>
    </row>
    <row r="13" spans="2:6" x14ac:dyDescent="0.25">
      <c r="B13" s="92" t="s">
        <v>7</v>
      </c>
      <c r="C13" s="75"/>
      <c r="D13" s="76"/>
      <c r="E13" s="102">
        <v>0</v>
      </c>
      <c r="F13" s="130"/>
    </row>
    <row r="14" spans="2:6" x14ac:dyDescent="0.25">
      <c r="B14" s="92" t="s">
        <v>2</v>
      </c>
      <c r="C14" s="75"/>
      <c r="D14" s="76"/>
      <c r="E14" s="102">
        <v>0</v>
      </c>
      <c r="F14" s="130"/>
    </row>
    <row r="15" spans="2:6" x14ac:dyDescent="0.25">
      <c r="B15" s="92" t="s">
        <v>9</v>
      </c>
      <c r="C15" s="75"/>
      <c r="D15" s="76"/>
      <c r="E15" s="102">
        <v>0</v>
      </c>
      <c r="F15" s="130"/>
    </row>
    <row r="16" spans="2:6" x14ac:dyDescent="0.25">
      <c r="B16" s="92" t="s">
        <v>1</v>
      </c>
      <c r="C16" s="75"/>
      <c r="D16" s="76"/>
      <c r="E16" s="102">
        <v>0</v>
      </c>
      <c r="F16" s="130"/>
    </row>
    <row r="17" spans="2:6" x14ac:dyDescent="0.25">
      <c r="B17" s="92" t="s">
        <v>27</v>
      </c>
      <c r="C17" s="75"/>
      <c r="D17" s="76"/>
      <c r="E17" s="102">
        <v>0</v>
      </c>
      <c r="F17" s="130"/>
    </row>
    <row r="18" spans="2:6" x14ac:dyDescent="0.25">
      <c r="B18" s="92" t="s">
        <v>16</v>
      </c>
      <c r="C18" s="75"/>
      <c r="D18" s="76"/>
      <c r="E18" s="102">
        <v>0</v>
      </c>
      <c r="F18" s="130"/>
    </row>
    <row r="19" spans="2:6" x14ac:dyDescent="0.25">
      <c r="B19" s="92" t="s">
        <v>4</v>
      </c>
      <c r="C19" s="75"/>
      <c r="D19" s="76"/>
      <c r="E19" s="102">
        <v>0</v>
      </c>
      <c r="F19" s="130"/>
    </row>
    <row r="20" spans="2:6" x14ac:dyDescent="0.25">
      <c r="B20" s="92" t="s">
        <v>14</v>
      </c>
      <c r="C20" s="75"/>
      <c r="D20" s="76"/>
      <c r="E20" s="102">
        <v>0</v>
      </c>
      <c r="F20" s="130"/>
    </row>
    <row r="21" spans="2:6" x14ac:dyDescent="0.25">
      <c r="B21" s="92" t="s">
        <v>11</v>
      </c>
      <c r="C21" s="114"/>
      <c r="D21" s="76"/>
      <c r="E21" s="102">
        <v>0</v>
      </c>
      <c r="F21" s="130"/>
    </row>
    <row r="22" spans="2:6" x14ac:dyDescent="0.25">
      <c r="B22" s="92" t="s">
        <v>15</v>
      </c>
      <c r="C22" s="75"/>
      <c r="D22" s="76"/>
      <c r="E22" s="102">
        <v>0</v>
      </c>
      <c r="F22" s="130"/>
    </row>
    <row r="23" spans="2:6" s="11" customFormat="1" x14ac:dyDescent="0.25">
      <c r="B23" s="92" t="s">
        <v>71</v>
      </c>
      <c r="C23" s="75"/>
      <c r="D23" s="76"/>
      <c r="E23" s="102">
        <v>0</v>
      </c>
      <c r="F23" s="130"/>
    </row>
    <row r="24" spans="2:6" x14ac:dyDescent="0.25">
      <c r="B24" s="92" t="s">
        <v>12</v>
      </c>
      <c r="C24" s="75"/>
      <c r="D24" s="76"/>
      <c r="E24" s="102">
        <v>0</v>
      </c>
      <c r="F24" s="130"/>
    </row>
    <row r="25" spans="2:6" s="12" customFormat="1" x14ac:dyDescent="0.25">
      <c r="B25" s="92" t="s">
        <v>5</v>
      </c>
      <c r="C25" s="75"/>
      <c r="D25" s="76"/>
      <c r="E25" s="102">
        <v>0</v>
      </c>
      <c r="F25" s="130"/>
    </row>
    <row r="26" spans="2:6" x14ac:dyDescent="0.25">
      <c r="B26" s="92" t="s">
        <v>6</v>
      </c>
      <c r="C26" s="81"/>
      <c r="D26" s="110"/>
      <c r="E26" s="102">
        <v>0</v>
      </c>
      <c r="F26" s="130"/>
    </row>
    <row r="27" spans="2:6" x14ac:dyDescent="0.25">
      <c r="B27" s="92" t="s">
        <v>78</v>
      </c>
      <c r="C27" s="81"/>
      <c r="D27" s="110"/>
      <c r="E27" s="102">
        <v>0</v>
      </c>
      <c r="F27" s="130"/>
    </row>
    <row r="28" spans="2:6" x14ac:dyDescent="0.25">
      <c r="B28" s="92" t="s">
        <v>17</v>
      </c>
      <c r="C28" s="81"/>
      <c r="D28" s="110"/>
      <c r="E28" s="102">
        <v>0</v>
      </c>
      <c r="F28" s="130"/>
    </row>
    <row r="29" spans="2:6" ht="15.75" thickBot="1" x14ac:dyDescent="0.3">
      <c r="B29" s="94"/>
      <c r="C29" s="115"/>
      <c r="D29" s="84"/>
      <c r="E29" s="116"/>
      <c r="F29" s="133"/>
    </row>
    <row r="30" spans="2:6" ht="16.5" thickTop="1" thickBot="1" x14ac:dyDescent="0.3">
      <c r="B30" s="96" t="s">
        <v>29</v>
      </c>
      <c r="C30" s="122">
        <f>SUM(C7:C28)</f>
        <v>0</v>
      </c>
      <c r="D30" s="123">
        <f>SUM(D7:D28)</f>
        <v>0</v>
      </c>
      <c r="E30" s="122"/>
      <c r="F30" s="127"/>
    </row>
    <row r="31" spans="2:6" ht="15.75" thickTop="1" x14ac:dyDescent="0.25">
      <c r="B31" s="98"/>
      <c r="C31" s="119"/>
      <c r="D31" s="120"/>
      <c r="E31" s="120"/>
      <c r="F31" s="129"/>
    </row>
    <row r="32" spans="2:6" ht="66" customHeight="1" thickBot="1" x14ac:dyDescent="0.3">
      <c r="B32" s="191" t="s">
        <v>130</v>
      </c>
      <c r="C32" s="192"/>
      <c r="D32" s="192"/>
      <c r="E32" s="192"/>
      <c r="F32" s="193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&amp;R33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8" enableFormatConditionsCalculation="0"/>
  <dimension ref="B2:F32"/>
  <sheetViews>
    <sheetView showGridLines="0" showZeros="0" zoomScale="110" zoomScaleNormal="110" zoomScaleSheetLayoutView="100" zoomScalePageLayoutView="110" workbookViewId="0">
      <selection activeCell="I22" sqref="I22:I25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82" t="s">
        <v>120</v>
      </c>
      <c r="C3" s="183"/>
      <c r="D3" s="183"/>
      <c r="E3" s="183"/>
      <c r="F3" s="184"/>
    </row>
    <row r="4" spans="2:6" x14ac:dyDescent="0.25">
      <c r="B4" s="185" t="s">
        <v>126</v>
      </c>
      <c r="C4" s="186"/>
      <c r="D4" s="186"/>
      <c r="E4" s="186"/>
      <c r="F4" s="187"/>
    </row>
    <row r="5" spans="2:6" x14ac:dyDescent="0.25">
      <c r="B5" s="101"/>
      <c r="C5" s="186" t="s">
        <v>55</v>
      </c>
      <c r="D5" s="186"/>
      <c r="E5" s="186" t="s">
        <v>119</v>
      </c>
      <c r="F5" s="187"/>
    </row>
    <row r="6" spans="2:6" x14ac:dyDescent="0.25">
      <c r="B6" s="90" t="s">
        <v>23</v>
      </c>
      <c r="C6" s="72" t="s">
        <v>24</v>
      </c>
      <c r="D6" s="72" t="s">
        <v>25</v>
      </c>
      <c r="E6" s="72" t="s">
        <v>24</v>
      </c>
      <c r="F6" s="91" t="s">
        <v>25</v>
      </c>
    </row>
    <row r="7" spans="2:6" x14ac:dyDescent="0.25">
      <c r="B7" s="92" t="s">
        <v>10</v>
      </c>
      <c r="C7" s="75"/>
      <c r="D7" s="74"/>
      <c r="E7" s="102">
        <v>0</v>
      </c>
      <c r="F7" s="130"/>
    </row>
    <row r="8" spans="2:6" x14ac:dyDescent="0.25">
      <c r="B8" s="92" t="s">
        <v>13</v>
      </c>
      <c r="C8" s="75"/>
      <c r="D8" s="74"/>
      <c r="E8" s="102">
        <v>0</v>
      </c>
      <c r="F8" s="130"/>
    </row>
    <row r="9" spans="2:6" x14ac:dyDescent="0.25">
      <c r="B9" s="92" t="s">
        <v>0</v>
      </c>
      <c r="C9" s="75"/>
      <c r="D9" s="76">
        <f t="shared" ref="D9:D13" si="0">C9/C$30</f>
        <v>0</v>
      </c>
      <c r="E9" s="102">
        <v>0</v>
      </c>
      <c r="F9" s="130"/>
    </row>
    <row r="10" spans="2:6" x14ac:dyDescent="0.25">
      <c r="B10" s="92" t="s">
        <v>8</v>
      </c>
      <c r="C10" s="75"/>
      <c r="D10" s="76">
        <f t="shared" si="0"/>
        <v>0</v>
      </c>
      <c r="E10" s="102">
        <v>0</v>
      </c>
      <c r="F10" s="130"/>
    </row>
    <row r="11" spans="2:6" x14ac:dyDescent="0.25">
      <c r="B11" s="92" t="s">
        <v>26</v>
      </c>
      <c r="C11" s="75"/>
      <c r="D11" s="76">
        <f t="shared" si="0"/>
        <v>0</v>
      </c>
      <c r="E11" s="102">
        <v>0</v>
      </c>
      <c r="F11" s="130"/>
    </row>
    <row r="12" spans="2:6" x14ac:dyDescent="0.25">
      <c r="B12" s="92" t="s">
        <v>3</v>
      </c>
      <c r="C12" s="75"/>
      <c r="D12" s="76">
        <f t="shared" si="0"/>
        <v>0</v>
      </c>
      <c r="E12" s="102">
        <v>0</v>
      </c>
      <c r="F12" s="130"/>
    </row>
    <row r="13" spans="2:6" x14ac:dyDescent="0.25">
      <c r="B13" s="92" t="s">
        <v>7</v>
      </c>
      <c r="C13" s="75">
        <v>3.7037037037037035E-4</v>
      </c>
      <c r="D13" s="76">
        <f t="shared" si="0"/>
        <v>1</v>
      </c>
      <c r="E13" s="102">
        <v>0</v>
      </c>
      <c r="F13" s="130"/>
    </row>
    <row r="14" spans="2:6" x14ac:dyDescent="0.25">
      <c r="B14" s="92" t="s">
        <v>2</v>
      </c>
      <c r="C14" s="75"/>
      <c r="D14" s="74"/>
      <c r="E14" s="102">
        <v>0</v>
      </c>
      <c r="F14" s="130"/>
    </row>
    <row r="15" spans="2:6" x14ac:dyDescent="0.25">
      <c r="B15" s="92" t="s">
        <v>9</v>
      </c>
      <c r="C15" s="75"/>
      <c r="D15" s="74"/>
      <c r="E15" s="102">
        <v>0</v>
      </c>
      <c r="F15" s="130"/>
    </row>
    <row r="16" spans="2:6" x14ac:dyDescent="0.25">
      <c r="B16" s="92" t="s">
        <v>1</v>
      </c>
      <c r="C16" s="75"/>
      <c r="D16" s="74"/>
      <c r="E16" s="102">
        <v>0</v>
      </c>
      <c r="F16" s="130"/>
    </row>
    <row r="17" spans="2:6" x14ac:dyDescent="0.25">
      <c r="B17" s="92" t="s">
        <v>27</v>
      </c>
      <c r="C17" s="75"/>
      <c r="D17" s="74"/>
      <c r="E17" s="102">
        <v>0</v>
      </c>
      <c r="F17" s="130"/>
    </row>
    <row r="18" spans="2:6" x14ac:dyDescent="0.25">
      <c r="B18" s="92" t="s">
        <v>16</v>
      </c>
      <c r="C18" s="75"/>
      <c r="D18" s="74"/>
      <c r="E18" s="102">
        <v>0</v>
      </c>
      <c r="F18" s="130"/>
    </row>
    <row r="19" spans="2:6" x14ac:dyDescent="0.25">
      <c r="B19" s="92" t="s">
        <v>4</v>
      </c>
      <c r="C19" s="81"/>
      <c r="D19" s="74"/>
      <c r="E19" s="102">
        <v>0</v>
      </c>
      <c r="F19" s="130"/>
    </row>
    <row r="20" spans="2:6" x14ac:dyDescent="0.25">
      <c r="B20" s="92" t="s">
        <v>14</v>
      </c>
      <c r="C20" s="81"/>
      <c r="D20" s="74"/>
      <c r="E20" s="102">
        <v>0</v>
      </c>
      <c r="F20" s="130"/>
    </row>
    <row r="21" spans="2:6" x14ac:dyDescent="0.25">
      <c r="B21" s="92" t="s">
        <v>11</v>
      </c>
      <c r="C21" s="81"/>
      <c r="D21" s="76">
        <f t="shared" ref="D21" si="1">C21/C$30</f>
        <v>0</v>
      </c>
      <c r="E21" s="102">
        <v>0</v>
      </c>
      <c r="F21" s="130"/>
    </row>
    <row r="22" spans="2:6" x14ac:dyDescent="0.25">
      <c r="B22" s="92" t="s">
        <v>15</v>
      </c>
      <c r="C22" s="81"/>
      <c r="D22" s="74"/>
      <c r="E22" s="102">
        <v>0</v>
      </c>
      <c r="F22" s="130"/>
    </row>
    <row r="23" spans="2:6" s="11" customFormat="1" x14ac:dyDescent="0.25">
      <c r="B23" s="92" t="s">
        <v>71</v>
      </c>
      <c r="C23" s="81"/>
      <c r="D23" s="74"/>
      <c r="E23" s="80">
        <v>0</v>
      </c>
      <c r="F23" s="131"/>
    </row>
    <row r="24" spans="2:6" x14ac:dyDescent="0.25">
      <c r="B24" s="92" t="s">
        <v>12</v>
      </c>
      <c r="C24" s="81"/>
      <c r="D24" s="110"/>
      <c r="E24" s="71">
        <v>0</v>
      </c>
      <c r="F24" s="132"/>
    </row>
    <row r="25" spans="2:6" s="12" customFormat="1" x14ac:dyDescent="0.25">
      <c r="B25" s="92" t="s">
        <v>5</v>
      </c>
      <c r="C25" s="81"/>
      <c r="D25" s="110"/>
      <c r="E25" s="72">
        <v>0</v>
      </c>
      <c r="F25" s="91"/>
    </row>
    <row r="26" spans="2:6" x14ac:dyDescent="0.25">
      <c r="B26" s="92" t="s">
        <v>6</v>
      </c>
      <c r="C26" s="81"/>
      <c r="D26" s="110"/>
      <c r="E26" s="102">
        <v>0</v>
      </c>
      <c r="F26" s="130"/>
    </row>
    <row r="27" spans="2:6" x14ac:dyDescent="0.25">
      <c r="B27" s="92" t="s">
        <v>78</v>
      </c>
      <c r="C27" s="81"/>
      <c r="D27" s="75"/>
      <c r="E27" s="102">
        <v>0</v>
      </c>
      <c r="F27" s="130"/>
    </row>
    <row r="28" spans="2:6" x14ac:dyDescent="0.25">
      <c r="B28" s="92" t="s">
        <v>17</v>
      </c>
      <c r="C28" s="81"/>
      <c r="D28" s="75"/>
      <c r="E28" s="102">
        <v>0</v>
      </c>
      <c r="F28" s="130"/>
    </row>
    <row r="29" spans="2:6" ht="15.75" thickBot="1" x14ac:dyDescent="0.3">
      <c r="B29" s="94"/>
      <c r="C29" s="115"/>
      <c r="D29" s="84"/>
      <c r="E29" s="116"/>
      <c r="F29" s="133"/>
    </row>
    <row r="30" spans="2:6" ht="16.5" thickTop="1" thickBot="1" x14ac:dyDescent="0.3">
      <c r="B30" s="96" t="s">
        <v>29</v>
      </c>
      <c r="C30" s="122">
        <f>SUM(C7:C28)</f>
        <v>3.7037037037037035E-4</v>
      </c>
      <c r="D30" s="123">
        <f>SUM(D7:D28)</f>
        <v>1</v>
      </c>
      <c r="E30" s="124"/>
      <c r="F30" s="134"/>
    </row>
    <row r="31" spans="2:6" ht="15.75" thickTop="1" x14ac:dyDescent="0.25">
      <c r="B31" s="98"/>
      <c r="C31" s="119"/>
      <c r="D31" s="120"/>
      <c r="E31" s="120"/>
      <c r="F31" s="129"/>
    </row>
    <row r="32" spans="2:6" ht="66" customHeight="1" thickBot="1" x14ac:dyDescent="0.3">
      <c r="B32" s="191" t="s">
        <v>124</v>
      </c>
      <c r="C32" s="192"/>
      <c r="D32" s="192"/>
      <c r="E32" s="192"/>
      <c r="F32" s="193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&amp;R34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9" enableFormatConditionsCalculation="0"/>
  <dimension ref="B2:F32"/>
  <sheetViews>
    <sheetView showGridLines="0" showZeros="0" zoomScale="110" zoomScaleNormal="110" zoomScaleSheetLayoutView="100" zoomScalePageLayoutView="110" workbookViewId="0">
      <selection activeCell="I22" sqref="I22:I25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82" t="s">
        <v>121</v>
      </c>
      <c r="C3" s="183"/>
      <c r="D3" s="183"/>
      <c r="E3" s="183"/>
      <c r="F3" s="184"/>
    </row>
    <row r="4" spans="2:6" x14ac:dyDescent="0.25">
      <c r="B4" s="185" t="s">
        <v>126</v>
      </c>
      <c r="C4" s="186"/>
      <c r="D4" s="186"/>
      <c r="E4" s="186"/>
      <c r="F4" s="187"/>
    </row>
    <row r="5" spans="2:6" x14ac:dyDescent="0.25">
      <c r="B5" s="101"/>
      <c r="C5" s="186" t="s">
        <v>59</v>
      </c>
      <c r="D5" s="186"/>
      <c r="E5" s="186" t="s">
        <v>119</v>
      </c>
      <c r="F5" s="187"/>
    </row>
    <row r="6" spans="2:6" x14ac:dyDescent="0.25">
      <c r="B6" s="90" t="s">
        <v>23</v>
      </c>
      <c r="C6" s="72" t="s">
        <v>24</v>
      </c>
      <c r="D6" s="72" t="s">
        <v>25</v>
      </c>
      <c r="E6" s="72" t="s">
        <v>24</v>
      </c>
      <c r="F6" s="91" t="s">
        <v>25</v>
      </c>
    </row>
    <row r="7" spans="2:6" x14ac:dyDescent="0.25">
      <c r="B7" s="92" t="s">
        <v>10</v>
      </c>
      <c r="C7" s="75"/>
      <c r="D7" s="74"/>
      <c r="E7" s="75">
        <v>0</v>
      </c>
      <c r="F7" s="126"/>
    </row>
    <row r="8" spans="2:6" x14ac:dyDescent="0.25">
      <c r="B8" s="92" t="s">
        <v>13</v>
      </c>
      <c r="C8" s="75"/>
      <c r="D8" s="76">
        <f t="shared" ref="D8:D26" si="0">C8/C$30</f>
        <v>0</v>
      </c>
      <c r="E8" s="75">
        <v>0</v>
      </c>
      <c r="F8" s="126"/>
    </row>
    <row r="9" spans="2:6" x14ac:dyDescent="0.25">
      <c r="B9" s="92" t="s">
        <v>0</v>
      </c>
      <c r="C9" s="75"/>
      <c r="D9" s="76">
        <f t="shared" si="0"/>
        <v>0</v>
      </c>
      <c r="E9" s="75">
        <v>0</v>
      </c>
      <c r="F9" s="126"/>
    </row>
    <row r="10" spans="2:6" x14ac:dyDescent="0.25">
      <c r="B10" s="92" t="s">
        <v>8</v>
      </c>
      <c r="C10" s="75">
        <v>7.3842592592592597E-3</v>
      </c>
      <c r="D10" s="76">
        <f t="shared" si="0"/>
        <v>0.23473142016188378</v>
      </c>
      <c r="E10" s="75">
        <v>0</v>
      </c>
      <c r="F10" s="126"/>
    </row>
    <row r="11" spans="2:6" x14ac:dyDescent="0.25">
      <c r="B11" s="92" t="s">
        <v>26</v>
      </c>
      <c r="C11" s="75"/>
      <c r="D11" s="76">
        <f t="shared" si="0"/>
        <v>0</v>
      </c>
      <c r="E11" s="75">
        <v>0</v>
      </c>
      <c r="F11" s="126"/>
    </row>
    <row r="12" spans="2:6" x14ac:dyDescent="0.25">
      <c r="B12" s="92" t="s">
        <v>3</v>
      </c>
      <c r="C12" s="75"/>
      <c r="D12" s="76">
        <f t="shared" si="0"/>
        <v>0</v>
      </c>
      <c r="E12" s="75">
        <v>0</v>
      </c>
      <c r="F12" s="126"/>
    </row>
    <row r="13" spans="2:6" x14ac:dyDescent="0.25">
      <c r="B13" s="92" t="s">
        <v>7</v>
      </c>
      <c r="C13" s="75"/>
      <c r="D13" s="76">
        <f t="shared" si="0"/>
        <v>0</v>
      </c>
      <c r="E13" s="75">
        <v>0</v>
      </c>
      <c r="F13" s="126"/>
    </row>
    <row r="14" spans="2:6" x14ac:dyDescent="0.25">
      <c r="B14" s="92" t="s">
        <v>2</v>
      </c>
      <c r="C14" s="75"/>
      <c r="D14" s="76">
        <f t="shared" si="0"/>
        <v>0</v>
      </c>
      <c r="E14" s="75">
        <v>0</v>
      </c>
      <c r="F14" s="126"/>
    </row>
    <row r="15" spans="2:6" x14ac:dyDescent="0.25">
      <c r="B15" s="92" t="s">
        <v>9</v>
      </c>
      <c r="C15" s="75"/>
      <c r="D15" s="76">
        <f t="shared" si="0"/>
        <v>0</v>
      </c>
      <c r="E15" s="75">
        <v>0</v>
      </c>
      <c r="F15" s="126"/>
    </row>
    <row r="16" spans="2:6" x14ac:dyDescent="0.25">
      <c r="B16" s="92" t="s">
        <v>1</v>
      </c>
      <c r="C16" s="75"/>
      <c r="D16" s="76">
        <f t="shared" si="0"/>
        <v>0</v>
      </c>
      <c r="E16" s="75">
        <v>0</v>
      </c>
      <c r="F16" s="126"/>
    </row>
    <row r="17" spans="2:6" x14ac:dyDescent="0.25">
      <c r="B17" s="92" t="s">
        <v>27</v>
      </c>
      <c r="C17" s="75"/>
      <c r="D17" s="76">
        <f t="shared" si="0"/>
        <v>0</v>
      </c>
      <c r="E17" s="75">
        <v>0</v>
      </c>
      <c r="F17" s="126"/>
    </row>
    <row r="18" spans="2:6" x14ac:dyDescent="0.25">
      <c r="B18" s="92" t="s">
        <v>16</v>
      </c>
      <c r="C18" s="75"/>
      <c r="D18" s="76">
        <f t="shared" si="0"/>
        <v>0</v>
      </c>
      <c r="E18" s="75">
        <v>0</v>
      </c>
      <c r="F18" s="126"/>
    </row>
    <row r="19" spans="2:6" x14ac:dyDescent="0.25">
      <c r="B19" s="92" t="s">
        <v>4</v>
      </c>
      <c r="C19" s="75"/>
      <c r="D19" s="76">
        <f t="shared" si="0"/>
        <v>0</v>
      </c>
      <c r="E19" s="75">
        <v>0</v>
      </c>
      <c r="F19" s="126"/>
    </row>
    <row r="20" spans="2:6" x14ac:dyDescent="0.25">
      <c r="B20" s="92" t="s">
        <v>14</v>
      </c>
      <c r="C20" s="75"/>
      <c r="D20" s="76">
        <f t="shared" si="0"/>
        <v>0</v>
      </c>
      <c r="E20" s="75">
        <v>0</v>
      </c>
      <c r="F20" s="126"/>
    </row>
    <row r="21" spans="2:6" x14ac:dyDescent="0.25">
      <c r="B21" s="92" t="s">
        <v>11</v>
      </c>
      <c r="C21" s="75"/>
      <c r="D21" s="76">
        <f t="shared" si="0"/>
        <v>0</v>
      </c>
      <c r="E21" s="75">
        <v>0</v>
      </c>
      <c r="F21" s="126"/>
    </row>
    <row r="22" spans="2:6" x14ac:dyDescent="0.25">
      <c r="B22" s="92" t="s">
        <v>15</v>
      </c>
      <c r="C22" s="75">
        <v>1.2118055555555557E-2</v>
      </c>
      <c r="D22" s="76">
        <f t="shared" si="0"/>
        <v>0.38520971302428264</v>
      </c>
      <c r="E22" s="75">
        <v>0</v>
      </c>
      <c r="F22" s="126"/>
    </row>
    <row r="23" spans="2:6" s="11" customFormat="1" x14ac:dyDescent="0.25">
      <c r="B23" s="92" t="s">
        <v>71</v>
      </c>
      <c r="C23" s="75">
        <v>1.1956018518518517E-2</v>
      </c>
      <c r="D23" s="76">
        <f t="shared" si="0"/>
        <v>0.38005886681383366</v>
      </c>
      <c r="E23" s="75">
        <v>0</v>
      </c>
      <c r="F23" s="126"/>
    </row>
    <row r="24" spans="2:6" x14ac:dyDescent="0.25">
      <c r="B24" s="92" t="s">
        <v>12</v>
      </c>
      <c r="C24" s="75"/>
      <c r="D24" s="76">
        <f t="shared" si="0"/>
        <v>0</v>
      </c>
      <c r="E24" s="75">
        <v>0</v>
      </c>
      <c r="F24" s="126"/>
    </row>
    <row r="25" spans="2:6" s="12" customFormat="1" x14ac:dyDescent="0.25">
      <c r="B25" s="92" t="s">
        <v>5</v>
      </c>
      <c r="C25" s="75"/>
      <c r="D25" s="76">
        <f t="shared" si="0"/>
        <v>0</v>
      </c>
      <c r="E25" s="75">
        <v>0</v>
      </c>
      <c r="F25" s="126"/>
    </row>
    <row r="26" spans="2:6" x14ac:dyDescent="0.25">
      <c r="B26" s="92" t="s">
        <v>6</v>
      </c>
      <c r="C26" s="81"/>
      <c r="D26" s="76">
        <f t="shared" si="0"/>
        <v>0</v>
      </c>
      <c r="E26" s="75">
        <v>0</v>
      </c>
      <c r="F26" s="93"/>
    </row>
    <row r="27" spans="2:6" x14ac:dyDescent="0.25">
      <c r="B27" s="92" t="s">
        <v>78</v>
      </c>
      <c r="C27" s="81"/>
      <c r="D27" s="110"/>
      <c r="E27" s="75">
        <v>0</v>
      </c>
      <c r="F27" s="126"/>
    </row>
    <row r="28" spans="2:6" x14ac:dyDescent="0.25">
      <c r="B28" s="92" t="s">
        <v>17</v>
      </c>
      <c r="C28" s="81"/>
      <c r="D28" s="110"/>
      <c r="E28" s="75">
        <v>0</v>
      </c>
      <c r="F28" s="93"/>
    </row>
    <row r="29" spans="2:6" ht="15.75" thickBot="1" x14ac:dyDescent="0.3">
      <c r="B29" s="94"/>
      <c r="C29" s="115"/>
      <c r="D29" s="84"/>
      <c r="E29" s="84"/>
      <c r="F29" s="95"/>
    </row>
    <row r="30" spans="2:6" ht="16.5" thickTop="1" thickBot="1" x14ac:dyDescent="0.3">
      <c r="B30" s="96" t="s">
        <v>29</v>
      </c>
      <c r="C30" s="122">
        <f>SUM(C7:C28)</f>
        <v>3.1458333333333331E-2</v>
      </c>
      <c r="D30" s="123">
        <f>SUM(D7:D28)</f>
        <v>1</v>
      </c>
      <c r="E30" s="122"/>
      <c r="F30" s="127"/>
    </row>
    <row r="31" spans="2:6" ht="15.75" thickTop="1" x14ac:dyDescent="0.25">
      <c r="B31" s="98"/>
      <c r="C31" s="119"/>
      <c r="D31" s="120"/>
      <c r="E31" s="120"/>
      <c r="F31" s="129"/>
    </row>
    <row r="32" spans="2:6" ht="66" customHeight="1" thickBot="1" x14ac:dyDescent="0.3">
      <c r="B32" s="191" t="s">
        <v>131</v>
      </c>
      <c r="C32" s="192"/>
      <c r="D32" s="192"/>
      <c r="E32" s="192"/>
      <c r="F32" s="193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&amp;R35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 enableFormatConditionsCalculation="0"/>
  <dimension ref="B1:J67"/>
  <sheetViews>
    <sheetView showGridLines="0" showZeros="0" zoomScale="110" zoomScaleNormal="110" zoomScaleSheetLayoutView="100" zoomScalePageLayoutView="110" workbookViewId="0">
      <selection activeCell="I22" sqref="I22:I25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0" width="10.85546875" style="8" customWidth="1"/>
    <col min="11" max="16384" width="8.85546875" style="8"/>
  </cols>
  <sheetData>
    <row r="1" spans="2:10" s="5" customFormat="1" x14ac:dyDescent="0.25"/>
    <row r="2" spans="2:10" s="5" customFormat="1" ht="15.75" thickBot="1" x14ac:dyDescent="0.3"/>
    <row r="3" spans="2:10" s="5" customFormat="1" x14ac:dyDescent="0.25">
      <c r="B3" s="154" t="s">
        <v>30</v>
      </c>
      <c r="C3" s="155"/>
      <c r="D3" s="155"/>
      <c r="E3" s="155"/>
      <c r="F3" s="155"/>
      <c r="G3" s="155"/>
      <c r="H3" s="155"/>
      <c r="I3" s="155"/>
      <c r="J3" s="156"/>
    </row>
    <row r="4" spans="2:10" s="5" customFormat="1" ht="15.75" thickBot="1" x14ac:dyDescent="0.3">
      <c r="B4" s="157" t="s">
        <v>126</v>
      </c>
      <c r="C4" s="158"/>
      <c r="D4" s="158"/>
      <c r="E4" s="158"/>
      <c r="F4" s="158"/>
      <c r="G4" s="158"/>
      <c r="H4" s="158"/>
      <c r="I4" s="158"/>
      <c r="J4" s="159"/>
    </row>
    <row r="5" spans="2:10" s="5" customFormat="1" x14ac:dyDescent="0.25">
      <c r="B5" s="19"/>
      <c r="C5" s="155" t="s">
        <v>19</v>
      </c>
      <c r="D5" s="155"/>
      <c r="E5" s="155" t="s">
        <v>20</v>
      </c>
      <c r="F5" s="155"/>
      <c r="G5" s="155" t="s">
        <v>21</v>
      </c>
      <c r="H5" s="155"/>
      <c r="I5" s="160" t="s">
        <v>22</v>
      </c>
      <c r="J5" s="161"/>
    </row>
    <row r="6" spans="2:10" s="5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20" t="s">
        <v>25</v>
      </c>
      <c r="I6" s="20" t="s">
        <v>24</v>
      </c>
      <c r="J6" s="31" t="s">
        <v>25</v>
      </c>
    </row>
    <row r="7" spans="2:10" s="5" customFormat="1" x14ac:dyDescent="0.25">
      <c r="B7" s="16" t="s">
        <v>10</v>
      </c>
      <c r="C7" s="17">
        <v>2.7002314814814805E-2</v>
      </c>
      <c r="D7" s="18">
        <f>C7/C$30</f>
        <v>7.4110310958351439E-3</v>
      </c>
      <c r="E7" s="17">
        <v>5.5092592592592598E-3</v>
      </c>
      <c r="F7" s="18">
        <f t="shared" ref="D7:F28" si="0">E7/E$30</f>
        <v>4.4853613260084982E-3</v>
      </c>
      <c r="G7" s="17">
        <v>5.8333333333333336E-3</v>
      </c>
      <c r="H7" s="18">
        <f t="shared" ref="H7:H28" si="1">G7/G$30</f>
        <v>7.1381024544308639E-3</v>
      </c>
      <c r="I7" s="17">
        <f>C7+E7+G7</f>
        <v>3.8344907407407404E-2</v>
      </c>
      <c r="J7" s="32">
        <f>I7/$I$30</f>
        <v>6.7401649133014994E-3</v>
      </c>
    </row>
    <row r="8" spans="2:10" s="5" customFormat="1" x14ac:dyDescent="0.25">
      <c r="B8" s="16" t="s">
        <v>13</v>
      </c>
      <c r="C8" s="17">
        <v>0.12951388888888887</v>
      </c>
      <c r="D8" s="18">
        <f t="shared" si="0"/>
        <v>3.5546265736131705E-2</v>
      </c>
      <c r="E8" s="17">
        <v>2.881944444444445E-2</v>
      </c>
      <c r="F8" s="18">
        <f t="shared" si="0"/>
        <v>2.3463339709582271E-2</v>
      </c>
      <c r="G8" s="17">
        <v>4.1273148148148142E-2</v>
      </c>
      <c r="H8" s="18">
        <f t="shared" si="1"/>
        <v>5.0504907445437411E-2</v>
      </c>
      <c r="I8" s="17">
        <f t="shared" ref="I8:I27" si="2">C8+E8+G8</f>
        <v>0.19960648148148147</v>
      </c>
      <c r="J8" s="32">
        <f t="shared" ref="J8:J28" si="3">I8/$I$30</f>
        <v>3.5086291607243483E-2</v>
      </c>
    </row>
    <row r="9" spans="2:10" s="5" customFormat="1" x14ac:dyDescent="0.25">
      <c r="B9" s="16" t="s">
        <v>0</v>
      </c>
      <c r="C9" s="17">
        <v>0.91799768518518399</v>
      </c>
      <c r="D9" s="18">
        <f t="shared" si="0"/>
        <v>0.25195282098849714</v>
      </c>
      <c r="E9" s="17">
        <v>0.33668981481481508</v>
      </c>
      <c r="F9" s="18">
        <f t="shared" si="0"/>
        <v>0.27411588439829265</v>
      </c>
      <c r="G9" s="17">
        <v>0.25555555555555565</v>
      </c>
      <c r="H9" s="18">
        <f t="shared" si="1"/>
        <v>0.31271686943220939</v>
      </c>
      <c r="I9" s="17">
        <f t="shared" si="2"/>
        <v>1.5102430555555548</v>
      </c>
      <c r="J9" s="32">
        <f t="shared" si="3"/>
        <v>0.26546647108727611</v>
      </c>
    </row>
    <row r="10" spans="2:10" s="5" customFormat="1" x14ac:dyDescent="0.25">
      <c r="B10" s="16" t="s">
        <v>8</v>
      </c>
      <c r="C10" s="17">
        <v>0.13033564814814819</v>
      </c>
      <c r="D10" s="18">
        <f t="shared" si="0"/>
        <v>3.5771805045091989E-2</v>
      </c>
      <c r="E10" s="17">
        <v>4.9236111111111154E-2</v>
      </c>
      <c r="F10" s="18">
        <f t="shared" si="0"/>
        <v>4.0085561094202027E-2</v>
      </c>
      <c r="G10" s="17">
        <v>3.0775462962962956E-2</v>
      </c>
      <c r="H10" s="18">
        <f t="shared" si="1"/>
        <v>3.765915560780092E-2</v>
      </c>
      <c r="I10" s="17">
        <f t="shared" si="2"/>
        <v>0.2103472222222223</v>
      </c>
      <c r="J10" s="32">
        <f t="shared" si="3"/>
        <v>3.6974270188452008E-2</v>
      </c>
    </row>
    <row r="11" spans="2:10" s="5" customFormat="1" x14ac:dyDescent="0.25">
      <c r="B11" s="16" t="s">
        <v>26</v>
      </c>
      <c r="C11" s="17">
        <v>2.405092592592592E-2</v>
      </c>
      <c r="D11" s="18">
        <f t="shared" si="0"/>
        <v>6.6009955495694083E-3</v>
      </c>
      <c r="E11" s="17">
        <v>7.1759259259259259E-3</v>
      </c>
      <c r="F11" s="18">
        <f t="shared" si="0"/>
        <v>5.8422773574060265E-3</v>
      </c>
      <c r="G11" s="17">
        <v>3.6458333333333338E-3</v>
      </c>
      <c r="H11" s="18">
        <f t="shared" si="1"/>
        <v>4.4613140340192901E-3</v>
      </c>
      <c r="I11" s="17">
        <f t="shared" si="2"/>
        <v>3.487268518518518E-2</v>
      </c>
      <c r="J11" s="32">
        <f t="shared" si="3"/>
        <v>6.1298270098935764E-3</v>
      </c>
    </row>
    <row r="12" spans="2:10" s="5" customFormat="1" x14ac:dyDescent="0.25">
      <c r="B12" s="16" t="s">
        <v>3</v>
      </c>
      <c r="C12" s="17">
        <v>0.2228819444444447</v>
      </c>
      <c r="D12" s="18">
        <f t="shared" si="0"/>
        <v>6.1171978487997249E-2</v>
      </c>
      <c r="E12" s="17">
        <v>2.717592592592594E-2</v>
      </c>
      <c r="F12" s="18">
        <f t="shared" si="0"/>
        <v>2.2125269734176382E-2</v>
      </c>
      <c r="G12" s="17">
        <v>6.9895833333333379E-2</v>
      </c>
      <c r="H12" s="18">
        <f t="shared" si="1"/>
        <v>8.5529763337912734E-2</v>
      </c>
      <c r="I12" s="17">
        <f t="shared" si="2"/>
        <v>0.31995370370370402</v>
      </c>
      <c r="J12" s="32">
        <f t="shared" si="3"/>
        <v>5.6240603339362163E-2</v>
      </c>
    </row>
    <row r="13" spans="2:10" s="5" customFormat="1" x14ac:dyDescent="0.25">
      <c r="B13" s="16" t="s">
        <v>7</v>
      </c>
      <c r="C13" s="17">
        <v>0.17518518518518592</v>
      </c>
      <c r="D13" s="18">
        <f t="shared" si="0"/>
        <v>4.808116873834601E-2</v>
      </c>
      <c r="E13" s="17">
        <v>4.59837962962963E-2</v>
      </c>
      <c r="F13" s="18">
        <f t="shared" si="0"/>
        <v>3.7437690227377654E-2</v>
      </c>
      <c r="G13" s="17">
        <v>7.4687499999999948E-2</v>
      </c>
      <c r="H13" s="18">
        <f t="shared" si="1"/>
        <v>9.1393204639766537E-2</v>
      </c>
      <c r="I13" s="17">
        <f t="shared" si="2"/>
        <v>0.29585648148148219</v>
      </c>
      <c r="J13" s="32">
        <f t="shared" si="3"/>
        <v>5.2004858289711249E-2</v>
      </c>
    </row>
    <row r="14" spans="2:10" s="5" customFormat="1" x14ac:dyDescent="0.25">
      <c r="B14" s="16" t="s">
        <v>2</v>
      </c>
      <c r="C14" s="17">
        <v>0.1084143518518518</v>
      </c>
      <c r="D14" s="18">
        <f t="shared" si="0"/>
        <v>2.9755305732828027E-2</v>
      </c>
      <c r="E14" s="17">
        <v>3.3182870370370363E-2</v>
      </c>
      <c r="F14" s="18">
        <f t="shared" si="0"/>
        <v>2.7015821264004956E-2</v>
      </c>
      <c r="G14" s="17">
        <v>2.5173611111111105E-2</v>
      </c>
      <c r="H14" s="18">
        <f t="shared" si="1"/>
        <v>3.0804311187276043E-2</v>
      </c>
      <c r="I14" s="17">
        <f t="shared" si="2"/>
        <v>0.16677083333333326</v>
      </c>
      <c r="J14" s="32">
        <f t="shared" si="3"/>
        <v>2.9314529500682546E-2</v>
      </c>
    </row>
    <row r="15" spans="2:10" s="5" customFormat="1" x14ac:dyDescent="0.25">
      <c r="B15" s="16" t="s">
        <v>9</v>
      </c>
      <c r="C15" s="17">
        <v>0.24851851851851847</v>
      </c>
      <c r="D15" s="18">
        <f t="shared" si="0"/>
        <v>6.8208169605560323E-2</v>
      </c>
      <c r="E15" s="17">
        <v>0.11524305555555561</v>
      </c>
      <c r="F15" s="18">
        <f t="shared" si="0"/>
        <v>9.3825089754341659E-2</v>
      </c>
      <c r="G15" s="17">
        <v>4.5196759259259256E-2</v>
      </c>
      <c r="H15" s="18">
        <f t="shared" si="1"/>
        <v>5.5306131120143889E-2</v>
      </c>
      <c r="I15" s="17">
        <f t="shared" si="2"/>
        <v>0.40895833333333331</v>
      </c>
      <c r="J15" s="32">
        <f t="shared" si="3"/>
        <v>7.1885598263385211E-2</v>
      </c>
    </row>
    <row r="16" spans="2:10" s="5" customFormat="1" x14ac:dyDescent="0.25">
      <c r="B16" s="16" t="s">
        <v>1</v>
      </c>
      <c r="C16" s="17">
        <v>5.9479166666666666E-2</v>
      </c>
      <c r="D16" s="18">
        <f t="shared" si="0"/>
        <v>1.63245987147436E-2</v>
      </c>
      <c r="E16" s="17">
        <v>1.9444444444444438E-2</v>
      </c>
      <c r="F16" s="18">
        <f t="shared" si="0"/>
        <v>1.5830687032971164E-2</v>
      </c>
      <c r="G16" s="17">
        <v>1.1967592592592594E-2</v>
      </c>
      <c r="H16" s="18">
        <f t="shared" si="1"/>
        <v>1.4644440352939513E-2</v>
      </c>
      <c r="I16" s="17">
        <f t="shared" si="2"/>
        <v>9.0891203703703696E-2</v>
      </c>
      <c r="J16" s="32">
        <f t="shared" si="3"/>
        <v>1.5976611851541405E-2</v>
      </c>
    </row>
    <row r="17" spans="2:10" s="5" customFormat="1" x14ac:dyDescent="0.25">
      <c r="B17" s="16" t="s">
        <v>27</v>
      </c>
      <c r="C17" s="17">
        <v>3.2245370370370376E-2</v>
      </c>
      <c r="D17" s="18">
        <f t="shared" si="0"/>
        <v>8.8500354192013377E-3</v>
      </c>
      <c r="E17" s="17">
        <v>1.1435185185185184E-2</v>
      </c>
      <c r="F17" s="18">
        <f t="shared" si="0"/>
        <v>9.3099516598663754E-3</v>
      </c>
      <c r="G17" s="17">
        <v>1.0844907407407407E-2</v>
      </c>
      <c r="H17" s="18">
        <f t="shared" si="1"/>
        <v>1.3270638888495475E-2</v>
      </c>
      <c r="I17" s="17">
        <f t="shared" si="2"/>
        <v>5.4525462962962963E-2</v>
      </c>
      <c r="J17" s="32">
        <f t="shared" si="3"/>
        <v>9.5843395431824234E-3</v>
      </c>
    </row>
    <row r="18" spans="2:10" s="5" customFormat="1" x14ac:dyDescent="0.25">
      <c r="B18" s="16" t="s">
        <v>16</v>
      </c>
      <c r="C18" s="17">
        <v>1.6238425925925927E-2</v>
      </c>
      <c r="D18" s="18">
        <f t="shared" si="0"/>
        <v>4.4567838094542265E-3</v>
      </c>
      <c r="E18" s="17">
        <v>6.5393518518518517E-3</v>
      </c>
      <c r="F18" s="18">
        <f t="shared" si="0"/>
        <v>5.3240108176361364E-3</v>
      </c>
      <c r="G18" s="17"/>
      <c r="H18" s="18">
        <f t="shared" si="1"/>
        <v>0</v>
      </c>
      <c r="I18" s="17">
        <f t="shared" si="2"/>
        <v>2.2777777777777779E-2</v>
      </c>
      <c r="J18" s="32">
        <f t="shared" si="3"/>
        <v>4.0038166463559777E-3</v>
      </c>
    </row>
    <row r="19" spans="2:10" s="5" customFormat="1" x14ac:dyDescent="0.25">
      <c r="B19" s="16" t="s">
        <v>4</v>
      </c>
      <c r="C19" s="17">
        <v>0.17098379629629618</v>
      </c>
      <c r="D19" s="18">
        <f t="shared" si="0"/>
        <v>4.6928059313661612E-2</v>
      </c>
      <c r="E19" s="17">
        <v>2.1898148148148139E-2</v>
      </c>
      <c r="F19" s="18">
        <f t="shared" si="0"/>
        <v>1.782836896808419E-2</v>
      </c>
      <c r="G19" s="17">
        <v>2.7789351851851857E-2</v>
      </c>
      <c r="H19" s="18">
        <f t="shared" si="1"/>
        <v>3.4005126970413704E-2</v>
      </c>
      <c r="I19" s="17">
        <f t="shared" si="2"/>
        <v>0.22067129629629617</v>
      </c>
      <c r="J19" s="32">
        <f t="shared" si="3"/>
        <v>3.8789008221251531E-2</v>
      </c>
    </row>
    <row r="20" spans="2:10" s="5" customFormat="1" x14ac:dyDescent="0.25">
      <c r="B20" s="16" t="s">
        <v>14</v>
      </c>
      <c r="C20" s="17">
        <v>0.13570601851851866</v>
      </c>
      <c r="D20" s="18">
        <f t="shared" si="0"/>
        <v>3.7245752078297119E-2</v>
      </c>
      <c r="E20" s="17">
        <v>3.90277777777778E-2</v>
      </c>
      <c r="F20" s="18">
        <f t="shared" si="0"/>
        <v>3.1774450401892147E-2</v>
      </c>
      <c r="G20" s="17">
        <v>3.4479166666666665E-2</v>
      </c>
      <c r="H20" s="18">
        <f t="shared" si="1"/>
        <v>4.2191284150296708E-2</v>
      </c>
      <c r="I20" s="17">
        <f t="shared" si="2"/>
        <v>0.20921296296296313</v>
      </c>
      <c r="J20" s="32">
        <f t="shared" si="3"/>
        <v>3.6774893140005441E-2</v>
      </c>
    </row>
    <row r="21" spans="2:10" s="5" customFormat="1" x14ac:dyDescent="0.25">
      <c r="B21" s="16" t="s">
        <v>11</v>
      </c>
      <c r="C21" s="17">
        <v>5.7326388888888864E-2</v>
      </c>
      <c r="D21" s="18">
        <f t="shared" si="0"/>
        <v>1.5733749257467407E-2</v>
      </c>
      <c r="E21" s="17">
        <v>9.5949074074074079E-3</v>
      </c>
      <c r="F21" s="18">
        <f t="shared" si="0"/>
        <v>7.8116902085316065E-3</v>
      </c>
      <c r="G21" s="17">
        <v>1.1631944444444448E-2</v>
      </c>
      <c r="H21" s="18">
        <f t="shared" si="1"/>
        <v>1.4233716203775833E-2</v>
      </c>
      <c r="I21" s="17">
        <f t="shared" si="2"/>
        <v>7.8553240740740715E-2</v>
      </c>
      <c r="J21" s="32">
        <f t="shared" si="3"/>
        <v>1.3807877834765248E-2</v>
      </c>
    </row>
    <row r="22" spans="2:10" s="5" customFormat="1" x14ac:dyDescent="0.25">
      <c r="B22" s="16" t="s">
        <v>15</v>
      </c>
      <c r="C22" s="17">
        <v>7.5567129629629581E-2</v>
      </c>
      <c r="D22" s="18">
        <f t="shared" si="0"/>
        <v>2.0740086594388186E-2</v>
      </c>
      <c r="E22" s="17">
        <v>3.4641203703703702E-2</v>
      </c>
      <c r="F22" s="18">
        <f t="shared" si="0"/>
        <v>2.8203122791477801E-2</v>
      </c>
      <c r="G22" s="17">
        <v>2.1585648148148142E-2</v>
      </c>
      <c r="H22" s="18">
        <f t="shared" si="1"/>
        <v>2.6413811661733247E-2</v>
      </c>
      <c r="I22" s="17">
        <f t="shared" si="2"/>
        <v>0.13179398148148141</v>
      </c>
      <c r="J22" s="32">
        <f t="shared" si="3"/>
        <v>2.3166392353686734E-2</v>
      </c>
    </row>
    <row r="23" spans="2:10" s="6" customFormat="1" x14ac:dyDescent="0.25">
      <c r="B23" s="16" t="s">
        <v>71</v>
      </c>
      <c r="C23" s="17">
        <v>8.6168981481481458E-2</v>
      </c>
      <c r="D23" s="18">
        <f t="shared" si="0"/>
        <v>2.3649861340974132E-2</v>
      </c>
      <c r="E23" s="17">
        <v>2.5115740740740747E-2</v>
      </c>
      <c r="F23" s="18">
        <f t="shared" si="0"/>
        <v>2.0447970750921095E-2</v>
      </c>
      <c r="G23" s="17">
        <v>3.5983796296296278E-2</v>
      </c>
      <c r="H23" s="18">
        <f t="shared" si="1"/>
        <v>4.4032461370685602E-2</v>
      </c>
      <c r="I23" s="17">
        <f t="shared" si="2"/>
        <v>0.14726851851851847</v>
      </c>
      <c r="J23" s="32">
        <f t="shared" si="3"/>
        <v>2.5886464943208048E-2</v>
      </c>
    </row>
    <row r="24" spans="2:10" s="5" customFormat="1" x14ac:dyDescent="0.25">
      <c r="B24" s="16" t="s">
        <v>12</v>
      </c>
      <c r="C24" s="17">
        <v>0.10035879629629633</v>
      </c>
      <c r="D24" s="18">
        <f t="shared" si="0"/>
        <v>2.7544385183020392E-2</v>
      </c>
      <c r="E24" s="17">
        <v>8.5289351851851811E-2</v>
      </c>
      <c r="F24" s="18">
        <f t="shared" si="0"/>
        <v>6.9438293301169338E-2</v>
      </c>
      <c r="G24" s="17">
        <v>5.0706018518518532E-2</v>
      </c>
      <c r="H24" s="18">
        <f t="shared" si="1"/>
        <v>6.2047672327106396E-2</v>
      </c>
      <c r="I24" s="17">
        <f t="shared" si="2"/>
        <v>0.23635416666666667</v>
      </c>
      <c r="J24" s="32">
        <f t="shared" si="3"/>
        <v>4.1545701084977342E-2</v>
      </c>
    </row>
    <row r="25" spans="2:10" s="5" customFormat="1" x14ac:dyDescent="0.25">
      <c r="B25" s="16" t="s">
        <v>5</v>
      </c>
      <c r="C25" s="17">
        <v>0.11859953703703711</v>
      </c>
      <c r="D25" s="18">
        <f t="shared" si="0"/>
        <v>3.2550722519941185E-2</v>
      </c>
      <c r="E25" s="17">
        <v>3.3981481481481474E-2</v>
      </c>
      <c r="F25" s="18">
        <f t="shared" si="0"/>
        <v>2.7666010195716271E-2</v>
      </c>
      <c r="G25" s="17">
        <v>3.1562499999999986E-2</v>
      </c>
      <c r="H25" s="18">
        <f t="shared" si="1"/>
        <v>3.8622232923081264E-2</v>
      </c>
      <c r="I25" s="17">
        <f t="shared" si="2"/>
        <v>0.18414351851851857</v>
      </c>
      <c r="J25" s="32">
        <f t="shared" si="3"/>
        <v>3.2368253477400209E-2</v>
      </c>
    </row>
    <row r="26" spans="2:10" s="5" customFormat="1" x14ac:dyDescent="0.25">
      <c r="B26" s="16" t="s">
        <v>6</v>
      </c>
      <c r="C26" s="17">
        <v>0.32609953703703698</v>
      </c>
      <c r="D26" s="18">
        <f t="shared" si="0"/>
        <v>8.9500986337400432E-2</v>
      </c>
      <c r="E26" s="17">
        <v>6.5034722222222216E-2</v>
      </c>
      <c r="F26" s="18">
        <f t="shared" si="0"/>
        <v>5.2947994308491064E-2</v>
      </c>
      <c r="G26" s="17">
        <v>2.4421296296296296E-3</v>
      </c>
      <c r="H26" s="18">
        <f t="shared" si="1"/>
        <v>2.9883722577081591E-3</v>
      </c>
      <c r="I26" s="17">
        <f t="shared" si="2"/>
        <v>0.39357638888888885</v>
      </c>
      <c r="J26" s="32">
        <f t="shared" si="3"/>
        <v>6.9181801351288111E-2</v>
      </c>
    </row>
    <row r="27" spans="2:10" s="5" customFormat="1" x14ac:dyDescent="0.25">
      <c r="B27" s="16" t="s">
        <v>78</v>
      </c>
      <c r="C27" s="17">
        <v>0.46356481481481465</v>
      </c>
      <c r="D27" s="18">
        <f t="shared" si="0"/>
        <v>0.12722958313347157</v>
      </c>
      <c r="E27" s="17">
        <v>0.21041666666666664</v>
      </c>
      <c r="F27" s="18">
        <f t="shared" si="0"/>
        <v>0.17131064896393797</v>
      </c>
      <c r="G27" s="17">
        <v>2.5902777777777771E-2</v>
      </c>
      <c r="H27" s="18">
        <f t="shared" si="1"/>
        <v>3.16965739940799E-2</v>
      </c>
      <c r="I27" s="17">
        <f t="shared" si="2"/>
        <v>0.69988425925925901</v>
      </c>
      <c r="J27" s="32">
        <f t="shared" si="3"/>
        <v>0.12302377673025704</v>
      </c>
    </row>
    <row r="28" spans="2:10" s="5" customFormat="1" x14ac:dyDescent="0.25">
      <c r="B28" s="16" t="s">
        <v>17</v>
      </c>
      <c r="C28" s="17">
        <v>1.729166666666666E-2</v>
      </c>
      <c r="D28" s="18">
        <f t="shared" si="0"/>
        <v>4.7458553181216048E-3</v>
      </c>
      <c r="E28" s="17">
        <v>1.684027777777777E-2</v>
      </c>
      <c r="F28" s="18">
        <f t="shared" si="0"/>
        <v>1.3710505733912522E-2</v>
      </c>
      <c r="G28" s="17">
        <v>2.7777777777777778E-4</v>
      </c>
      <c r="H28" s="18">
        <f t="shared" si="1"/>
        <v>3.3990964068718397E-4</v>
      </c>
      <c r="I28" s="17">
        <f>C28+E28+G28</f>
        <v>3.440972222222221E-2</v>
      </c>
      <c r="J28" s="32">
        <f t="shared" si="3"/>
        <v>6.0484486227725181E-3</v>
      </c>
    </row>
    <row r="29" spans="2:10" s="5" customFormat="1" ht="15.75" thickBot="1" x14ac:dyDescent="0.3">
      <c r="B29" s="21"/>
      <c r="C29" s="22"/>
      <c r="D29" s="23"/>
      <c r="E29" s="23"/>
      <c r="F29" s="22"/>
      <c r="G29" s="23"/>
      <c r="H29" s="23"/>
      <c r="I29" s="22"/>
      <c r="J29" s="33"/>
    </row>
    <row r="30" spans="2:10" s="5" customFormat="1" ht="16.5" thickTop="1" thickBot="1" x14ac:dyDescent="0.3">
      <c r="B30" s="24" t="s">
        <v>29</v>
      </c>
      <c r="C30" s="25">
        <f t="shared" ref="C30:J30" si="4">SUM(C7:C28)</f>
        <v>3.6435300925925929</v>
      </c>
      <c r="D30" s="26">
        <f t="shared" si="4"/>
        <v>0.99999999999999978</v>
      </c>
      <c r="E30" s="25">
        <f t="shared" si="4"/>
        <v>1.2282754629629635</v>
      </c>
      <c r="F30" s="26">
        <f t="shared" si="4"/>
        <v>0.99999999999999978</v>
      </c>
      <c r="G30" s="25">
        <f>SUM(G7:G28)</f>
        <v>0.81721064814814814</v>
      </c>
      <c r="H30" s="26">
        <f t="shared" si="4"/>
        <v>1</v>
      </c>
      <c r="I30" s="25">
        <f t="shared" si="4"/>
        <v>5.6890162037037042</v>
      </c>
      <c r="J30" s="34">
        <f t="shared" si="4"/>
        <v>0.99999999999999989</v>
      </c>
    </row>
    <row r="31" spans="2:10" s="5" customFormat="1" ht="15.75" thickTop="1" x14ac:dyDescent="0.25">
      <c r="B31" s="27"/>
      <c r="C31" s="28"/>
      <c r="D31" s="29"/>
      <c r="E31" s="29"/>
      <c r="F31" s="28"/>
      <c r="G31" s="29"/>
      <c r="H31" s="29"/>
      <c r="I31" s="28"/>
      <c r="J31" s="35"/>
    </row>
    <row r="32" spans="2:10" s="5" customFormat="1" ht="66" customHeight="1" thickBot="1" x14ac:dyDescent="0.3">
      <c r="B32" s="151" t="s">
        <v>114</v>
      </c>
      <c r="C32" s="152"/>
      <c r="D32" s="152"/>
      <c r="E32" s="152"/>
      <c r="F32" s="152"/>
      <c r="G32" s="152"/>
      <c r="H32" s="152"/>
      <c r="I32" s="152"/>
      <c r="J32" s="153"/>
    </row>
    <row r="33" spans="9:9" s="5" customFormat="1" x14ac:dyDescent="0.25">
      <c r="I33" s="7"/>
    </row>
    <row r="34" spans="9:9" s="5" customFormat="1" x14ac:dyDescent="0.25"/>
    <row r="35" spans="9:9" s="5" customFormat="1" x14ac:dyDescent="0.25"/>
    <row r="36" spans="9:9" s="5" customFormat="1" x14ac:dyDescent="0.25"/>
    <row r="37" spans="9:9" s="5" customFormat="1" x14ac:dyDescent="0.25"/>
    <row r="38" spans="9:9" s="5" customFormat="1" x14ac:dyDescent="0.25"/>
    <row r="39" spans="9:9" s="5" customFormat="1" x14ac:dyDescent="0.25"/>
    <row r="40" spans="9:9" s="5" customFormat="1" x14ac:dyDescent="0.25"/>
    <row r="41" spans="9:9" s="5" customFormat="1" x14ac:dyDescent="0.25"/>
    <row r="42" spans="9:9" s="5" customFormat="1" x14ac:dyDescent="0.25"/>
    <row r="43" spans="9:9" s="5" customFormat="1" x14ac:dyDescent="0.25"/>
    <row r="44" spans="9:9" s="5" customFormat="1" x14ac:dyDescent="0.25"/>
    <row r="45" spans="9:9" s="5" customFormat="1" x14ac:dyDescent="0.25"/>
    <row r="46" spans="9:9" s="5" customFormat="1" x14ac:dyDescent="0.25"/>
    <row r="47" spans="9:9" s="5" customFormat="1" x14ac:dyDescent="0.25"/>
    <row r="48" spans="9:9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  <row r="58" s="5" customFormat="1" x14ac:dyDescent="0.25"/>
    <row r="59" s="5" customFormat="1" x14ac:dyDescent="0.25"/>
    <row r="60" s="5" customFormat="1" x14ac:dyDescent="0.25"/>
    <row r="61" s="5" customFormat="1" x14ac:dyDescent="0.25"/>
    <row r="62" s="5" customFormat="1" x14ac:dyDescent="0.25"/>
    <row r="63" s="5" customFormat="1" x14ac:dyDescent="0.25"/>
    <row r="64" s="5" customFormat="1" x14ac:dyDescent="0.25"/>
    <row r="65" s="5" customFormat="1" x14ac:dyDescent="0.25"/>
    <row r="66" s="5" customFormat="1" x14ac:dyDescent="0.25"/>
    <row r="67" s="5" customFormat="1" x14ac:dyDescent="0.25"/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&amp;R9</oddHeader>
  </headerFooter>
  <colBreaks count="1" manualBreakCount="1">
    <brk id="10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0" enableFormatConditionsCalculation="0"/>
  <dimension ref="B2:F32"/>
  <sheetViews>
    <sheetView showGridLines="0" showZeros="0" zoomScale="110" zoomScaleNormal="110" zoomScaleSheetLayoutView="100" zoomScalePageLayoutView="110" workbookViewId="0">
      <selection activeCell="I22" sqref="I22:I25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82" t="s">
        <v>122</v>
      </c>
      <c r="C3" s="183"/>
      <c r="D3" s="183"/>
      <c r="E3" s="183"/>
      <c r="F3" s="184"/>
    </row>
    <row r="4" spans="2:6" x14ac:dyDescent="0.25">
      <c r="B4" s="185" t="s">
        <v>126</v>
      </c>
      <c r="C4" s="186"/>
      <c r="D4" s="186"/>
      <c r="E4" s="186"/>
      <c r="F4" s="187"/>
    </row>
    <row r="5" spans="2:6" x14ac:dyDescent="0.25">
      <c r="B5" s="101"/>
      <c r="C5" s="186" t="s">
        <v>56</v>
      </c>
      <c r="D5" s="186"/>
      <c r="E5" s="186" t="s">
        <v>119</v>
      </c>
      <c r="F5" s="187"/>
    </row>
    <row r="6" spans="2:6" x14ac:dyDescent="0.25">
      <c r="B6" s="90" t="s">
        <v>23</v>
      </c>
      <c r="C6" s="72" t="s">
        <v>24</v>
      </c>
      <c r="D6" s="72" t="s">
        <v>25</v>
      </c>
      <c r="E6" s="72" t="s">
        <v>24</v>
      </c>
      <c r="F6" s="91" t="s">
        <v>25</v>
      </c>
    </row>
    <row r="7" spans="2:6" x14ac:dyDescent="0.25">
      <c r="B7" s="92" t="s">
        <v>10</v>
      </c>
      <c r="C7" s="75"/>
      <c r="D7" s="74"/>
      <c r="E7" s="75"/>
      <c r="F7" s="126"/>
    </row>
    <row r="8" spans="2:6" x14ac:dyDescent="0.25">
      <c r="B8" s="92" t="s">
        <v>13</v>
      </c>
      <c r="C8" s="75"/>
      <c r="D8" s="110"/>
      <c r="E8" s="75"/>
      <c r="F8" s="126"/>
    </row>
    <row r="9" spans="2:6" x14ac:dyDescent="0.25">
      <c r="B9" s="92" t="s">
        <v>0</v>
      </c>
      <c r="C9" s="75">
        <v>2.5462962962962961E-4</v>
      </c>
      <c r="D9" s="76">
        <f t="shared" ref="D9:D17" si="0">C9/C$30</f>
        <v>2.3329798515376459E-2</v>
      </c>
      <c r="E9" s="75"/>
      <c r="F9" s="126"/>
    </row>
    <row r="10" spans="2:6" x14ac:dyDescent="0.25">
      <c r="B10" s="92" t="s">
        <v>8</v>
      </c>
      <c r="C10" s="75"/>
      <c r="D10" s="76">
        <f t="shared" si="0"/>
        <v>0</v>
      </c>
      <c r="E10" s="75"/>
      <c r="F10" s="126"/>
    </row>
    <row r="11" spans="2:6" x14ac:dyDescent="0.25">
      <c r="B11" s="92" t="s">
        <v>26</v>
      </c>
      <c r="C11" s="75"/>
      <c r="D11" s="76">
        <f t="shared" si="0"/>
        <v>0</v>
      </c>
      <c r="E11" s="75"/>
      <c r="F11" s="126"/>
    </row>
    <row r="12" spans="2:6" x14ac:dyDescent="0.25">
      <c r="B12" s="92" t="s">
        <v>3</v>
      </c>
      <c r="C12" s="75">
        <v>1.0416666666666666E-2</v>
      </c>
      <c r="D12" s="76">
        <f t="shared" si="0"/>
        <v>0.95440084835630967</v>
      </c>
      <c r="E12" s="75"/>
      <c r="F12" s="126"/>
    </row>
    <row r="13" spans="2:6" x14ac:dyDescent="0.25">
      <c r="B13" s="92" t="s">
        <v>7</v>
      </c>
      <c r="C13" s="75">
        <v>2.4305555555555552E-4</v>
      </c>
      <c r="D13" s="76">
        <f t="shared" si="0"/>
        <v>2.2269353128313893E-2</v>
      </c>
      <c r="E13" s="75"/>
      <c r="F13" s="126"/>
    </row>
    <row r="14" spans="2:6" x14ac:dyDescent="0.25">
      <c r="B14" s="92" t="s">
        <v>2</v>
      </c>
      <c r="C14" s="75"/>
      <c r="D14" s="76">
        <f t="shared" si="0"/>
        <v>0</v>
      </c>
      <c r="E14" s="75"/>
      <c r="F14" s="126"/>
    </row>
    <row r="15" spans="2:6" x14ac:dyDescent="0.25">
      <c r="B15" s="92" t="s">
        <v>9</v>
      </c>
      <c r="C15" s="75"/>
      <c r="D15" s="76">
        <f t="shared" si="0"/>
        <v>0</v>
      </c>
      <c r="E15" s="75"/>
      <c r="F15" s="126"/>
    </row>
    <row r="16" spans="2:6" x14ac:dyDescent="0.25">
      <c r="B16" s="92" t="s">
        <v>1</v>
      </c>
      <c r="C16" s="75"/>
      <c r="D16" s="76">
        <f t="shared" si="0"/>
        <v>0</v>
      </c>
      <c r="E16" s="75"/>
      <c r="F16" s="126"/>
    </row>
    <row r="17" spans="2:6" x14ac:dyDescent="0.25">
      <c r="B17" s="92" t="s">
        <v>27</v>
      </c>
      <c r="C17" s="75"/>
      <c r="D17" s="76">
        <f t="shared" si="0"/>
        <v>0</v>
      </c>
      <c r="E17" s="75"/>
      <c r="F17" s="126"/>
    </row>
    <row r="18" spans="2:6" x14ac:dyDescent="0.25">
      <c r="B18" s="92" t="s">
        <v>16</v>
      </c>
      <c r="C18" s="75"/>
      <c r="D18" s="76"/>
      <c r="E18" s="75"/>
      <c r="F18" s="126"/>
    </row>
    <row r="19" spans="2:6" x14ac:dyDescent="0.25">
      <c r="B19" s="92" t="s">
        <v>4</v>
      </c>
      <c r="C19" s="75"/>
      <c r="D19" s="76"/>
      <c r="E19" s="75"/>
      <c r="F19" s="126"/>
    </row>
    <row r="20" spans="2:6" x14ac:dyDescent="0.25">
      <c r="B20" s="92" t="s">
        <v>14</v>
      </c>
      <c r="C20" s="75"/>
      <c r="D20" s="76"/>
      <c r="E20" s="75"/>
      <c r="F20" s="126"/>
    </row>
    <row r="21" spans="2:6" x14ac:dyDescent="0.25">
      <c r="B21" s="92" t="s">
        <v>11</v>
      </c>
      <c r="C21" s="75"/>
      <c r="D21" s="76"/>
      <c r="E21" s="75"/>
      <c r="F21" s="126"/>
    </row>
    <row r="22" spans="2:6" x14ac:dyDescent="0.25">
      <c r="B22" s="92" t="s">
        <v>15</v>
      </c>
      <c r="C22" s="75"/>
      <c r="D22" s="76"/>
      <c r="E22" s="75"/>
      <c r="F22" s="126"/>
    </row>
    <row r="23" spans="2:6" s="11" customFormat="1" x14ac:dyDescent="0.25">
      <c r="B23" s="92" t="s">
        <v>71</v>
      </c>
      <c r="C23" s="75"/>
      <c r="D23" s="76"/>
      <c r="E23" s="75"/>
      <c r="F23" s="126"/>
    </row>
    <row r="24" spans="2:6" x14ac:dyDescent="0.25">
      <c r="B24" s="92" t="s">
        <v>12</v>
      </c>
      <c r="C24" s="75"/>
      <c r="D24" s="76"/>
      <c r="E24" s="75"/>
      <c r="F24" s="126"/>
    </row>
    <row r="25" spans="2:6" s="12" customFormat="1" x14ac:dyDescent="0.25">
      <c r="B25" s="92" t="s">
        <v>5</v>
      </c>
      <c r="C25" s="75"/>
      <c r="D25" s="76"/>
      <c r="E25" s="75"/>
      <c r="F25" s="126"/>
    </row>
    <row r="26" spans="2:6" x14ac:dyDescent="0.25">
      <c r="B26" s="92" t="s">
        <v>6</v>
      </c>
      <c r="C26" s="75"/>
      <c r="D26" s="76"/>
      <c r="E26" s="75"/>
      <c r="F26" s="126"/>
    </row>
    <row r="27" spans="2:6" x14ac:dyDescent="0.25">
      <c r="B27" s="92" t="s">
        <v>78</v>
      </c>
      <c r="C27" s="75"/>
      <c r="D27" s="76"/>
      <c r="E27" s="75">
        <v>0</v>
      </c>
      <c r="F27" s="126"/>
    </row>
    <row r="28" spans="2:6" x14ac:dyDescent="0.25">
      <c r="B28" s="92" t="s">
        <v>17</v>
      </c>
      <c r="C28" s="75"/>
      <c r="D28" s="76"/>
      <c r="E28" s="75">
        <v>0</v>
      </c>
      <c r="F28" s="126"/>
    </row>
    <row r="29" spans="2:6" ht="15.75" thickBot="1" x14ac:dyDescent="0.3">
      <c r="B29" s="94"/>
      <c r="C29" s="115"/>
      <c r="D29" s="84"/>
      <c r="E29" s="84"/>
      <c r="F29" s="95"/>
    </row>
    <row r="30" spans="2:6" ht="16.5" thickTop="1" thickBot="1" x14ac:dyDescent="0.3">
      <c r="B30" s="96" t="s">
        <v>29</v>
      </c>
      <c r="C30" s="122">
        <f>SUM(C7:C28)</f>
        <v>1.091435185185185E-2</v>
      </c>
      <c r="D30" s="123">
        <f>SUM(D7:D28)</f>
        <v>1</v>
      </c>
      <c r="E30" s="122">
        <f>SUM(E7:E28)</f>
        <v>0</v>
      </c>
      <c r="F30" s="127"/>
    </row>
    <row r="31" spans="2:6" ht="15.75" thickTop="1" x14ac:dyDescent="0.25">
      <c r="B31" s="98"/>
      <c r="C31" s="119"/>
      <c r="D31" s="120"/>
      <c r="E31" s="120"/>
      <c r="F31" s="129"/>
    </row>
    <row r="32" spans="2:6" ht="66" customHeight="1" thickBot="1" x14ac:dyDescent="0.3">
      <c r="B32" s="191" t="s">
        <v>132</v>
      </c>
      <c r="C32" s="192"/>
      <c r="D32" s="192"/>
      <c r="E32" s="192"/>
      <c r="F32" s="193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&amp;R36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1" enableFormatConditionsCalculation="0"/>
  <dimension ref="B2:F32"/>
  <sheetViews>
    <sheetView showGridLines="0" showZeros="0" zoomScale="110" zoomScaleNormal="110" zoomScaleSheetLayoutView="100" zoomScalePageLayoutView="110" workbookViewId="0">
      <selection activeCell="I22" sqref="I22:I25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82" t="s">
        <v>72</v>
      </c>
      <c r="C3" s="183"/>
      <c r="D3" s="183"/>
      <c r="E3" s="183"/>
      <c r="F3" s="184"/>
    </row>
    <row r="4" spans="2:6" x14ac:dyDescent="0.25">
      <c r="B4" s="185" t="s">
        <v>126</v>
      </c>
      <c r="C4" s="186"/>
      <c r="D4" s="186"/>
      <c r="E4" s="186"/>
      <c r="F4" s="187"/>
    </row>
    <row r="5" spans="2:6" x14ac:dyDescent="0.25">
      <c r="B5" s="101"/>
      <c r="C5" s="186" t="s">
        <v>44</v>
      </c>
      <c r="D5" s="186"/>
      <c r="E5" s="186" t="s">
        <v>45</v>
      </c>
      <c r="F5" s="187"/>
    </row>
    <row r="6" spans="2:6" x14ac:dyDescent="0.25">
      <c r="B6" s="90" t="s">
        <v>23</v>
      </c>
      <c r="C6" s="72" t="s">
        <v>24</v>
      </c>
      <c r="D6" s="72" t="s">
        <v>25</v>
      </c>
      <c r="E6" s="72" t="s">
        <v>24</v>
      </c>
      <c r="F6" s="91" t="s">
        <v>25</v>
      </c>
    </row>
    <row r="7" spans="2:6" x14ac:dyDescent="0.25">
      <c r="B7" s="92" t="s">
        <v>10</v>
      </c>
      <c r="C7" s="75"/>
      <c r="D7" s="74"/>
      <c r="E7" s="102">
        <v>0</v>
      </c>
      <c r="F7" s="130"/>
    </row>
    <row r="8" spans="2:6" x14ac:dyDescent="0.25">
      <c r="B8" s="92" t="s">
        <v>13</v>
      </c>
      <c r="C8" s="75"/>
      <c r="D8" s="74"/>
      <c r="E8" s="102">
        <v>0</v>
      </c>
      <c r="F8" s="130"/>
    </row>
    <row r="9" spans="2:6" x14ac:dyDescent="0.25">
      <c r="B9" s="92" t="s">
        <v>0</v>
      </c>
      <c r="C9" s="75"/>
      <c r="D9" s="74"/>
      <c r="E9" s="102">
        <v>0</v>
      </c>
      <c r="F9" s="130"/>
    </row>
    <row r="10" spans="2:6" x14ac:dyDescent="0.25">
      <c r="B10" s="92" t="s">
        <v>8</v>
      </c>
      <c r="C10" s="75"/>
      <c r="D10" s="74"/>
      <c r="E10" s="102">
        <v>0</v>
      </c>
      <c r="F10" s="130"/>
    </row>
    <row r="11" spans="2:6" x14ac:dyDescent="0.25">
      <c r="B11" s="92" t="s">
        <v>26</v>
      </c>
      <c r="C11" s="75"/>
      <c r="D11" s="74"/>
      <c r="E11" s="102">
        <v>0</v>
      </c>
      <c r="F11" s="130"/>
    </row>
    <row r="12" spans="2:6" x14ac:dyDescent="0.25">
      <c r="B12" s="92" t="s">
        <v>3</v>
      </c>
      <c r="C12" s="75"/>
      <c r="D12" s="110"/>
      <c r="E12" s="102">
        <v>0</v>
      </c>
      <c r="F12" s="130"/>
    </row>
    <row r="13" spans="2:6" x14ac:dyDescent="0.25">
      <c r="B13" s="92" t="s">
        <v>7</v>
      </c>
      <c r="C13" s="75">
        <v>4.108796296296297E-3</v>
      </c>
      <c r="D13" s="76">
        <f t="shared" ref="D13:D22" si="0">C13/C$30</f>
        <v>0.31499556344276841</v>
      </c>
      <c r="E13" s="102">
        <v>0</v>
      </c>
      <c r="F13" s="130"/>
    </row>
    <row r="14" spans="2:6" x14ac:dyDescent="0.25">
      <c r="B14" s="92" t="s">
        <v>2</v>
      </c>
      <c r="C14" s="75"/>
      <c r="D14" s="76">
        <f t="shared" si="0"/>
        <v>0</v>
      </c>
      <c r="E14" s="102">
        <v>0</v>
      </c>
      <c r="F14" s="130"/>
    </row>
    <row r="15" spans="2:6" x14ac:dyDescent="0.25">
      <c r="B15" s="92" t="s">
        <v>9</v>
      </c>
      <c r="C15" s="75"/>
      <c r="D15" s="76">
        <f t="shared" si="0"/>
        <v>0</v>
      </c>
      <c r="E15" s="102">
        <v>0</v>
      </c>
      <c r="F15" s="130"/>
    </row>
    <row r="16" spans="2:6" x14ac:dyDescent="0.25">
      <c r="B16" s="92" t="s">
        <v>1</v>
      </c>
      <c r="C16" s="75"/>
      <c r="D16" s="76">
        <f t="shared" si="0"/>
        <v>0</v>
      </c>
      <c r="E16" s="102">
        <v>0</v>
      </c>
      <c r="F16" s="130"/>
    </row>
    <row r="17" spans="2:6" x14ac:dyDescent="0.25">
      <c r="B17" s="92" t="s">
        <v>27</v>
      </c>
      <c r="C17" s="75"/>
      <c r="D17" s="76">
        <f t="shared" si="0"/>
        <v>0</v>
      </c>
      <c r="E17" s="102">
        <v>0</v>
      </c>
      <c r="F17" s="130"/>
    </row>
    <row r="18" spans="2:6" x14ac:dyDescent="0.25">
      <c r="B18" s="92" t="s">
        <v>16</v>
      </c>
      <c r="C18" s="75"/>
      <c r="D18" s="76">
        <f t="shared" si="0"/>
        <v>0</v>
      </c>
      <c r="E18" s="102">
        <v>0</v>
      </c>
      <c r="F18" s="130"/>
    </row>
    <row r="19" spans="2:6" x14ac:dyDescent="0.25">
      <c r="B19" s="92" t="s">
        <v>4</v>
      </c>
      <c r="C19" s="75"/>
      <c r="D19" s="76">
        <f t="shared" si="0"/>
        <v>0</v>
      </c>
      <c r="E19" s="102">
        <v>0</v>
      </c>
      <c r="F19" s="130"/>
    </row>
    <row r="20" spans="2:6" x14ac:dyDescent="0.25">
      <c r="B20" s="92" t="s">
        <v>14</v>
      </c>
      <c r="C20" s="75"/>
      <c r="D20" s="76">
        <f t="shared" si="0"/>
        <v>0</v>
      </c>
      <c r="E20" s="102">
        <v>0</v>
      </c>
      <c r="F20" s="130"/>
    </row>
    <row r="21" spans="2:6" x14ac:dyDescent="0.25">
      <c r="B21" s="92" t="s">
        <v>11</v>
      </c>
      <c r="C21" s="73"/>
      <c r="D21" s="76">
        <f t="shared" si="0"/>
        <v>0</v>
      </c>
      <c r="E21" s="102">
        <v>0</v>
      </c>
      <c r="F21" s="130"/>
    </row>
    <row r="22" spans="2:6" x14ac:dyDescent="0.25">
      <c r="B22" s="92" t="s">
        <v>15</v>
      </c>
      <c r="C22" s="75"/>
      <c r="D22" s="76">
        <f t="shared" si="0"/>
        <v>0</v>
      </c>
      <c r="E22" s="102">
        <v>0</v>
      </c>
      <c r="F22" s="130"/>
    </row>
    <row r="23" spans="2:6" s="11" customFormat="1" x14ac:dyDescent="0.25">
      <c r="B23" s="92" t="s">
        <v>71</v>
      </c>
      <c r="C23" s="75">
        <v>8.9351851851851866E-3</v>
      </c>
      <c r="D23" s="76">
        <f t="shared" ref="D23" si="1">C23/C$30</f>
        <v>0.68500443655723164</v>
      </c>
      <c r="E23" s="102">
        <v>0</v>
      </c>
      <c r="F23" s="131"/>
    </row>
    <row r="24" spans="2:6" x14ac:dyDescent="0.25">
      <c r="B24" s="92" t="s">
        <v>12</v>
      </c>
      <c r="C24" s="73"/>
      <c r="D24" s="110"/>
      <c r="E24" s="102">
        <v>0</v>
      </c>
      <c r="F24" s="132"/>
    </row>
    <row r="25" spans="2:6" s="12" customFormat="1" x14ac:dyDescent="0.25">
      <c r="B25" s="92" t="s">
        <v>5</v>
      </c>
      <c r="C25" s="75"/>
      <c r="D25" s="110"/>
      <c r="E25" s="102">
        <v>0</v>
      </c>
      <c r="F25" s="91"/>
    </row>
    <row r="26" spans="2:6" x14ac:dyDescent="0.25">
      <c r="B26" s="92" t="s">
        <v>6</v>
      </c>
      <c r="C26" s="81"/>
      <c r="D26" s="75"/>
      <c r="E26" s="102">
        <v>0</v>
      </c>
      <c r="F26" s="130"/>
    </row>
    <row r="27" spans="2:6" x14ac:dyDescent="0.25">
      <c r="B27" s="92" t="s">
        <v>78</v>
      </c>
      <c r="C27" s="81"/>
      <c r="D27" s="75"/>
      <c r="E27" s="102">
        <v>0</v>
      </c>
      <c r="F27" s="130"/>
    </row>
    <row r="28" spans="2:6" x14ac:dyDescent="0.25">
      <c r="B28" s="92" t="s">
        <v>17</v>
      </c>
      <c r="C28" s="81"/>
      <c r="D28" s="75"/>
      <c r="E28" s="102">
        <v>0</v>
      </c>
      <c r="F28" s="130"/>
    </row>
    <row r="29" spans="2:6" ht="15.75" thickBot="1" x14ac:dyDescent="0.3">
      <c r="B29" s="94"/>
      <c r="C29" s="115"/>
      <c r="D29" s="84"/>
      <c r="E29" s="116"/>
      <c r="F29" s="133"/>
    </row>
    <row r="30" spans="2:6" ht="16.5" thickTop="1" thickBot="1" x14ac:dyDescent="0.3">
      <c r="B30" s="96" t="s">
        <v>29</v>
      </c>
      <c r="C30" s="122">
        <f>SUM(C7:C28)</f>
        <v>1.3043981481481483E-2</v>
      </c>
      <c r="D30" s="123">
        <f>SUM(D7:D28)</f>
        <v>1</v>
      </c>
      <c r="E30" s="124"/>
      <c r="F30" s="134"/>
    </row>
    <row r="31" spans="2:6" ht="15.75" thickTop="1" x14ac:dyDescent="0.25">
      <c r="B31" s="98"/>
      <c r="C31" s="119"/>
      <c r="D31" s="120"/>
      <c r="E31" s="120"/>
      <c r="F31" s="129"/>
    </row>
    <row r="32" spans="2:6" ht="66" customHeight="1" thickBot="1" x14ac:dyDescent="0.3">
      <c r="B32" s="191" t="s">
        <v>133</v>
      </c>
      <c r="C32" s="194"/>
      <c r="D32" s="194"/>
      <c r="E32" s="194"/>
      <c r="F32" s="195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&amp;R37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2" enableFormatConditionsCalculation="0"/>
  <dimension ref="B2:F32"/>
  <sheetViews>
    <sheetView showGridLines="0" showZeros="0" zoomScale="110" zoomScaleNormal="110" zoomScaleSheetLayoutView="100" zoomScalePageLayoutView="110" workbookViewId="0">
      <selection activeCell="I22" sqref="I22:I25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82" t="s">
        <v>73</v>
      </c>
      <c r="C3" s="183"/>
      <c r="D3" s="183"/>
      <c r="E3" s="183"/>
      <c r="F3" s="184"/>
    </row>
    <row r="4" spans="2:6" x14ac:dyDescent="0.25">
      <c r="B4" s="185" t="s">
        <v>126</v>
      </c>
      <c r="C4" s="186"/>
      <c r="D4" s="186"/>
      <c r="E4" s="186"/>
      <c r="F4" s="187"/>
    </row>
    <row r="5" spans="2:6" x14ac:dyDescent="0.25">
      <c r="B5" s="101"/>
      <c r="C5" s="186" t="s">
        <v>51</v>
      </c>
      <c r="D5" s="186"/>
      <c r="E5" s="186" t="s">
        <v>52</v>
      </c>
      <c r="F5" s="187"/>
    </row>
    <row r="6" spans="2:6" x14ac:dyDescent="0.25">
      <c r="B6" s="90" t="s">
        <v>23</v>
      </c>
      <c r="C6" s="72" t="s">
        <v>24</v>
      </c>
      <c r="D6" s="72" t="s">
        <v>25</v>
      </c>
      <c r="E6" s="72" t="s">
        <v>24</v>
      </c>
      <c r="F6" s="91" t="s">
        <v>25</v>
      </c>
    </row>
    <row r="7" spans="2:6" x14ac:dyDescent="0.25">
      <c r="B7" s="92" t="s">
        <v>10</v>
      </c>
      <c r="C7" s="75"/>
      <c r="D7" s="74"/>
      <c r="E7" s="102">
        <v>0</v>
      </c>
      <c r="F7" s="130"/>
    </row>
    <row r="8" spans="2:6" x14ac:dyDescent="0.25">
      <c r="B8" s="92" t="s">
        <v>13</v>
      </c>
      <c r="C8" s="75"/>
      <c r="D8" s="74"/>
      <c r="E8" s="102">
        <v>0</v>
      </c>
      <c r="F8" s="130"/>
    </row>
    <row r="9" spans="2:6" x14ac:dyDescent="0.25">
      <c r="B9" s="92" t="s">
        <v>0</v>
      </c>
      <c r="C9" s="75"/>
      <c r="D9" s="74"/>
      <c r="E9" s="102">
        <v>0</v>
      </c>
      <c r="F9" s="130"/>
    </row>
    <row r="10" spans="2:6" x14ac:dyDescent="0.25">
      <c r="B10" s="92" t="s">
        <v>8</v>
      </c>
      <c r="C10" s="75"/>
      <c r="D10" s="76"/>
      <c r="E10" s="102">
        <v>0</v>
      </c>
      <c r="F10" s="130"/>
    </row>
    <row r="11" spans="2:6" x14ac:dyDescent="0.25">
      <c r="B11" s="92" t="s">
        <v>26</v>
      </c>
      <c r="C11" s="75"/>
      <c r="D11" s="76"/>
      <c r="E11" s="102">
        <v>0</v>
      </c>
      <c r="F11" s="130"/>
    </row>
    <row r="12" spans="2:6" x14ac:dyDescent="0.25">
      <c r="B12" s="92" t="s">
        <v>3</v>
      </c>
      <c r="C12" s="75"/>
      <c r="D12" s="76"/>
      <c r="E12" s="102">
        <v>0</v>
      </c>
      <c r="F12" s="130"/>
    </row>
    <row r="13" spans="2:6" x14ac:dyDescent="0.25">
      <c r="B13" s="92" t="s">
        <v>7</v>
      </c>
      <c r="C13" s="75"/>
      <c r="D13" s="76"/>
      <c r="E13" s="102">
        <v>0</v>
      </c>
      <c r="F13" s="130"/>
    </row>
    <row r="14" spans="2:6" x14ac:dyDescent="0.25">
      <c r="B14" s="92" t="s">
        <v>2</v>
      </c>
      <c r="C14" s="75"/>
      <c r="D14" s="76"/>
      <c r="E14" s="102">
        <v>0</v>
      </c>
      <c r="F14" s="130"/>
    </row>
    <row r="15" spans="2:6" x14ac:dyDescent="0.25">
      <c r="B15" s="92" t="s">
        <v>9</v>
      </c>
      <c r="C15" s="75"/>
      <c r="D15" s="76"/>
      <c r="E15" s="102">
        <v>0</v>
      </c>
      <c r="F15" s="130"/>
    </row>
    <row r="16" spans="2:6" x14ac:dyDescent="0.25">
      <c r="B16" s="92" t="s">
        <v>1</v>
      </c>
      <c r="C16" s="75"/>
      <c r="D16" s="76"/>
      <c r="E16" s="102">
        <v>0</v>
      </c>
      <c r="F16" s="130"/>
    </row>
    <row r="17" spans="2:6" x14ac:dyDescent="0.25">
      <c r="B17" s="92" t="s">
        <v>27</v>
      </c>
      <c r="C17" s="75"/>
      <c r="D17" s="76"/>
      <c r="E17" s="102">
        <v>0</v>
      </c>
      <c r="F17" s="130"/>
    </row>
    <row r="18" spans="2:6" x14ac:dyDescent="0.25">
      <c r="B18" s="92" t="s">
        <v>16</v>
      </c>
      <c r="C18" s="75"/>
      <c r="D18" s="76"/>
      <c r="E18" s="102">
        <v>0</v>
      </c>
      <c r="F18" s="130"/>
    </row>
    <row r="19" spans="2:6" x14ac:dyDescent="0.25">
      <c r="B19" s="92" t="s">
        <v>4</v>
      </c>
      <c r="C19" s="75"/>
      <c r="D19" s="76"/>
      <c r="E19" s="102">
        <v>0</v>
      </c>
      <c r="F19" s="130"/>
    </row>
    <row r="20" spans="2:6" x14ac:dyDescent="0.25">
      <c r="B20" s="92" t="s">
        <v>14</v>
      </c>
      <c r="C20" s="75"/>
      <c r="D20" s="76"/>
      <c r="E20" s="102">
        <v>0</v>
      </c>
      <c r="F20" s="130"/>
    </row>
    <row r="21" spans="2:6" x14ac:dyDescent="0.25">
      <c r="B21" s="92" t="s">
        <v>11</v>
      </c>
      <c r="C21" s="75"/>
      <c r="D21" s="76"/>
      <c r="E21" s="102">
        <v>0</v>
      </c>
      <c r="F21" s="130"/>
    </row>
    <row r="22" spans="2:6" x14ac:dyDescent="0.25">
      <c r="B22" s="92" t="s">
        <v>15</v>
      </c>
      <c r="C22" s="75"/>
      <c r="D22" s="76"/>
      <c r="E22" s="102">
        <v>0</v>
      </c>
      <c r="F22" s="130"/>
    </row>
    <row r="23" spans="2:6" s="11" customFormat="1" x14ac:dyDescent="0.25">
      <c r="B23" s="92" t="s">
        <v>71</v>
      </c>
      <c r="C23" s="75"/>
      <c r="D23" s="76"/>
      <c r="E23" s="80">
        <v>0</v>
      </c>
      <c r="F23" s="131"/>
    </row>
    <row r="24" spans="2:6" x14ac:dyDescent="0.25">
      <c r="B24" s="92" t="s">
        <v>12</v>
      </c>
      <c r="C24" s="73"/>
      <c r="D24" s="76"/>
      <c r="E24" s="71">
        <v>0</v>
      </c>
      <c r="F24" s="132"/>
    </row>
    <row r="25" spans="2:6" s="12" customFormat="1" x14ac:dyDescent="0.25">
      <c r="B25" s="92" t="s">
        <v>5</v>
      </c>
      <c r="C25" s="75"/>
      <c r="D25" s="76"/>
      <c r="E25" s="72">
        <v>0</v>
      </c>
      <c r="F25" s="91"/>
    </row>
    <row r="26" spans="2:6" x14ac:dyDescent="0.25">
      <c r="B26" s="92" t="s">
        <v>6</v>
      </c>
      <c r="C26" s="81"/>
      <c r="D26" s="76"/>
      <c r="E26" s="102">
        <v>0</v>
      </c>
      <c r="F26" s="130"/>
    </row>
    <row r="27" spans="2:6" x14ac:dyDescent="0.25">
      <c r="B27" s="92" t="s">
        <v>78</v>
      </c>
      <c r="C27" s="81"/>
      <c r="D27" s="75"/>
      <c r="E27" s="102">
        <v>0</v>
      </c>
      <c r="F27" s="130"/>
    </row>
    <row r="28" spans="2:6" x14ac:dyDescent="0.25">
      <c r="B28" s="92" t="s">
        <v>17</v>
      </c>
      <c r="C28" s="81"/>
      <c r="D28" s="112"/>
      <c r="E28" s="102">
        <v>0</v>
      </c>
      <c r="F28" s="130"/>
    </row>
    <row r="29" spans="2:6" ht="15.75" thickBot="1" x14ac:dyDescent="0.3">
      <c r="B29" s="94"/>
      <c r="C29" s="115"/>
      <c r="D29" s="84"/>
      <c r="E29" s="116"/>
      <c r="F29" s="133"/>
    </row>
    <row r="30" spans="2:6" ht="16.5" thickTop="1" thickBot="1" x14ac:dyDescent="0.3">
      <c r="B30" s="96" t="s">
        <v>29</v>
      </c>
      <c r="C30" s="122">
        <f>SUM(C7:C28)</f>
        <v>0</v>
      </c>
      <c r="D30" s="123">
        <f>SUM(D7:D28)</f>
        <v>0</v>
      </c>
      <c r="E30" s="124"/>
      <c r="F30" s="134"/>
    </row>
    <row r="31" spans="2:6" ht="15.75" thickTop="1" x14ac:dyDescent="0.25">
      <c r="B31" s="98"/>
      <c r="C31" s="119"/>
      <c r="D31" s="120"/>
      <c r="E31" s="120"/>
      <c r="F31" s="129"/>
    </row>
    <row r="32" spans="2:6" ht="66" customHeight="1" thickBot="1" x14ac:dyDescent="0.3">
      <c r="B32" s="191" t="s">
        <v>123</v>
      </c>
      <c r="C32" s="192"/>
      <c r="D32" s="192"/>
      <c r="E32" s="192"/>
      <c r="F32" s="193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&amp;R38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3" enableFormatConditionsCalculation="0"/>
  <dimension ref="B2:F32"/>
  <sheetViews>
    <sheetView showGridLines="0" showZeros="0" topLeftCell="A4" zoomScale="110" zoomScaleNormal="110" zoomScaleSheetLayoutView="100" zoomScalePageLayoutView="110" workbookViewId="0">
      <selection activeCell="I22" sqref="I22:I25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82" t="s">
        <v>74</v>
      </c>
      <c r="C3" s="183"/>
      <c r="D3" s="183"/>
      <c r="E3" s="183"/>
      <c r="F3" s="184"/>
    </row>
    <row r="4" spans="2:6" x14ac:dyDescent="0.25">
      <c r="B4" s="185" t="s">
        <v>126</v>
      </c>
      <c r="C4" s="186"/>
      <c r="D4" s="186"/>
      <c r="E4" s="186"/>
      <c r="F4" s="187"/>
    </row>
    <row r="5" spans="2:6" x14ac:dyDescent="0.25">
      <c r="B5" s="101"/>
      <c r="C5" s="186" t="s">
        <v>57</v>
      </c>
      <c r="D5" s="186"/>
      <c r="E5" s="186" t="s">
        <v>58</v>
      </c>
      <c r="F5" s="187"/>
    </row>
    <row r="6" spans="2:6" x14ac:dyDescent="0.25">
      <c r="B6" s="90" t="s">
        <v>23</v>
      </c>
      <c r="C6" s="72" t="s">
        <v>24</v>
      </c>
      <c r="D6" s="72" t="s">
        <v>25</v>
      </c>
      <c r="E6" s="72" t="s">
        <v>24</v>
      </c>
      <c r="F6" s="91" t="s">
        <v>25</v>
      </c>
    </row>
    <row r="7" spans="2:6" x14ac:dyDescent="0.25">
      <c r="B7" s="92" t="s">
        <v>10</v>
      </c>
      <c r="C7" s="75">
        <v>2.1296296296296298E-3</v>
      </c>
      <c r="D7" s="76">
        <f t="shared" ref="D7:D25" si="0">C7/C$30</f>
        <v>8.6669806877060773E-2</v>
      </c>
      <c r="E7" s="75"/>
      <c r="F7" s="126">
        <f t="shared" ref="F7:F28" si="1">E7/E$30</f>
        <v>0</v>
      </c>
    </row>
    <row r="8" spans="2:6" x14ac:dyDescent="0.25">
      <c r="B8" s="92" t="s">
        <v>13</v>
      </c>
      <c r="C8" s="75"/>
      <c r="D8" s="76">
        <f t="shared" si="0"/>
        <v>0</v>
      </c>
      <c r="E8" s="75">
        <v>3.7615740740740743E-3</v>
      </c>
      <c r="F8" s="126">
        <f t="shared" si="1"/>
        <v>4.8956842660239502E-3</v>
      </c>
    </row>
    <row r="9" spans="2:6" x14ac:dyDescent="0.25">
      <c r="B9" s="92" t="s">
        <v>0</v>
      </c>
      <c r="C9" s="75"/>
      <c r="D9" s="76">
        <f t="shared" si="0"/>
        <v>0</v>
      </c>
      <c r="E9" s="75">
        <v>8.5451388888888882E-2</v>
      </c>
      <c r="F9" s="126">
        <f t="shared" si="1"/>
        <v>0.11121488288016868</v>
      </c>
    </row>
    <row r="10" spans="2:6" x14ac:dyDescent="0.25">
      <c r="B10" s="92" t="s">
        <v>8</v>
      </c>
      <c r="C10" s="75"/>
      <c r="D10" s="76">
        <f t="shared" si="0"/>
        <v>0</v>
      </c>
      <c r="E10" s="75">
        <v>1.263888888888889E-2</v>
      </c>
      <c r="F10" s="126">
        <f t="shared" si="1"/>
        <v>1.6449499133840473E-2</v>
      </c>
    </row>
    <row r="11" spans="2:6" x14ac:dyDescent="0.25">
      <c r="B11" s="92" t="s">
        <v>26</v>
      </c>
      <c r="C11" s="75"/>
      <c r="D11" s="76">
        <f t="shared" si="0"/>
        <v>0</v>
      </c>
      <c r="E11" s="75">
        <v>1.0532407407407407E-3</v>
      </c>
      <c r="F11" s="126">
        <f t="shared" si="1"/>
        <v>1.3707915944867058E-3</v>
      </c>
    </row>
    <row r="12" spans="2:6" x14ac:dyDescent="0.25">
      <c r="B12" s="92" t="s">
        <v>3</v>
      </c>
      <c r="C12" s="75">
        <v>1.0694444444444446E-2</v>
      </c>
      <c r="D12" s="76">
        <f t="shared" si="0"/>
        <v>0.43523316062176171</v>
      </c>
      <c r="E12" s="75">
        <v>9.2418981481481519E-2</v>
      </c>
      <c r="F12" s="126">
        <f t="shared" si="1"/>
        <v>0.12028319650523464</v>
      </c>
    </row>
    <row r="13" spans="2:6" x14ac:dyDescent="0.25">
      <c r="B13" s="92" t="s">
        <v>7</v>
      </c>
      <c r="C13" s="75"/>
      <c r="D13" s="76">
        <f t="shared" si="0"/>
        <v>0</v>
      </c>
      <c r="E13" s="75">
        <v>0.11405092592592597</v>
      </c>
      <c r="F13" s="126">
        <f t="shared" si="1"/>
        <v>0.14843714694584623</v>
      </c>
    </row>
    <row r="14" spans="2:6" x14ac:dyDescent="0.25">
      <c r="B14" s="92" t="s">
        <v>2</v>
      </c>
      <c r="C14" s="75">
        <v>5.2893518518518515E-3</v>
      </c>
      <c r="D14" s="76">
        <f t="shared" si="0"/>
        <v>0.21526142251530853</v>
      </c>
      <c r="E14" s="75">
        <v>1.3900462962962963E-2</v>
      </c>
      <c r="F14" s="126">
        <f t="shared" si="1"/>
        <v>1.8091436318445429E-2</v>
      </c>
    </row>
    <row r="15" spans="2:6" ht="15.95" customHeight="1" x14ac:dyDescent="0.25">
      <c r="B15" s="92" t="s">
        <v>9</v>
      </c>
      <c r="C15" s="75"/>
      <c r="D15" s="76">
        <f t="shared" si="0"/>
        <v>0</v>
      </c>
      <c r="E15" s="75">
        <v>3.9004629629629628E-3</v>
      </c>
      <c r="F15" s="126">
        <f t="shared" si="1"/>
        <v>5.0764479927694495E-3</v>
      </c>
    </row>
    <row r="16" spans="2:6" x14ac:dyDescent="0.25">
      <c r="B16" s="92" t="s">
        <v>1</v>
      </c>
      <c r="C16" s="75"/>
      <c r="D16" s="76">
        <f t="shared" si="0"/>
        <v>0</v>
      </c>
      <c r="E16" s="75">
        <v>2.3032407407407404E-2</v>
      </c>
      <c r="F16" s="126">
        <f t="shared" si="1"/>
        <v>2.9976651351962029E-2</v>
      </c>
    </row>
    <row r="17" spans="2:6" x14ac:dyDescent="0.25">
      <c r="B17" s="92" t="s">
        <v>27</v>
      </c>
      <c r="C17" s="75">
        <v>3.1249999999999997E-3</v>
      </c>
      <c r="D17" s="76">
        <f t="shared" si="0"/>
        <v>0.12717852096090437</v>
      </c>
      <c r="E17" s="75">
        <v>8.6921296296296312E-3</v>
      </c>
      <c r="F17" s="126">
        <f t="shared" si="1"/>
        <v>1.1312796565489192E-2</v>
      </c>
    </row>
    <row r="18" spans="2:6" x14ac:dyDescent="0.25">
      <c r="B18" s="92" t="s">
        <v>16</v>
      </c>
      <c r="C18" s="75"/>
      <c r="D18" s="76">
        <f t="shared" si="0"/>
        <v>0</v>
      </c>
      <c r="E18" s="75">
        <v>8.564814814814815E-4</v>
      </c>
      <c r="F18" s="126">
        <f t="shared" si="1"/>
        <v>1.1147096482639147E-3</v>
      </c>
    </row>
    <row r="19" spans="2:6" x14ac:dyDescent="0.25">
      <c r="B19" s="92" t="s">
        <v>4</v>
      </c>
      <c r="C19" s="75">
        <v>3.3333333333333331E-3</v>
      </c>
      <c r="D19" s="76">
        <f t="shared" si="0"/>
        <v>0.13565708902496468</v>
      </c>
      <c r="E19" s="75">
        <v>5.1215277777777762E-2</v>
      </c>
      <c r="F19" s="126">
        <f t="shared" si="1"/>
        <v>6.6656624237402998E-2</v>
      </c>
    </row>
    <row r="20" spans="2:6" x14ac:dyDescent="0.25">
      <c r="B20" s="92" t="s">
        <v>14</v>
      </c>
      <c r="C20" s="75"/>
      <c r="D20" s="76">
        <f t="shared" si="0"/>
        <v>0</v>
      </c>
      <c r="E20" s="75">
        <v>3.8668981481481492E-2</v>
      </c>
      <c r="F20" s="126">
        <f t="shared" si="1"/>
        <v>5.0327634254726222E-2</v>
      </c>
    </row>
    <row r="21" spans="2:6" x14ac:dyDescent="0.25">
      <c r="B21" s="92" t="s">
        <v>11</v>
      </c>
      <c r="C21" s="75"/>
      <c r="D21" s="76">
        <f t="shared" si="0"/>
        <v>0</v>
      </c>
      <c r="E21" s="75">
        <v>3.4722222222222224E-4</v>
      </c>
      <c r="F21" s="126">
        <f t="shared" si="1"/>
        <v>4.5190931686374928E-4</v>
      </c>
    </row>
    <row r="22" spans="2:6" x14ac:dyDescent="0.25">
      <c r="B22" s="92" t="s">
        <v>15</v>
      </c>
      <c r="C22" s="75"/>
      <c r="D22" s="76">
        <f t="shared" si="0"/>
        <v>0</v>
      </c>
      <c r="E22" s="75">
        <v>0.10821759259259259</v>
      </c>
      <c r="F22" s="126">
        <f t="shared" si="1"/>
        <v>0.14084507042253516</v>
      </c>
    </row>
    <row r="23" spans="2:6" s="11" customFormat="1" x14ac:dyDescent="0.25">
      <c r="B23" s="92" t="s">
        <v>71</v>
      </c>
      <c r="C23" s="75"/>
      <c r="D23" s="76">
        <f t="shared" si="0"/>
        <v>0</v>
      </c>
      <c r="E23" s="75">
        <v>6.7141203703703703E-2</v>
      </c>
      <c r="F23" s="126">
        <f t="shared" si="1"/>
        <v>8.738419823755364E-2</v>
      </c>
    </row>
    <row r="24" spans="2:6" x14ac:dyDescent="0.25">
      <c r="B24" s="92" t="s">
        <v>12</v>
      </c>
      <c r="C24" s="75"/>
      <c r="D24" s="76">
        <f t="shared" si="0"/>
        <v>0</v>
      </c>
      <c r="E24" s="75">
        <v>3.3796296296296303E-2</v>
      </c>
      <c r="F24" s="126">
        <f t="shared" si="1"/>
        <v>4.3985840174738271E-2</v>
      </c>
    </row>
    <row r="25" spans="2:6" s="12" customFormat="1" x14ac:dyDescent="0.25">
      <c r="B25" s="92" t="s">
        <v>5</v>
      </c>
      <c r="C25" s="75"/>
      <c r="D25" s="76">
        <f t="shared" si="0"/>
        <v>0</v>
      </c>
      <c r="E25" s="75">
        <v>6.2557870370370361E-2</v>
      </c>
      <c r="F25" s="126">
        <f t="shared" si="1"/>
        <v>8.1418995254952137E-2</v>
      </c>
    </row>
    <row r="26" spans="2:6" x14ac:dyDescent="0.25">
      <c r="B26" s="92" t="s">
        <v>6</v>
      </c>
      <c r="C26" s="81"/>
      <c r="D26" s="76"/>
      <c r="E26" s="75">
        <v>1.5370370370370371E-2</v>
      </c>
      <c r="F26" s="126">
        <f t="shared" si="1"/>
        <v>2.0004519093168634E-2</v>
      </c>
    </row>
    <row r="27" spans="2:6" x14ac:dyDescent="0.25">
      <c r="B27" s="92" t="s">
        <v>78</v>
      </c>
      <c r="C27" s="81"/>
      <c r="D27" s="76"/>
      <c r="E27" s="75">
        <v>6.3773148148148148E-3</v>
      </c>
      <c r="F27" s="126">
        <f t="shared" si="1"/>
        <v>8.3000677863975282E-3</v>
      </c>
    </row>
    <row r="28" spans="2:6" x14ac:dyDescent="0.25">
      <c r="B28" s="92" t="s">
        <v>17</v>
      </c>
      <c r="C28" s="81"/>
      <c r="D28" s="76"/>
      <c r="E28" s="75">
        <v>2.4895833333333332E-2</v>
      </c>
      <c r="F28" s="126">
        <f t="shared" si="1"/>
        <v>3.240189801913082E-2</v>
      </c>
    </row>
    <row r="29" spans="2:6" ht="15.75" thickBot="1" x14ac:dyDescent="0.3">
      <c r="B29" s="94"/>
      <c r="C29" s="115"/>
      <c r="D29" s="84"/>
      <c r="E29" s="84"/>
      <c r="F29" s="95"/>
    </row>
    <row r="30" spans="2:6" ht="16.5" thickTop="1" thickBot="1" x14ac:dyDescent="0.3">
      <c r="B30" s="96" t="s">
        <v>29</v>
      </c>
      <c r="C30" s="122">
        <f>SUM(C7:C28)</f>
        <v>2.4571759259259258E-2</v>
      </c>
      <c r="D30" s="123">
        <f>SUM(D7:D28)</f>
        <v>1</v>
      </c>
      <c r="E30" s="122">
        <f>SUM(E7:E28)</f>
        <v>0.76834490740740757</v>
      </c>
      <c r="F30" s="127">
        <f>SUM(F7:F28)</f>
        <v>0.99999999999999978</v>
      </c>
    </row>
    <row r="31" spans="2:6" ht="15.75" thickTop="1" x14ac:dyDescent="0.25">
      <c r="B31" s="98"/>
      <c r="C31" s="119"/>
      <c r="D31" s="120"/>
      <c r="E31" s="120"/>
      <c r="F31" s="129"/>
    </row>
    <row r="32" spans="2:6" ht="66" customHeight="1" thickBot="1" x14ac:dyDescent="0.3">
      <c r="B32" s="191" t="s">
        <v>134</v>
      </c>
      <c r="C32" s="192"/>
      <c r="D32" s="192"/>
      <c r="E32" s="192"/>
      <c r="F32" s="193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&amp;R39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4" enableFormatConditionsCalculation="0"/>
  <dimension ref="B2:F32"/>
  <sheetViews>
    <sheetView showGridLines="0" showZeros="0" zoomScale="110" zoomScaleNormal="110" zoomScaleSheetLayoutView="100" zoomScalePageLayoutView="110" workbookViewId="0">
      <selection activeCell="I22" sqref="I22:I25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82" t="s">
        <v>75</v>
      </c>
      <c r="C3" s="183"/>
      <c r="D3" s="183"/>
      <c r="E3" s="183"/>
      <c r="F3" s="184"/>
    </row>
    <row r="4" spans="2:6" x14ac:dyDescent="0.25">
      <c r="B4" s="185" t="s">
        <v>126</v>
      </c>
      <c r="C4" s="186"/>
      <c r="D4" s="186"/>
      <c r="E4" s="186"/>
      <c r="F4" s="187"/>
    </row>
    <row r="5" spans="2:6" x14ac:dyDescent="0.25">
      <c r="B5" s="101"/>
      <c r="C5" s="186" t="s">
        <v>46</v>
      </c>
      <c r="D5" s="186"/>
      <c r="E5" s="186" t="s">
        <v>47</v>
      </c>
      <c r="F5" s="187"/>
    </row>
    <row r="6" spans="2:6" x14ac:dyDescent="0.25">
      <c r="B6" s="90" t="s">
        <v>23</v>
      </c>
      <c r="C6" s="72" t="s">
        <v>24</v>
      </c>
      <c r="D6" s="72" t="s">
        <v>25</v>
      </c>
      <c r="E6" s="72" t="s">
        <v>24</v>
      </c>
      <c r="F6" s="91" t="s">
        <v>25</v>
      </c>
    </row>
    <row r="7" spans="2:6" x14ac:dyDescent="0.25">
      <c r="B7" s="92" t="s">
        <v>10</v>
      </c>
      <c r="C7" s="75"/>
      <c r="D7" s="110"/>
      <c r="E7" s="102"/>
      <c r="F7" s="130"/>
    </row>
    <row r="8" spans="2:6" x14ac:dyDescent="0.25">
      <c r="B8" s="92" t="s">
        <v>13</v>
      </c>
      <c r="C8" s="75"/>
      <c r="D8" s="110"/>
      <c r="E8" s="102"/>
      <c r="F8" s="130"/>
    </row>
    <row r="9" spans="2:6" x14ac:dyDescent="0.25">
      <c r="B9" s="92" t="s">
        <v>0</v>
      </c>
      <c r="C9" s="75"/>
      <c r="D9" s="76"/>
      <c r="E9" s="102"/>
      <c r="F9" s="130"/>
    </row>
    <row r="10" spans="2:6" x14ac:dyDescent="0.25">
      <c r="B10" s="92" t="s">
        <v>8</v>
      </c>
      <c r="C10" s="75"/>
      <c r="D10" s="76"/>
      <c r="E10" s="102"/>
      <c r="F10" s="130"/>
    </row>
    <row r="11" spans="2:6" x14ac:dyDescent="0.25">
      <c r="B11" s="92" t="s">
        <v>26</v>
      </c>
      <c r="C11" s="75"/>
      <c r="D11" s="76"/>
      <c r="E11" s="102"/>
      <c r="F11" s="130"/>
    </row>
    <row r="12" spans="2:6" x14ac:dyDescent="0.25">
      <c r="B12" s="92" t="s">
        <v>3</v>
      </c>
      <c r="C12" s="75"/>
      <c r="D12" s="76"/>
      <c r="E12" s="102"/>
      <c r="F12" s="130"/>
    </row>
    <row r="13" spans="2:6" x14ac:dyDescent="0.25">
      <c r="B13" s="92" t="s">
        <v>7</v>
      </c>
      <c r="C13" s="75"/>
      <c r="D13" s="76"/>
      <c r="E13" s="102"/>
      <c r="F13" s="130"/>
    </row>
    <row r="14" spans="2:6" x14ac:dyDescent="0.25">
      <c r="B14" s="92" t="s">
        <v>2</v>
      </c>
      <c r="C14" s="75"/>
      <c r="D14" s="76"/>
      <c r="E14" s="102"/>
      <c r="F14" s="130"/>
    </row>
    <row r="15" spans="2:6" x14ac:dyDescent="0.25">
      <c r="B15" s="92" t="s">
        <v>9</v>
      </c>
      <c r="C15" s="75"/>
      <c r="D15" s="76"/>
      <c r="E15" s="102"/>
      <c r="F15" s="130"/>
    </row>
    <row r="16" spans="2:6" x14ac:dyDescent="0.25">
      <c r="B16" s="92" t="s">
        <v>1</v>
      </c>
      <c r="C16" s="75"/>
      <c r="D16" s="76"/>
      <c r="E16" s="102"/>
      <c r="F16" s="130"/>
    </row>
    <row r="17" spans="2:6" x14ac:dyDescent="0.25">
      <c r="B17" s="92" t="s">
        <v>27</v>
      </c>
      <c r="C17" s="75"/>
      <c r="D17" s="76"/>
      <c r="E17" s="102"/>
      <c r="F17" s="130"/>
    </row>
    <row r="18" spans="2:6" x14ac:dyDescent="0.25">
      <c r="B18" s="92" t="s">
        <v>16</v>
      </c>
      <c r="C18" s="75"/>
      <c r="D18" s="76"/>
      <c r="E18" s="102"/>
      <c r="F18" s="130"/>
    </row>
    <row r="19" spans="2:6" x14ac:dyDescent="0.25">
      <c r="B19" s="92" t="s">
        <v>4</v>
      </c>
      <c r="C19" s="75"/>
      <c r="D19" s="76"/>
      <c r="E19" s="102"/>
      <c r="F19" s="130"/>
    </row>
    <row r="20" spans="2:6" x14ac:dyDescent="0.25">
      <c r="B20" s="92" t="s">
        <v>14</v>
      </c>
      <c r="C20" s="75"/>
      <c r="D20" s="76"/>
      <c r="E20" s="102"/>
      <c r="F20" s="130"/>
    </row>
    <row r="21" spans="2:6" x14ac:dyDescent="0.25">
      <c r="B21" s="92" t="s">
        <v>11</v>
      </c>
      <c r="C21" s="75"/>
      <c r="D21" s="76"/>
      <c r="E21" s="102"/>
      <c r="F21" s="130"/>
    </row>
    <row r="22" spans="2:6" x14ac:dyDescent="0.25">
      <c r="B22" s="92" t="s">
        <v>15</v>
      </c>
      <c r="C22" s="75"/>
      <c r="D22" s="76"/>
      <c r="E22" s="102"/>
      <c r="F22" s="130"/>
    </row>
    <row r="23" spans="2:6" s="11" customFormat="1" x14ac:dyDescent="0.25">
      <c r="B23" s="92" t="s">
        <v>71</v>
      </c>
      <c r="C23" s="75"/>
      <c r="D23" s="76"/>
      <c r="E23" s="102"/>
      <c r="F23" s="131"/>
    </row>
    <row r="24" spans="2:6" x14ac:dyDescent="0.25">
      <c r="B24" s="92" t="s">
        <v>12</v>
      </c>
      <c r="C24" s="75"/>
      <c r="D24" s="76"/>
      <c r="E24" s="102"/>
      <c r="F24" s="132"/>
    </row>
    <row r="25" spans="2:6" s="12" customFormat="1" x14ac:dyDescent="0.25">
      <c r="B25" s="92" t="s">
        <v>5</v>
      </c>
      <c r="C25" s="75"/>
      <c r="D25" s="76"/>
      <c r="E25" s="102"/>
      <c r="F25" s="91"/>
    </row>
    <row r="26" spans="2:6" x14ac:dyDescent="0.25">
      <c r="B26" s="92" t="s">
        <v>6</v>
      </c>
      <c r="C26" s="81"/>
      <c r="D26" s="76"/>
      <c r="E26" s="102"/>
      <c r="F26" s="130"/>
    </row>
    <row r="27" spans="2:6" x14ac:dyDescent="0.25">
      <c r="B27" s="92" t="s">
        <v>78</v>
      </c>
      <c r="C27" s="81"/>
      <c r="D27" s="76"/>
      <c r="E27" s="102"/>
      <c r="F27" s="130"/>
    </row>
    <row r="28" spans="2:6" x14ac:dyDescent="0.25">
      <c r="B28" s="92" t="s">
        <v>17</v>
      </c>
      <c r="C28" s="81"/>
      <c r="D28" s="76"/>
      <c r="E28" s="102"/>
      <c r="F28" s="130"/>
    </row>
    <row r="29" spans="2:6" ht="15.75" thickBot="1" x14ac:dyDescent="0.3">
      <c r="B29" s="94"/>
      <c r="C29" s="115"/>
      <c r="D29" s="84"/>
      <c r="E29" s="116"/>
      <c r="F29" s="133"/>
    </row>
    <row r="30" spans="2:6" ht="16.5" thickTop="1" thickBot="1" x14ac:dyDescent="0.3">
      <c r="B30" s="96" t="s">
        <v>29</v>
      </c>
      <c r="C30" s="122">
        <f>SUM(C7:C28)</f>
        <v>0</v>
      </c>
      <c r="D30" s="123">
        <f>SUM(D7:D28)</f>
        <v>0</v>
      </c>
      <c r="E30" s="124"/>
      <c r="F30" s="134"/>
    </row>
    <row r="31" spans="2:6" ht="15.75" thickTop="1" x14ac:dyDescent="0.25">
      <c r="B31" s="98"/>
      <c r="C31" s="119"/>
      <c r="D31" s="120"/>
      <c r="E31" s="120"/>
      <c r="F31" s="129"/>
    </row>
    <row r="32" spans="2:6" ht="66" customHeight="1" thickBot="1" x14ac:dyDescent="0.3">
      <c r="B32" s="196" t="s">
        <v>135</v>
      </c>
      <c r="C32" s="197"/>
      <c r="D32" s="197"/>
      <c r="E32" s="197"/>
      <c r="F32" s="198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&amp;R40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5" enableFormatConditionsCalculation="0"/>
  <dimension ref="B2:F32"/>
  <sheetViews>
    <sheetView showGridLines="0" showZeros="0" zoomScale="110" zoomScaleNormal="110" zoomScaleSheetLayoutView="100" zoomScalePageLayoutView="110" workbookViewId="0">
      <selection activeCell="I22" sqref="I22:I25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82" t="s">
        <v>76</v>
      </c>
      <c r="C3" s="183"/>
      <c r="D3" s="183"/>
      <c r="E3" s="183"/>
      <c r="F3" s="184"/>
    </row>
    <row r="4" spans="2:6" x14ac:dyDescent="0.25">
      <c r="B4" s="185" t="s">
        <v>126</v>
      </c>
      <c r="C4" s="186"/>
      <c r="D4" s="186"/>
      <c r="E4" s="186"/>
      <c r="F4" s="187"/>
    </row>
    <row r="5" spans="2:6" x14ac:dyDescent="0.25">
      <c r="B5" s="101"/>
      <c r="C5" s="186" t="s">
        <v>49</v>
      </c>
      <c r="D5" s="186"/>
      <c r="E5" s="186" t="s">
        <v>50</v>
      </c>
      <c r="F5" s="187"/>
    </row>
    <row r="6" spans="2:6" x14ac:dyDescent="0.25">
      <c r="B6" s="90" t="s">
        <v>23</v>
      </c>
      <c r="C6" s="72" t="s">
        <v>24</v>
      </c>
      <c r="D6" s="72" t="s">
        <v>25</v>
      </c>
      <c r="E6" s="72" t="s">
        <v>24</v>
      </c>
      <c r="F6" s="91" t="s">
        <v>25</v>
      </c>
    </row>
    <row r="7" spans="2:6" x14ac:dyDescent="0.25">
      <c r="B7" s="92" t="s">
        <v>10</v>
      </c>
      <c r="C7" s="75"/>
      <c r="D7" s="76"/>
      <c r="E7" s="75"/>
      <c r="F7" s="126"/>
    </row>
    <row r="8" spans="2:6" x14ac:dyDescent="0.25">
      <c r="B8" s="92" t="s">
        <v>13</v>
      </c>
      <c r="C8" s="75"/>
      <c r="D8" s="76"/>
      <c r="E8" s="75"/>
      <c r="F8" s="126">
        <f t="shared" ref="F8:F28" si="0">E8/E$30</f>
        <v>0</v>
      </c>
    </row>
    <row r="9" spans="2:6" x14ac:dyDescent="0.25">
      <c r="B9" s="92" t="s">
        <v>0</v>
      </c>
      <c r="C9" s="75">
        <v>8.2638888888888883E-3</v>
      </c>
      <c r="D9" s="76">
        <f t="shared" ref="D9:D16" si="1">C9/C$30</f>
        <v>1</v>
      </c>
      <c r="E9" s="75">
        <v>1.8310185185185186E-2</v>
      </c>
      <c r="F9" s="126">
        <f t="shared" si="0"/>
        <v>6.1859701259091265E-2</v>
      </c>
    </row>
    <row r="10" spans="2:6" x14ac:dyDescent="0.25">
      <c r="B10" s="92" t="s">
        <v>8</v>
      </c>
      <c r="C10" s="75"/>
      <c r="D10" s="76">
        <f t="shared" si="1"/>
        <v>0</v>
      </c>
      <c r="E10" s="75"/>
      <c r="F10" s="126">
        <f t="shared" si="0"/>
        <v>0</v>
      </c>
    </row>
    <row r="11" spans="2:6" x14ac:dyDescent="0.25">
      <c r="B11" s="92" t="s">
        <v>26</v>
      </c>
      <c r="C11" s="75"/>
      <c r="D11" s="76">
        <f t="shared" si="1"/>
        <v>0</v>
      </c>
      <c r="E11" s="75"/>
      <c r="F11" s="126"/>
    </row>
    <row r="12" spans="2:6" x14ac:dyDescent="0.25">
      <c r="B12" s="92" t="s">
        <v>3</v>
      </c>
      <c r="C12" s="75"/>
      <c r="D12" s="76">
        <f t="shared" si="1"/>
        <v>0</v>
      </c>
      <c r="E12" s="75">
        <v>2.2962962962962963E-2</v>
      </c>
      <c r="F12" s="126">
        <f t="shared" si="0"/>
        <v>7.7578790959568308E-2</v>
      </c>
    </row>
    <row r="13" spans="2:6" x14ac:dyDescent="0.25">
      <c r="B13" s="92" t="s">
        <v>7</v>
      </c>
      <c r="C13" s="75"/>
      <c r="D13" s="76">
        <f t="shared" si="1"/>
        <v>0</v>
      </c>
      <c r="E13" s="75">
        <v>1.1597222222222222E-2</v>
      </c>
      <c r="F13" s="126">
        <f t="shared" si="0"/>
        <v>3.918041761163682E-2</v>
      </c>
    </row>
    <row r="14" spans="2:6" x14ac:dyDescent="0.25">
      <c r="B14" s="92" t="s">
        <v>2</v>
      </c>
      <c r="C14" s="75"/>
      <c r="D14" s="76">
        <f t="shared" si="1"/>
        <v>0</v>
      </c>
      <c r="E14" s="75"/>
      <c r="F14" s="126">
        <f t="shared" si="0"/>
        <v>0</v>
      </c>
    </row>
    <row r="15" spans="2:6" x14ac:dyDescent="0.25">
      <c r="B15" s="92" t="s">
        <v>9</v>
      </c>
      <c r="C15" s="75"/>
      <c r="D15" s="76">
        <f t="shared" si="1"/>
        <v>0</v>
      </c>
      <c r="E15" s="75"/>
      <c r="F15" s="126">
        <f t="shared" si="0"/>
        <v>0</v>
      </c>
    </row>
    <row r="16" spans="2:6" x14ac:dyDescent="0.25">
      <c r="B16" s="92" t="s">
        <v>1</v>
      </c>
      <c r="C16" s="75"/>
      <c r="D16" s="76">
        <f t="shared" si="1"/>
        <v>0</v>
      </c>
      <c r="E16" s="75"/>
      <c r="F16" s="126">
        <f t="shared" si="0"/>
        <v>0</v>
      </c>
    </row>
    <row r="17" spans="2:6" x14ac:dyDescent="0.25">
      <c r="B17" s="92" t="s">
        <v>27</v>
      </c>
      <c r="C17" s="75"/>
      <c r="D17" s="110"/>
      <c r="E17" s="75"/>
      <c r="F17" s="126">
        <f t="shared" si="0"/>
        <v>0</v>
      </c>
    </row>
    <row r="18" spans="2:6" x14ac:dyDescent="0.25">
      <c r="B18" s="92" t="s">
        <v>16</v>
      </c>
      <c r="C18" s="75"/>
      <c r="D18" s="110"/>
      <c r="E18" s="75"/>
      <c r="F18" s="126">
        <f t="shared" si="0"/>
        <v>0</v>
      </c>
    </row>
    <row r="19" spans="2:6" x14ac:dyDescent="0.25">
      <c r="B19" s="92" t="s">
        <v>4</v>
      </c>
      <c r="C19" s="75"/>
      <c r="D19" s="76"/>
      <c r="E19" s="75"/>
      <c r="F19" s="126">
        <f t="shared" si="0"/>
        <v>0</v>
      </c>
    </row>
    <row r="20" spans="2:6" x14ac:dyDescent="0.25">
      <c r="B20" s="92" t="s">
        <v>14</v>
      </c>
      <c r="C20" s="75"/>
      <c r="D20" s="76"/>
      <c r="E20" s="75"/>
      <c r="F20" s="126">
        <f t="shared" si="0"/>
        <v>0</v>
      </c>
    </row>
    <row r="21" spans="2:6" x14ac:dyDescent="0.25">
      <c r="B21" s="92" t="s">
        <v>11</v>
      </c>
      <c r="C21" s="75"/>
      <c r="D21" s="110"/>
      <c r="E21" s="75">
        <v>0.21373842592592593</v>
      </c>
      <c r="F21" s="126">
        <f t="shared" si="0"/>
        <v>0.7221005708923125</v>
      </c>
    </row>
    <row r="22" spans="2:6" x14ac:dyDescent="0.25">
      <c r="B22" s="92" t="s">
        <v>15</v>
      </c>
      <c r="C22" s="75"/>
      <c r="D22" s="110"/>
      <c r="E22" s="75"/>
      <c r="F22" s="126">
        <f t="shared" si="0"/>
        <v>0</v>
      </c>
    </row>
    <row r="23" spans="2:6" s="11" customFormat="1" x14ac:dyDescent="0.25">
      <c r="B23" s="92" t="s">
        <v>71</v>
      </c>
      <c r="C23" s="75"/>
      <c r="D23" s="110"/>
      <c r="E23" s="75">
        <v>2.5810185185185185E-3</v>
      </c>
      <c r="F23" s="126">
        <f t="shared" si="0"/>
        <v>8.7197935403143818E-3</v>
      </c>
    </row>
    <row r="24" spans="2:6" x14ac:dyDescent="0.25">
      <c r="B24" s="92" t="s">
        <v>12</v>
      </c>
      <c r="C24" s="75"/>
      <c r="D24" s="110"/>
      <c r="E24" s="75"/>
      <c r="F24" s="126">
        <f t="shared" si="0"/>
        <v>0</v>
      </c>
    </row>
    <row r="25" spans="2:6" s="12" customFormat="1" x14ac:dyDescent="0.25">
      <c r="B25" s="92" t="s">
        <v>5</v>
      </c>
      <c r="C25" s="75"/>
      <c r="D25" s="110"/>
      <c r="E25" s="75"/>
      <c r="F25" s="126">
        <f t="shared" si="0"/>
        <v>0</v>
      </c>
    </row>
    <row r="26" spans="2:6" x14ac:dyDescent="0.25">
      <c r="B26" s="92" t="s">
        <v>6</v>
      </c>
      <c r="C26" s="81"/>
      <c r="D26" s="110"/>
      <c r="E26" s="75"/>
      <c r="F26" s="126">
        <f t="shared" si="0"/>
        <v>0</v>
      </c>
    </row>
    <row r="27" spans="2:6" x14ac:dyDescent="0.25">
      <c r="B27" s="92" t="s">
        <v>78</v>
      </c>
      <c r="C27" s="81"/>
      <c r="D27" s="75"/>
      <c r="E27" s="75"/>
      <c r="F27" s="126">
        <f t="shared" si="0"/>
        <v>0</v>
      </c>
    </row>
    <row r="28" spans="2:6" x14ac:dyDescent="0.25">
      <c r="B28" s="92" t="s">
        <v>17</v>
      </c>
      <c r="C28" s="81"/>
      <c r="D28" s="76"/>
      <c r="E28" s="75">
        <v>2.6805555555555555E-2</v>
      </c>
      <c r="F28" s="126">
        <f t="shared" si="0"/>
        <v>9.0560725737076714E-2</v>
      </c>
    </row>
    <row r="29" spans="2:6" ht="15.75" thickBot="1" x14ac:dyDescent="0.3">
      <c r="B29" s="94"/>
      <c r="C29" s="115"/>
      <c r="D29" s="84"/>
      <c r="E29" s="84"/>
      <c r="F29" s="95"/>
    </row>
    <row r="30" spans="2:6" ht="16.5" thickTop="1" thickBot="1" x14ac:dyDescent="0.3">
      <c r="B30" s="96" t="s">
        <v>29</v>
      </c>
      <c r="C30" s="122">
        <f>SUM(C7:C28)</f>
        <v>8.2638888888888883E-3</v>
      </c>
      <c r="D30" s="123">
        <f>SUM(D7:D28)</f>
        <v>1</v>
      </c>
      <c r="E30" s="122">
        <f>SUM(E7:E28)</f>
        <v>0.29599537037037038</v>
      </c>
      <c r="F30" s="127">
        <f>SUM(F7:F28)</f>
        <v>1</v>
      </c>
    </row>
    <row r="31" spans="2:6" ht="15.75" thickTop="1" x14ac:dyDescent="0.25">
      <c r="B31" s="98"/>
      <c r="C31" s="119"/>
      <c r="D31" s="120"/>
      <c r="E31" s="120"/>
      <c r="F31" s="129"/>
    </row>
    <row r="32" spans="2:6" ht="66" customHeight="1" thickBot="1" x14ac:dyDescent="0.3">
      <c r="B32" s="188" t="s">
        <v>125</v>
      </c>
      <c r="C32" s="199"/>
      <c r="D32" s="199"/>
      <c r="E32" s="199"/>
      <c r="F32" s="200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&amp;R41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6" enableFormatConditionsCalculation="0"/>
  <dimension ref="B2:F32"/>
  <sheetViews>
    <sheetView showGridLines="0" showZeros="0" zoomScale="110" zoomScaleNormal="110" zoomScaleSheetLayoutView="100" zoomScalePageLayoutView="110" workbookViewId="0">
      <selection activeCell="I22" sqref="I22:I25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82" t="s">
        <v>77</v>
      </c>
      <c r="C3" s="183"/>
      <c r="D3" s="183"/>
      <c r="E3" s="183"/>
      <c r="F3" s="184"/>
    </row>
    <row r="4" spans="2:6" x14ac:dyDescent="0.25">
      <c r="B4" s="185" t="s">
        <v>126</v>
      </c>
      <c r="C4" s="186"/>
      <c r="D4" s="186"/>
      <c r="E4" s="186"/>
      <c r="F4" s="187"/>
    </row>
    <row r="5" spans="2:6" x14ac:dyDescent="0.25">
      <c r="B5" s="101"/>
      <c r="C5" s="186" t="s">
        <v>53</v>
      </c>
      <c r="D5" s="186"/>
      <c r="E5" s="186" t="s">
        <v>54</v>
      </c>
      <c r="F5" s="187"/>
    </row>
    <row r="6" spans="2:6" x14ac:dyDescent="0.25">
      <c r="B6" s="90" t="s">
        <v>23</v>
      </c>
      <c r="C6" s="72" t="s">
        <v>24</v>
      </c>
      <c r="D6" s="72" t="s">
        <v>25</v>
      </c>
      <c r="E6" s="72" t="s">
        <v>24</v>
      </c>
      <c r="F6" s="91" t="s">
        <v>25</v>
      </c>
    </row>
    <row r="7" spans="2:6" x14ac:dyDescent="0.25">
      <c r="B7" s="92" t="s">
        <v>10</v>
      </c>
      <c r="C7" s="75"/>
      <c r="D7" s="103"/>
      <c r="E7" s="102">
        <v>0</v>
      </c>
      <c r="F7" s="130"/>
    </row>
    <row r="8" spans="2:6" x14ac:dyDescent="0.25">
      <c r="B8" s="92" t="s">
        <v>13</v>
      </c>
      <c r="C8" s="75"/>
      <c r="D8" s="103"/>
      <c r="E8" s="102">
        <v>0</v>
      </c>
      <c r="F8" s="130"/>
    </row>
    <row r="9" spans="2:6" x14ac:dyDescent="0.25">
      <c r="B9" s="92" t="s">
        <v>0</v>
      </c>
      <c r="C9" s="75">
        <v>2.4305555555555552E-4</v>
      </c>
      <c r="D9" s="76">
        <f t="shared" ref="D9:D22" si="0">C9/C$30</f>
        <v>1</v>
      </c>
      <c r="E9" s="102">
        <v>0</v>
      </c>
      <c r="F9" s="130"/>
    </row>
    <row r="10" spans="2:6" x14ac:dyDescent="0.25">
      <c r="B10" s="92" t="s">
        <v>8</v>
      </c>
      <c r="C10" s="75"/>
      <c r="D10" s="76">
        <f t="shared" si="0"/>
        <v>0</v>
      </c>
      <c r="E10" s="102">
        <v>0</v>
      </c>
      <c r="F10" s="130"/>
    </row>
    <row r="11" spans="2:6" x14ac:dyDescent="0.25">
      <c r="B11" s="92" t="s">
        <v>26</v>
      </c>
      <c r="C11" s="75"/>
      <c r="D11" s="76">
        <f t="shared" si="0"/>
        <v>0</v>
      </c>
      <c r="E11" s="102">
        <v>0</v>
      </c>
      <c r="F11" s="130"/>
    </row>
    <row r="12" spans="2:6" x14ac:dyDescent="0.25">
      <c r="B12" s="92" t="s">
        <v>3</v>
      </c>
      <c r="C12" s="75"/>
      <c r="D12" s="76">
        <f t="shared" si="0"/>
        <v>0</v>
      </c>
      <c r="E12" s="102">
        <v>0</v>
      </c>
      <c r="F12" s="130"/>
    </row>
    <row r="13" spans="2:6" x14ac:dyDescent="0.25">
      <c r="B13" s="92" t="s">
        <v>7</v>
      </c>
      <c r="C13" s="75"/>
      <c r="D13" s="76">
        <f t="shared" si="0"/>
        <v>0</v>
      </c>
      <c r="E13" s="102">
        <v>0</v>
      </c>
      <c r="F13" s="130"/>
    </row>
    <row r="14" spans="2:6" x14ac:dyDescent="0.25">
      <c r="B14" s="92" t="s">
        <v>2</v>
      </c>
      <c r="C14" s="75"/>
      <c r="D14" s="76">
        <f t="shared" si="0"/>
        <v>0</v>
      </c>
      <c r="E14" s="102">
        <v>0</v>
      </c>
      <c r="F14" s="130"/>
    </row>
    <row r="15" spans="2:6" x14ac:dyDescent="0.25">
      <c r="B15" s="92" t="s">
        <v>9</v>
      </c>
      <c r="C15" s="75"/>
      <c r="D15" s="76">
        <f t="shared" si="0"/>
        <v>0</v>
      </c>
      <c r="E15" s="102">
        <v>0</v>
      </c>
      <c r="F15" s="130"/>
    </row>
    <row r="16" spans="2:6" x14ac:dyDescent="0.25">
      <c r="B16" s="92" t="s">
        <v>1</v>
      </c>
      <c r="C16" s="75"/>
      <c r="D16" s="76">
        <f t="shared" si="0"/>
        <v>0</v>
      </c>
      <c r="E16" s="102">
        <v>0</v>
      </c>
      <c r="F16" s="130"/>
    </row>
    <row r="17" spans="2:6" x14ac:dyDescent="0.25">
      <c r="B17" s="92" t="s">
        <v>27</v>
      </c>
      <c r="C17" s="75"/>
      <c r="D17" s="76">
        <f t="shared" si="0"/>
        <v>0</v>
      </c>
      <c r="E17" s="102">
        <v>0</v>
      </c>
      <c r="F17" s="130"/>
    </row>
    <row r="18" spans="2:6" x14ac:dyDescent="0.25">
      <c r="B18" s="92" t="s">
        <v>16</v>
      </c>
      <c r="C18" s="75"/>
      <c r="D18" s="76">
        <f t="shared" si="0"/>
        <v>0</v>
      </c>
      <c r="E18" s="102">
        <v>0</v>
      </c>
      <c r="F18" s="130"/>
    </row>
    <row r="19" spans="2:6" x14ac:dyDescent="0.25">
      <c r="B19" s="92" t="s">
        <v>4</v>
      </c>
      <c r="C19" s="104"/>
      <c r="D19" s="76">
        <f t="shared" si="0"/>
        <v>0</v>
      </c>
      <c r="E19" s="102">
        <v>0</v>
      </c>
      <c r="F19" s="130"/>
    </row>
    <row r="20" spans="2:6" x14ac:dyDescent="0.25">
      <c r="B20" s="92" t="s">
        <v>14</v>
      </c>
      <c r="C20" s="104"/>
      <c r="D20" s="76">
        <f t="shared" si="0"/>
        <v>0</v>
      </c>
      <c r="E20" s="102">
        <v>0</v>
      </c>
      <c r="F20" s="130"/>
    </row>
    <row r="21" spans="2:6" x14ac:dyDescent="0.25">
      <c r="B21" s="92" t="s">
        <v>11</v>
      </c>
      <c r="C21" s="104"/>
      <c r="D21" s="76">
        <f t="shared" si="0"/>
        <v>0</v>
      </c>
      <c r="E21" s="102">
        <v>0</v>
      </c>
      <c r="F21" s="130"/>
    </row>
    <row r="22" spans="2:6" x14ac:dyDescent="0.25">
      <c r="B22" s="92" t="s">
        <v>15</v>
      </c>
      <c r="C22" s="104"/>
      <c r="D22" s="76">
        <f t="shared" si="0"/>
        <v>0</v>
      </c>
      <c r="E22" s="102">
        <v>0</v>
      </c>
      <c r="F22" s="130"/>
    </row>
    <row r="23" spans="2:6" s="11" customFormat="1" x14ac:dyDescent="0.25">
      <c r="B23" s="92" t="s">
        <v>71</v>
      </c>
      <c r="C23" s="106"/>
      <c r="D23" s="105"/>
      <c r="E23" s="80">
        <v>0</v>
      </c>
      <c r="F23" s="130"/>
    </row>
    <row r="24" spans="2:6" x14ac:dyDescent="0.25">
      <c r="B24" s="92" t="s">
        <v>12</v>
      </c>
      <c r="C24" s="107"/>
      <c r="D24" s="108"/>
      <c r="E24" s="71">
        <v>0</v>
      </c>
      <c r="F24" s="130"/>
    </row>
    <row r="25" spans="2:6" s="12" customFormat="1" x14ac:dyDescent="0.25">
      <c r="B25" s="92" t="s">
        <v>5</v>
      </c>
      <c r="C25" s="109"/>
      <c r="D25" s="108"/>
      <c r="E25" s="72">
        <v>0</v>
      </c>
      <c r="F25" s="130"/>
    </row>
    <row r="26" spans="2:6" x14ac:dyDescent="0.25">
      <c r="B26" s="92" t="s">
        <v>6</v>
      </c>
      <c r="C26" s="109"/>
      <c r="D26" s="108"/>
      <c r="E26" s="102">
        <v>0</v>
      </c>
      <c r="F26" s="130"/>
    </row>
    <row r="27" spans="2:6" x14ac:dyDescent="0.25">
      <c r="B27" s="92" t="s">
        <v>78</v>
      </c>
      <c r="C27" s="109"/>
      <c r="D27" s="104"/>
      <c r="E27" s="102">
        <v>0</v>
      </c>
      <c r="F27" s="130"/>
    </row>
    <row r="28" spans="2:6" x14ac:dyDescent="0.25">
      <c r="B28" s="92" t="s">
        <v>17</v>
      </c>
      <c r="C28" s="109"/>
      <c r="D28" s="104"/>
      <c r="E28" s="102">
        <v>0</v>
      </c>
      <c r="F28" s="130"/>
    </row>
    <row r="29" spans="2:6" ht="15.75" thickBot="1" x14ac:dyDescent="0.3">
      <c r="B29" s="94"/>
      <c r="C29" s="117"/>
      <c r="D29" s="118"/>
      <c r="E29" s="116"/>
      <c r="F29" s="133"/>
    </row>
    <row r="30" spans="2:6" ht="16.5" thickTop="1" thickBot="1" x14ac:dyDescent="0.3">
      <c r="B30" s="96" t="s">
        <v>29</v>
      </c>
      <c r="C30" s="122">
        <f>SUM(C7:C28)</f>
        <v>2.4305555555555552E-4</v>
      </c>
      <c r="D30" s="123">
        <f>SUM(D7:D28)</f>
        <v>1</v>
      </c>
      <c r="E30" s="125"/>
      <c r="F30" s="135"/>
    </row>
    <row r="31" spans="2:6" ht="15.75" thickTop="1" x14ac:dyDescent="0.25">
      <c r="B31" s="98"/>
      <c r="C31" s="119"/>
      <c r="D31" s="120"/>
      <c r="E31" s="120"/>
      <c r="F31" s="129"/>
    </row>
    <row r="32" spans="2:6" ht="66" customHeight="1" thickBot="1" x14ac:dyDescent="0.3">
      <c r="B32" s="196" t="s">
        <v>136</v>
      </c>
      <c r="C32" s="201"/>
      <c r="D32" s="201"/>
      <c r="E32" s="201"/>
      <c r="F32" s="202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&amp;R42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7" enableFormatConditionsCalculation="0"/>
  <dimension ref="B2:F32"/>
  <sheetViews>
    <sheetView showGridLines="0" showZeros="0" zoomScale="110" zoomScaleNormal="110" zoomScaleSheetLayoutView="100" zoomScalePageLayoutView="110" workbookViewId="0">
      <selection activeCell="I22" sqref="I22:I25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82" t="s">
        <v>60</v>
      </c>
      <c r="C3" s="183"/>
      <c r="D3" s="183"/>
      <c r="E3" s="183"/>
      <c r="F3" s="184"/>
    </row>
    <row r="4" spans="2:6" x14ac:dyDescent="0.25">
      <c r="B4" s="185" t="s">
        <v>126</v>
      </c>
      <c r="C4" s="186"/>
      <c r="D4" s="186"/>
      <c r="E4" s="186"/>
      <c r="F4" s="187"/>
    </row>
    <row r="5" spans="2:6" x14ac:dyDescent="0.25">
      <c r="B5" s="101"/>
      <c r="C5" s="186" t="s">
        <v>61</v>
      </c>
      <c r="D5" s="186"/>
      <c r="E5" s="186" t="s">
        <v>62</v>
      </c>
      <c r="F5" s="187"/>
    </row>
    <row r="6" spans="2:6" x14ac:dyDescent="0.25">
      <c r="B6" s="90" t="s">
        <v>23</v>
      </c>
      <c r="C6" s="72" t="s">
        <v>24</v>
      </c>
      <c r="D6" s="72" t="s">
        <v>25</v>
      </c>
      <c r="E6" s="72" t="s">
        <v>24</v>
      </c>
      <c r="F6" s="91" t="s">
        <v>25</v>
      </c>
    </row>
    <row r="7" spans="2:6" x14ac:dyDescent="0.25">
      <c r="B7" s="92" t="s">
        <v>10</v>
      </c>
      <c r="C7" s="75"/>
      <c r="D7" s="74"/>
      <c r="E7" s="102">
        <v>0</v>
      </c>
      <c r="F7" s="130"/>
    </row>
    <row r="8" spans="2:6" x14ac:dyDescent="0.25">
      <c r="B8" s="92" t="s">
        <v>13</v>
      </c>
      <c r="C8" s="75"/>
      <c r="D8" s="74"/>
      <c r="E8" s="102">
        <v>0</v>
      </c>
      <c r="F8" s="130"/>
    </row>
    <row r="9" spans="2:6" x14ac:dyDescent="0.25">
      <c r="B9" s="92" t="s">
        <v>0</v>
      </c>
      <c r="C9" s="75"/>
      <c r="D9" s="74"/>
      <c r="E9" s="102">
        <v>0</v>
      </c>
      <c r="F9" s="130"/>
    </row>
    <row r="10" spans="2:6" x14ac:dyDescent="0.25">
      <c r="B10" s="92" t="s">
        <v>8</v>
      </c>
      <c r="C10" s="75"/>
      <c r="D10" s="74">
        <f t="shared" ref="D10" si="0">C10/$C$30</f>
        <v>0</v>
      </c>
      <c r="E10" s="102">
        <v>0</v>
      </c>
      <c r="F10" s="130"/>
    </row>
    <row r="11" spans="2:6" x14ac:dyDescent="0.25">
      <c r="B11" s="92" t="s">
        <v>26</v>
      </c>
      <c r="C11" s="75"/>
      <c r="D11" s="74"/>
      <c r="E11" s="102">
        <v>0</v>
      </c>
      <c r="F11" s="130"/>
    </row>
    <row r="12" spans="2:6" x14ac:dyDescent="0.25">
      <c r="B12" s="92" t="s">
        <v>3</v>
      </c>
      <c r="C12" s="75"/>
      <c r="D12" s="74"/>
      <c r="E12" s="102">
        <v>0</v>
      </c>
      <c r="F12" s="130"/>
    </row>
    <row r="13" spans="2:6" x14ac:dyDescent="0.25">
      <c r="B13" s="92" t="s">
        <v>7</v>
      </c>
      <c r="C13" s="75"/>
      <c r="D13" s="74">
        <f t="shared" ref="D13:D21" si="1">C13/$C$30</f>
        <v>0</v>
      </c>
      <c r="E13" s="102">
        <v>0</v>
      </c>
      <c r="F13" s="130"/>
    </row>
    <row r="14" spans="2:6" x14ac:dyDescent="0.25">
      <c r="B14" s="92" t="s">
        <v>2</v>
      </c>
      <c r="C14" s="75"/>
      <c r="D14" s="74">
        <f t="shared" si="1"/>
        <v>0</v>
      </c>
      <c r="E14" s="102">
        <v>0</v>
      </c>
      <c r="F14" s="130"/>
    </row>
    <row r="15" spans="2:6" x14ac:dyDescent="0.25">
      <c r="B15" s="92" t="s">
        <v>9</v>
      </c>
      <c r="C15" s="75"/>
      <c r="D15" s="74">
        <f t="shared" si="1"/>
        <v>0</v>
      </c>
      <c r="E15" s="102">
        <v>0</v>
      </c>
      <c r="F15" s="130"/>
    </row>
    <row r="16" spans="2:6" x14ac:dyDescent="0.25">
      <c r="B16" s="92" t="s">
        <v>1</v>
      </c>
      <c r="C16" s="75"/>
      <c r="D16" s="74">
        <f t="shared" si="1"/>
        <v>0</v>
      </c>
      <c r="E16" s="102">
        <v>0</v>
      </c>
      <c r="F16" s="130"/>
    </row>
    <row r="17" spans="2:6" x14ac:dyDescent="0.25">
      <c r="B17" s="92" t="s">
        <v>27</v>
      </c>
      <c r="C17" s="75"/>
      <c r="D17" s="74">
        <f t="shared" si="1"/>
        <v>0</v>
      </c>
      <c r="E17" s="102">
        <v>0</v>
      </c>
      <c r="F17" s="130"/>
    </row>
    <row r="18" spans="2:6" x14ac:dyDescent="0.25">
      <c r="B18" s="92" t="s">
        <v>16</v>
      </c>
      <c r="C18" s="75"/>
      <c r="D18" s="74">
        <f t="shared" si="1"/>
        <v>0</v>
      </c>
      <c r="E18" s="102">
        <v>0</v>
      </c>
      <c r="F18" s="130"/>
    </row>
    <row r="19" spans="2:6" x14ac:dyDescent="0.25">
      <c r="B19" s="92" t="s">
        <v>4</v>
      </c>
      <c r="C19" s="75">
        <v>1.9791666666666664E-3</v>
      </c>
      <c r="D19" s="74">
        <f t="shared" si="1"/>
        <v>4.8223350253807112E-2</v>
      </c>
      <c r="E19" s="102">
        <v>0</v>
      </c>
      <c r="F19" s="130"/>
    </row>
    <row r="20" spans="2:6" x14ac:dyDescent="0.25">
      <c r="B20" s="92" t="s">
        <v>14</v>
      </c>
      <c r="C20" s="75"/>
      <c r="D20" s="74">
        <f t="shared" si="1"/>
        <v>0</v>
      </c>
      <c r="E20" s="102">
        <v>0</v>
      </c>
      <c r="F20" s="130"/>
    </row>
    <row r="21" spans="2:6" x14ac:dyDescent="0.25">
      <c r="B21" s="92" t="s">
        <v>11</v>
      </c>
      <c r="C21" s="75">
        <v>3.7152777777777778E-3</v>
      </c>
      <c r="D21" s="74">
        <f t="shared" si="1"/>
        <v>9.0524534686971261E-2</v>
      </c>
      <c r="E21" s="102">
        <v>0</v>
      </c>
      <c r="F21" s="130"/>
    </row>
    <row r="22" spans="2:6" x14ac:dyDescent="0.25">
      <c r="B22" s="92" t="s">
        <v>15</v>
      </c>
      <c r="C22" s="75"/>
      <c r="D22" s="74">
        <f>C22/$C$30</f>
        <v>0</v>
      </c>
      <c r="E22" s="102">
        <v>0</v>
      </c>
      <c r="F22" s="130"/>
    </row>
    <row r="23" spans="2:6" s="11" customFormat="1" x14ac:dyDescent="0.25">
      <c r="B23" s="92" t="s">
        <v>71</v>
      </c>
      <c r="C23" s="75"/>
      <c r="D23" s="74">
        <f>C23/$C$30</f>
        <v>0</v>
      </c>
      <c r="E23" s="80">
        <v>0</v>
      </c>
      <c r="F23" s="131"/>
    </row>
    <row r="24" spans="2:6" x14ac:dyDescent="0.25">
      <c r="B24" s="92" t="s">
        <v>12</v>
      </c>
      <c r="C24" s="75"/>
      <c r="D24" s="74">
        <f>C24/$C$30</f>
        <v>0</v>
      </c>
      <c r="E24" s="71">
        <v>0</v>
      </c>
      <c r="F24" s="132"/>
    </row>
    <row r="25" spans="2:6" s="12" customFormat="1" x14ac:dyDescent="0.25">
      <c r="B25" s="92" t="s">
        <v>5</v>
      </c>
      <c r="C25" s="75">
        <v>2.8703703703703693E-2</v>
      </c>
      <c r="D25" s="74">
        <f>C25/$C$30</f>
        <v>0.69937958262831346</v>
      </c>
      <c r="E25" s="72">
        <v>0</v>
      </c>
      <c r="F25" s="91"/>
    </row>
    <row r="26" spans="2:6" x14ac:dyDescent="0.25">
      <c r="B26" s="92" t="s">
        <v>6</v>
      </c>
      <c r="C26" s="81">
        <v>6.6435185185185174E-3</v>
      </c>
      <c r="D26" s="74">
        <f>C26/$C$30</f>
        <v>0.16187253243090807</v>
      </c>
      <c r="E26" s="102">
        <v>0</v>
      </c>
      <c r="F26" s="130"/>
    </row>
    <row r="27" spans="2:6" x14ac:dyDescent="0.25">
      <c r="B27" s="92" t="s">
        <v>78</v>
      </c>
      <c r="C27" s="81"/>
      <c r="D27" s="74"/>
      <c r="E27" s="102">
        <v>0</v>
      </c>
      <c r="F27" s="130"/>
    </row>
    <row r="28" spans="2:6" x14ac:dyDescent="0.25">
      <c r="B28" s="92" t="s">
        <v>17</v>
      </c>
      <c r="C28" s="81"/>
      <c r="D28" s="74">
        <f>C28/$C$30</f>
        <v>0</v>
      </c>
      <c r="E28" s="102">
        <v>0</v>
      </c>
      <c r="F28" s="130"/>
    </row>
    <row r="29" spans="2:6" ht="15.75" thickBot="1" x14ac:dyDescent="0.3">
      <c r="B29" s="94"/>
      <c r="C29" s="115"/>
      <c r="D29" s="84"/>
      <c r="E29" s="116"/>
      <c r="F29" s="133"/>
    </row>
    <row r="30" spans="2:6" ht="16.5" thickTop="1" thickBot="1" x14ac:dyDescent="0.3">
      <c r="B30" s="96" t="s">
        <v>29</v>
      </c>
      <c r="C30" s="122">
        <f>SUM(C7:C28)</f>
        <v>4.1041666666666657E-2</v>
      </c>
      <c r="D30" s="88">
        <f>SUM(D7:D28)</f>
        <v>0.99999999999999989</v>
      </c>
      <c r="E30" s="124"/>
      <c r="F30" s="134"/>
    </row>
    <row r="31" spans="2:6" ht="15.75" thickTop="1" x14ac:dyDescent="0.25">
      <c r="B31" s="98"/>
      <c r="C31" s="119"/>
      <c r="D31" s="120"/>
      <c r="E31" s="120"/>
      <c r="F31" s="129"/>
    </row>
    <row r="32" spans="2:6" ht="81" customHeight="1" thickBot="1" x14ac:dyDescent="0.3">
      <c r="B32" s="191" t="s">
        <v>137</v>
      </c>
      <c r="C32" s="192"/>
      <c r="D32" s="192"/>
      <c r="E32" s="192"/>
      <c r="F32" s="193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&amp;R43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8" enableFormatConditionsCalculation="0"/>
  <dimension ref="B2:P65"/>
  <sheetViews>
    <sheetView showGridLines="0" showZeros="0" zoomScale="110" zoomScaleNormal="110" zoomScaleSheetLayoutView="100" zoomScalePageLayoutView="110" workbookViewId="0">
      <selection activeCell="I22" sqref="I22:I25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82" t="s">
        <v>79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1" x14ac:dyDescent="0.25">
      <c r="B4" s="185" t="s">
        <v>126</v>
      </c>
      <c r="C4" s="186"/>
      <c r="D4" s="186"/>
      <c r="E4" s="186"/>
      <c r="F4" s="186"/>
      <c r="G4" s="186"/>
      <c r="H4" s="186"/>
      <c r="I4" s="186"/>
      <c r="J4" s="186"/>
      <c r="K4" s="187"/>
    </row>
    <row r="5" spans="2:11" s="13" customFormat="1" x14ac:dyDescent="0.25">
      <c r="B5" s="146"/>
      <c r="C5" s="147" t="s">
        <v>63</v>
      </c>
      <c r="D5" s="147" t="s">
        <v>64</v>
      </c>
      <c r="E5" s="147" t="s">
        <v>65</v>
      </c>
      <c r="F5" s="147" t="s">
        <v>66</v>
      </c>
      <c r="G5" s="147" t="s">
        <v>67</v>
      </c>
      <c r="H5" s="147" t="s">
        <v>68</v>
      </c>
      <c r="I5" s="147" t="s">
        <v>69</v>
      </c>
      <c r="J5" s="147" t="s">
        <v>70</v>
      </c>
      <c r="K5" s="148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9" t="s">
        <v>24</v>
      </c>
    </row>
    <row r="7" spans="2:11" x14ac:dyDescent="0.25">
      <c r="B7" s="92" t="s">
        <v>10</v>
      </c>
      <c r="C7" s="75">
        <v>2.6157407407407405E-3</v>
      </c>
      <c r="D7" s="75">
        <v>5.0347222222222217E-3</v>
      </c>
      <c r="E7" s="75"/>
      <c r="F7" s="75">
        <v>3.2754629629629627E-3</v>
      </c>
      <c r="G7" s="75"/>
      <c r="H7" s="75"/>
      <c r="I7" s="75"/>
      <c r="J7" s="75"/>
      <c r="K7" s="140">
        <f t="shared" ref="K7:K28" si="0">J7+I7+H7+G7+F7+E7+D7+C7</f>
        <v>1.0925925925925926E-2</v>
      </c>
    </row>
    <row r="8" spans="2:11" x14ac:dyDescent="0.25">
      <c r="B8" s="92" t="s">
        <v>13</v>
      </c>
      <c r="C8" s="75">
        <v>2.4826388888888884E-2</v>
      </c>
      <c r="D8" s="75"/>
      <c r="E8" s="75">
        <v>1.2500000000000001E-2</v>
      </c>
      <c r="F8" s="75">
        <v>1.0289351851851852E-2</v>
      </c>
      <c r="G8" s="75">
        <v>1.3368055555555557E-2</v>
      </c>
      <c r="H8" s="75"/>
      <c r="I8" s="75"/>
      <c r="J8" s="75"/>
      <c r="K8" s="140">
        <f t="shared" si="0"/>
        <v>6.0983796296296293E-2</v>
      </c>
    </row>
    <row r="9" spans="2:11" x14ac:dyDescent="0.25">
      <c r="B9" s="92" t="s">
        <v>0</v>
      </c>
      <c r="C9" s="75">
        <v>6.519675925925926E-2</v>
      </c>
      <c r="D9" s="75">
        <v>7.3425925925925908E-2</v>
      </c>
      <c r="E9" s="75">
        <v>5.4340277777777786E-2</v>
      </c>
      <c r="F9" s="75">
        <v>5.7337962962962952E-2</v>
      </c>
      <c r="G9" s="75">
        <v>0.14170138888888889</v>
      </c>
      <c r="H9" s="75">
        <v>1.7187500000000001E-2</v>
      </c>
      <c r="I9" s="75"/>
      <c r="J9" s="75"/>
      <c r="K9" s="140">
        <f t="shared" si="0"/>
        <v>0.40918981481481481</v>
      </c>
    </row>
    <row r="10" spans="2:11" x14ac:dyDescent="0.25">
      <c r="B10" s="92" t="s">
        <v>8</v>
      </c>
      <c r="C10" s="75">
        <v>1.5277777777777776E-2</v>
      </c>
      <c r="D10" s="75">
        <v>2.0856481481481483E-2</v>
      </c>
      <c r="E10" s="75">
        <v>1.0057870370370372E-2</v>
      </c>
      <c r="F10" s="75"/>
      <c r="G10" s="75">
        <v>2.2210648148148146E-2</v>
      </c>
      <c r="H10" s="75">
        <v>6.4351851851851853E-3</v>
      </c>
      <c r="I10" s="75">
        <v>1.5821759259259261E-2</v>
      </c>
      <c r="J10" s="75"/>
      <c r="K10" s="140">
        <f t="shared" si="0"/>
        <v>9.0659722222222225E-2</v>
      </c>
    </row>
    <row r="11" spans="2:11" x14ac:dyDescent="0.25">
      <c r="B11" s="92" t="s">
        <v>26</v>
      </c>
      <c r="C11" s="75">
        <v>4.2592592592592586E-3</v>
      </c>
      <c r="D11" s="75"/>
      <c r="E11" s="75"/>
      <c r="F11" s="75"/>
      <c r="G11" s="75"/>
      <c r="H11" s="75"/>
      <c r="I11" s="75"/>
      <c r="J11" s="75"/>
      <c r="K11" s="140">
        <f t="shared" si="0"/>
        <v>4.2592592592592586E-3</v>
      </c>
    </row>
    <row r="12" spans="2:11" x14ac:dyDescent="0.25">
      <c r="B12" s="92" t="s">
        <v>3</v>
      </c>
      <c r="C12" s="75">
        <v>9.1018518518518485E-2</v>
      </c>
      <c r="D12" s="75">
        <v>2.0833333333333329E-2</v>
      </c>
      <c r="E12" s="75">
        <v>0.17719907407407451</v>
      </c>
      <c r="F12" s="75">
        <v>7.1284722222222208E-2</v>
      </c>
      <c r="G12" s="75">
        <v>0.12153935185185182</v>
      </c>
      <c r="H12" s="75">
        <v>2.4907407407407406E-2</v>
      </c>
      <c r="I12" s="75">
        <v>2.0868055555555556E-2</v>
      </c>
      <c r="J12" s="75"/>
      <c r="K12" s="140">
        <f t="shared" si="0"/>
        <v>0.52765046296296325</v>
      </c>
    </row>
    <row r="13" spans="2:11" x14ac:dyDescent="0.25">
      <c r="B13" s="92" t="s">
        <v>7</v>
      </c>
      <c r="C13" s="75">
        <v>1.6400462962962964E-2</v>
      </c>
      <c r="D13" s="75">
        <v>0.17006944444444447</v>
      </c>
      <c r="E13" s="75">
        <v>8.8958333333333361E-2</v>
      </c>
      <c r="F13" s="75">
        <v>5.980324074074074E-2</v>
      </c>
      <c r="G13" s="75">
        <v>2.9282407407407413E-2</v>
      </c>
      <c r="H13" s="75">
        <v>6.5335648148148143E-2</v>
      </c>
      <c r="I13" s="75"/>
      <c r="J13" s="75"/>
      <c r="K13" s="140">
        <f t="shared" si="0"/>
        <v>0.4298495370370371</v>
      </c>
    </row>
    <row r="14" spans="2:11" x14ac:dyDescent="0.25">
      <c r="B14" s="92" t="s">
        <v>2</v>
      </c>
      <c r="C14" s="75">
        <v>1.4733796296296295E-2</v>
      </c>
      <c r="D14" s="75">
        <v>1.4421296296296298E-2</v>
      </c>
      <c r="E14" s="75">
        <v>2.1180555555555553E-3</v>
      </c>
      <c r="F14" s="75">
        <v>2.1782407407407407E-2</v>
      </c>
      <c r="G14" s="75">
        <v>3.1053240740740749E-2</v>
      </c>
      <c r="H14" s="75"/>
      <c r="I14" s="75">
        <v>5.1041666666666657E-3</v>
      </c>
      <c r="J14" s="75"/>
      <c r="K14" s="140">
        <f t="shared" si="0"/>
        <v>8.9212962962962966E-2</v>
      </c>
    </row>
    <row r="15" spans="2:11" x14ac:dyDescent="0.25">
      <c r="B15" s="92" t="s">
        <v>9</v>
      </c>
      <c r="C15" s="75">
        <v>1.6087962962962963E-3</v>
      </c>
      <c r="D15" s="75">
        <v>1.8518518518518519E-3</v>
      </c>
      <c r="E15" s="75"/>
      <c r="F15" s="75">
        <v>2.8587962962962963E-3</v>
      </c>
      <c r="G15" s="75">
        <v>1.5983796296296298E-2</v>
      </c>
      <c r="H15" s="75">
        <v>1.7708333333333335E-3</v>
      </c>
      <c r="I15" s="75"/>
      <c r="J15" s="75"/>
      <c r="K15" s="140">
        <f t="shared" si="0"/>
        <v>2.4074074074074074E-2</v>
      </c>
    </row>
    <row r="16" spans="2:11" x14ac:dyDescent="0.25">
      <c r="B16" s="92" t="s">
        <v>1</v>
      </c>
      <c r="C16" s="75">
        <v>1.6331018518518519E-2</v>
      </c>
      <c r="D16" s="75">
        <v>1.6643518518518519E-2</v>
      </c>
      <c r="E16" s="75"/>
      <c r="F16" s="75"/>
      <c r="G16" s="75">
        <v>1.5092592592592591E-2</v>
      </c>
      <c r="H16" s="75">
        <v>1.1342592592592591E-3</v>
      </c>
      <c r="I16" s="75"/>
      <c r="J16" s="75"/>
      <c r="K16" s="140">
        <f t="shared" si="0"/>
        <v>4.9201388888888892E-2</v>
      </c>
    </row>
    <row r="17" spans="2:11" x14ac:dyDescent="0.25">
      <c r="B17" s="92" t="s">
        <v>27</v>
      </c>
      <c r="C17" s="75">
        <v>2.2025462962962962E-2</v>
      </c>
      <c r="D17" s="75">
        <v>3.1192129629629632E-2</v>
      </c>
      <c r="E17" s="75">
        <v>8.4953703703703719E-3</v>
      </c>
      <c r="F17" s="75">
        <v>9.5138888888888877E-3</v>
      </c>
      <c r="G17" s="75">
        <v>2.5949074074074069E-2</v>
      </c>
      <c r="H17" s="75">
        <v>7.766203703703704E-3</v>
      </c>
      <c r="I17" s="75">
        <v>1.7037037037037035E-2</v>
      </c>
      <c r="J17" s="75"/>
      <c r="K17" s="140">
        <f t="shared" si="0"/>
        <v>0.12197916666666667</v>
      </c>
    </row>
    <row r="18" spans="2:11" x14ac:dyDescent="0.25">
      <c r="B18" s="92" t="s">
        <v>16</v>
      </c>
      <c r="C18" s="75"/>
      <c r="D18" s="75">
        <v>9.1435185185185174E-4</v>
      </c>
      <c r="E18" s="75"/>
      <c r="F18" s="75"/>
      <c r="G18" s="75"/>
      <c r="H18" s="75"/>
      <c r="I18" s="75"/>
      <c r="J18" s="75"/>
      <c r="K18" s="140">
        <f t="shared" si="0"/>
        <v>9.1435185185185174E-4</v>
      </c>
    </row>
    <row r="19" spans="2:11" x14ac:dyDescent="0.25">
      <c r="B19" s="92" t="s">
        <v>4</v>
      </c>
      <c r="C19" s="75">
        <v>2.90162037037037E-2</v>
      </c>
      <c r="D19" s="75">
        <v>4.3807870370370379E-2</v>
      </c>
      <c r="E19" s="75">
        <v>5.3703703703703691E-3</v>
      </c>
      <c r="F19" s="75">
        <v>1.6018518518518515E-2</v>
      </c>
      <c r="G19" s="75">
        <v>3.6550925925925945E-2</v>
      </c>
      <c r="H19" s="75">
        <v>5.5439814814814813E-3</v>
      </c>
      <c r="I19" s="75">
        <v>2.2453703703703705E-2</v>
      </c>
      <c r="J19" s="75"/>
      <c r="K19" s="140">
        <f t="shared" si="0"/>
        <v>0.1587615740740741</v>
      </c>
    </row>
    <row r="20" spans="2:11" x14ac:dyDescent="0.25">
      <c r="B20" s="92" t="s">
        <v>14</v>
      </c>
      <c r="C20" s="75">
        <v>5.3668981481481491E-2</v>
      </c>
      <c r="D20" s="75">
        <v>9.4560185185185178E-2</v>
      </c>
      <c r="E20" s="75">
        <v>1.2916666666666667E-2</v>
      </c>
      <c r="F20" s="75">
        <v>2.5520833333333329E-2</v>
      </c>
      <c r="G20" s="75">
        <v>5.4467592592592602E-2</v>
      </c>
      <c r="H20" s="75">
        <v>2.1412037037037032E-2</v>
      </c>
      <c r="I20" s="75">
        <v>1.9305555555555558E-2</v>
      </c>
      <c r="J20" s="75"/>
      <c r="K20" s="140">
        <f t="shared" si="0"/>
        <v>0.28185185185185185</v>
      </c>
    </row>
    <row r="21" spans="2:11" x14ac:dyDescent="0.25">
      <c r="B21" s="92" t="s">
        <v>11</v>
      </c>
      <c r="C21" s="75">
        <v>4.0810185185185185E-2</v>
      </c>
      <c r="D21" s="75">
        <v>4.8217592592592604E-2</v>
      </c>
      <c r="E21" s="75">
        <v>1.2407407407407405E-2</v>
      </c>
      <c r="F21" s="75">
        <v>1.5717592592592596E-2</v>
      </c>
      <c r="G21" s="75">
        <v>4.1666666666666671E-2</v>
      </c>
      <c r="H21" s="75">
        <v>1.8715277777777782E-2</v>
      </c>
      <c r="I21" s="75">
        <v>2.7824074074074074E-2</v>
      </c>
      <c r="J21" s="75"/>
      <c r="K21" s="140">
        <f t="shared" si="0"/>
        <v>0.20535879629629633</v>
      </c>
    </row>
    <row r="22" spans="2:11" x14ac:dyDescent="0.25">
      <c r="B22" s="92" t="s">
        <v>15</v>
      </c>
      <c r="C22" s="75">
        <v>3.037037037037037E-2</v>
      </c>
      <c r="D22" s="75">
        <v>9.4907407407407426E-2</v>
      </c>
      <c r="E22" s="75">
        <v>1.1504629629629632E-2</v>
      </c>
      <c r="F22" s="75">
        <v>5.9375000000000001E-3</v>
      </c>
      <c r="G22" s="75">
        <v>0.11627314814814814</v>
      </c>
      <c r="H22" s="75">
        <v>3.5983796296296292E-2</v>
      </c>
      <c r="I22" s="75">
        <v>3.9872685185185192E-2</v>
      </c>
      <c r="J22" s="75"/>
      <c r="K22" s="140">
        <f t="shared" si="0"/>
        <v>0.33484953703703707</v>
      </c>
    </row>
    <row r="23" spans="2:11" x14ac:dyDescent="0.25">
      <c r="B23" s="92" t="s">
        <v>71</v>
      </c>
      <c r="C23" s="75">
        <v>0.11214120370370372</v>
      </c>
      <c r="D23" s="75">
        <v>0.11021990740740741</v>
      </c>
      <c r="E23" s="75">
        <v>2.6331018518518507E-2</v>
      </c>
      <c r="F23" s="75">
        <v>4.6805555555555579E-2</v>
      </c>
      <c r="G23" s="75">
        <v>9.9699074074074093E-2</v>
      </c>
      <c r="H23" s="75">
        <v>3.3460648148148142E-2</v>
      </c>
      <c r="I23" s="75">
        <v>0.13398148148148151</v>
      </c>
      <c r="J23" s="75">
        <v>8.1250000000000003E-3</v>
      </c>
      <c r="K23" s="140">
        <f t="shared" si="0"/>
        <v>0.57076388888888896</v>
      </c>
    </row>
    <row r="24" spans="2:11" x14ac:dyDescent="0.25">
      <c r="B24" s="92" t="s">
        <v>12</v>
      </c>
      <c r="C24" s="75">
        <v>5.1620370370370362E-3</v>
      </c>
      <c r="D24" s="75">
        <v>2.1828703703703708E-2</v>
      </c>
      <c r="E24" s="75"/>
      <c r="F24" s="75">
        <v>6.5625000000000006E-3</v>
      </c>
      <c r="G24" s="75">
        <v>4.3287037037037035E-3</v>
      </c>
      <c r="H24" s="75"/>
      <c r="I24" s="75">
        <v>3.9363425925925927E-2</v>
      </c>
      <c r="J24" s="75"/>
      <c r="K24" s="140">
        <f t="shared" si="0"/>
        <v>7.7245370370370367E-2</v>
      </c>
    </row>
    <row r="25" spans="2:11" x14ac:dyDescent="0.25">
      <c r="B25" s="92" t="s">
        <v>5</v>
      </c>
      <c r="C25" s="75"/>
      <c r="D25" s="75">
        <v>4.1666666666666666E-3</v>
      </c>
      <c r="E25" s="75">
        <v>4.5520833333333337E-2</v>
      </c>
      <c r="F25" s="75">
        <v>9.0625000000000011E-3</v>
      </c>
      <c r="G25" s="75">
        <v>6.6319444444444455E-3</v>
      </c>
      <c r="H25" s="75"/>
      <c r="I25" s="75">
        <v>2.1527777777777778E-3</v>
      </c>
      <c r="J25" s="75"/>
      <c r="K25" s="140">
        <f t="shared" si="0"/>
        <v>6.7534722222222218E-2</v>
      </c>
    </row>
    <row r="26" spans="2:11" x14ac:dyDescent="0.25">
      <c r="B26" s="92" t="s">
        <v>6</v>
      </c>
      <c r="C26" s="75"/>
      <c r="D26" s="75">
        <v>1.6782407407407406E-3</v>
      </c>
      <c r="E26" s="75">
        <v>1.0381944444444442E-2</v>
      </c>
      <c r="F26" s="75">
        <v>6.3194444444444444E-3</v>
      </c>
      <c r="G26" s="75"/>
      <c r="H26" s="75"/>
      <c r="I26" s="75"/>
      <c r="J26" s="75"/>
      <c r="K26" s="140">
        <f t="shared" si="0"/>
        <v>1.8379629629629628E-2</v>
      </c>
    </row>
    <row r="27" spans="2:11" x14ac:dyDescent="0.25">
      <c r="B27" s="92" t="s">
        <v>78</v>
      </c>
      <c r="C27" s="75">
        <v>7.4884259259259262E-3</v>
      </c>
      <c r="D27" s="75">
        <v>9.4907407407407408E-4</v>
      </c>
      <c r="E27" s="75"/>
      <c r="F27" s="75">
        <v>7.1064814814814827E-3</v>
      </c>
      <c r="G27" s="75">
        <v>1.5092592592592595E-2</v>
      </c>
      <c r="H27" s="75"/>
      <c r="I27" s="75"/>
      <c r="J27" s="75"/>
      <c r="K27" s="140">
        <f t="shared" si="0"/>
        <v>3.063657407407408E-2</v>
      </c>
    </row>
    <row r="28" spans="2:11" x14ac:dyDescent="0.25">
      <c r="B28" s="92" t="s">
        <v>17</v>
      </c>
      <c r="C28" s="75">
        <v>1.3703703703703702E-2</v>
      </c>
      <c r="D28" s="75">
        <v>6.3773148148148148E-3</v>
      </c>
      <c r="E28" s="75"/>
      <c r="F28" s="75">
        <v>1.5624999999999999E-3</v>
      </c>
      <c r="G28" s="75">
        <v>5.2430555555555564E-3</v>
      </c>
      <c r="H28" s="75">
        <v>5.6712962962962967E-3</v>
      </c>
      <c r="I28" s="75">
        <v>1.8773148148148146E-2</v>
      </c>
      <c r="J28" s="75"/>
      <c r="K28" s="140">
        <f t="shared" si="0"/>
        <v>5.1331018518518519E-2</v>
      </c>
    </row>
    <row r="29" spans="2:11" ht="15.75" thickBot="1" x14ac:dyDescent="0.3">
      <c r="B29" s="141"/>
      <c r="C29" s="84"/>
      <c r="D29" s="84"/>
      <c r="E29" s="83"/>
      <c r="F29" s="83"/>
      <c r="G29" s="84"/>
      <c r="H29" s="84"/>
      <c r="I29" s="84"/>
      <c r="J29" s="84"/>
      <c r="K29" s="142"/>
    </row>
    <row r="30" spans="2:11" ht="16.5" thickTop="1" thickBot="1" x14ac:dyDescent="0.3">
      <c r="B30" s="96" t="s">
        <v>29</v>
      </c>
      <c r="C30" s="87">
        <f>SUM(C7:C28)</f>
        <v>0.5666550925925925</v>
      </c>
      <c r="D30" s="87">
        <f t="shared" ref="D30:J30" si="1">SUM(D7:D28)</f>
        <v>0.78195601851851848</v>
      </c>
      <c r="E30" s="87">
        <f t="shared" si="1"/>
        <v>0.47810185185185228</v>
      </c>
      <c r="F30" s="87">
        <f t="shared" si="1"/>
        <v>0.37675925925925929</v>
      </c>
      <c r="G30" s="87">
        <f t="shared" si="1"/>
        <v>0.7961342592592594</v>
      </c>
      <c r="H30" s="87">
        <f t="shared" si="1"/>
        <v>0.24532407407407406</v>
      </c>
      <c r="I30" s="87">
        <f t="shared" si="1"/>
        <v>0.36255787037037035</v>
      </c>
      <c r="J30" s="87">
        <f t="shared" si="1"/>
        <v>8.1250000000000003E-3</v>
      </c>
      <c r="K30" s="143">
        <f>SUM(K7:K28)</f>
        <v>3.6156134259259267</v>
      </c>
    </row>
    <row r="31" spans="2:11" ht="15.75" thickTop="1" x14ac:dyDescent="0.25">
      <c r="B31" s="98"/>
      <c r="C31" s="85"/>
      <c r="D31" s="85"/>
      <c r="E31" s="85"/>
      <c r="F31" s="85"/>
      <c r="G31" s="85"/>
      <c r="H31" s="85"/>
      <c r="I31" s="85"/>
      <c r="J31" s="120"/>
      <c r="K31" s="144"/>
    </row>
    <row r="32" spans="2:11" ht="66" customHeight="1" thickBot="1" x14ac:dyDescent="0.3">
      <c r="B32" s="203" t="s">
        <v>117</v>
      </c>
      <c r="C32" s="204"/>
      <c r="D32" s="204"/>
      <c r="E32" s="204"/>
      <c r="F32" s="204"/>
      <c r="G32" s="204"/>
      <c r="H32" s="204"/>
      <c r="I32" s="204"/>
      <c r="J32" s="204"/>
      <c r="K32" s="205"/>
    </row>
    <row r="65" spans="10:16" s="11" customFormat="1" x14ac:dyDescent="0.25">
      <c r="J65" s="8"/>
      <c r="K65" s="8"/>
      <c r="L65" s="8"/>
      <c r="M65" s="8"/>
      <c r="N65" s="8"/>
      <c r="O65" s="8"/>
      <c r="P65" s="8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&amp;R44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9" enableFormatConditionsCalculation="0"/>
  <dimension ref="B2:K32"/>
  <sheetViews>
    <sheetView showGridLines="0" showZeros="0" zoomScale="110" zoomScaleNormal="110" zoomScaleSheetLayoutView="100" zoomScalePageLayoutView="110" workbookViewId="0">
      <selection activeCell="I22" sqref="I22:I25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82" t="s">
        <v>80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1" x14ac:dyDescent="0.25">
      <c r="B4" s="185" t="s">
        <v>126</v>
      </c>
      <c r="C4" s="186"/>
      <c r="D4" s="186"/>
      <c r="E4" s="186"/>
      <c r="F4" s="186"/>
      <c r="G4" s="186"/>
      <c r="H4" s="186"/>
      <c r="I4" s="186"/>
      <c r="J4" s="186"/>
      <c r="K4" s="187"/>
    </row>
    <row r="5" spans="2:11" x14ac:dyDescent="0.25">
      <c r="B5" s="101"/>
      <c r="C5" s="147" t="s">
        <v>63</v>
      </c>
      <c r="D5" s="147" t="s">
        <v>64</v>
      </c>
      <c r="E5" s="147" t="s">
        <v>65</v>
      </c>
      <c r="F5" s="147" t="s">
        <v>66</v>
      </c>
      <c r="G5" s="147" t="s">
        <v>67</v>
      </c>
      <c r="H5" s="147" t="s">
        <v>68</v>
      </c>
      <c r="I5" s="147" t="s">
        <v>69</v>
      </c>
      <c r="J5" s="147" t="s">
        <v>70</v>
      </c>
      <c r="K5" s="148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9" t="s">
        <v>24</v>
      </c>
    </row>
    <row r="7" spans="2:11" x14ac:dyDescent="0.25">
      <c r="B7" s="92" t="s">
        <v>10</v>
      </c>
      <c r="C7" s="75"/>
      <c r="D7" s="75"/>
      <c r="E7" s="75"/>
      <c r="F7" s="75"/>
      <c r="G7" s="75"/>
      <c r="H7" s="75"/>
      <c r="I7" s="75"/>
      <c r="J7" s="75"/>
      <c r="K7" s="140"/>
    </row>
    <row r="8" spans="2:11" x14ac:dyDescent="0.25">
      <c r="B8" s="92" t="s">
        <v>13</v>
      </c>
      <c r="C8" s="75"/>
      <c r="D8" s="75">
        <v>4.7222222222222214E-3</v>
      </c>
      <c r="E8" s="75"/>
      <c r="F8" s="75"/>
      <c r="G8" s="75"/>
      <c r="H8" s="75"/>
      <c r="I8" s="75"/>
      <c r="J8" s="75"/>
      <c r="K8" s="140">
        <f t="shared" ref="K8:K27" si="0">J8+I8+H8+G8+F8+E8+D8+C8</f>
        <v>4.7222222222222214E-3</v>
      </c>
    </row>
    <row r="9" spans="2:11" x14ac:dyDescent="0.25">
      <c r="B9" s="92" t="s">
        <v>0</v>
      </c>
      <c r="C9" s="75">
        <v>3.7615740740740739E-3</v>
      </c>
      <c r="D9" s="75"/>
      <c r="E9" s="75"/>
      <c r="F9" s="75">
        <v>2.4074074074074076E-3</v>
      </c>
      <c r="G9" s="75">
        <v>7.9861111111111105E-4</v>
      </c>
      <c r="H9" s="75"/>
      <c r="I9" s="75"/>
      <c r="J9" s="75"/>
      <c r="K9" s="140">
        <f t="shared" si="0"/>
        <v>6.9675925925925929E-3</v>
      </c>
    </row>
    <row r="10" spans="2:11" x14ac:dyDescent="0.25">
      <c r="B10" s="92" t="s">
        <v>8</v>
      </c>
      <c r="C10" s="75"/>
      <c r="D10" s="75"/>
      <c r="E10" s="75"/>
      <c r="F10" s="75"/>
      <c r="G10" s="75">
        <v>2.0486111111111113E-3</v>
      </c>
      <c r="H10" s="75"/>
      <c r="I10" s="75"/>
      <c r="J10" s="75"/>
      <c r="K10" s="140">
        <f t="shared" si="0"/>
        <v>2.0486111111111113E-3</v>
      </c>
    </row>
    <row r="11" spans="2:11" x14ac:dyDescent="0.25">
      <c r="B11" s="92" t="s">
        <v>26</v>
      </c>
      <c r="C11" s="75"/>
      <c r="D11" s="75"/>
      <c r="E11" s="75"/>
      <c r="F11" s="75"/>
      <c r="G11" s="75"/>
      <c r="H11" s="75"/>
      <c r="I11" s="75"/>
      <c r="J11" s="75"/>
      <c r="K11" s="140">
        <f t="shared" si="0"/>
        <v>0</v>
      </c>
    </row>
    <row r="12" spans="2:11" x14ac:dyDescent="0.25">
      <c r="B12" s="92" t="s">
        <v>3</v>
      </c>
      <c r="C12" s="75"/>
      <c r="D12" s="75"/>
      <c r="E12" s="75">
        <v>4.5023148148148149E-3</v>
      </c>
      <c r="F12" s="75"/>
      <c r="G12" s="75"/>
      <c r="H12" s="75"/>
      <c r="I12" s="75"/>
      <c r="J12" s="75">
        <v>1.1203703703703705E-2</v>
      </c>
      <c r="K12" s="140">
        <f t="shared" si="0"/>
        <v>1.5706018518518522E-2</v>
      </c>
    </row>
    <row r="13" spans="2:11" x14ac:dyDescent="0.25">
      <c r="B13" s="92" t="s">
        <v>7</v>
      </c>
      <c r="C13" s="75"/>
      <c r="D13" s="75"/>
      <c r="E13" s="75">
        <v>4.4444444444444453E-3</v>
      </c>
      <c r="F13" s="75"/>
      <c r="G13" s="75">
        <v>1.6203703703703703E-2</v>
      </c>
      <c r="H13" s="75"/>
      <c r="I13" s="75"/>
      <c r="J13" s="75">
        <v>5.0694444444444441E-3</v>
      </c>
      <c r="K13" s="140">
        <f t="shared" si="0"/>
        <v>2.5717592592592591E-2</v>
      </c>
    </row>
    <row r="14" spans="2:11" x14ac:dyDescent="0.25">
      <c r="B14" s="92" t="s">
        <v>2</v>
      </c>
      <c r="C14" s="75"/>
      <c r="D14" s="75"/>
      <c r="E14" s="75"/>
      <c r="F14" s="75"/>
      <c r="G14" s="75"/>
      <c r="H14" s="75"/>
      <c r="I14" s="75"/>
      <c r="J14" s="75"/>
      <c r="K14" s="140">
        <f t="shared" si="0"/>
        <v>0</v>
      </c>
    </row>
    <row r="15" spans="2:11" x14ac:dyDescent="0.25">
      <c r="B15" s="92" t="s">
        <v>9</v>
      </c>
      <c r="C15" s="75">
        <v>2.8009259259259259E-3</v>
      </c>
      <c r="D15" s="75">
        <v>1.8634259259259261E-3</v>
      </c>
      <c r="E15" s="75"/>
      <c r="F15" s="75"/>
      <c r="G15" s="75"/>
      <c r="H15" s="75"/>
      <c r="I15" s="75">
        <v>1.0405092592592593E-2</v>
      </c>
      <c r="J15" s="75"/>
      <c r="K15" s="140">
        <f t="shared" si="0"/>
        <v>1.5069444444444444E-2</v>
      </c>
    </row>
    <row r="16" spans="2:11" x14ac:dyDescent="0.25">
      <c r="B16" s="92" t="s">
        <v>1</v>
      </c>
      <c r="C16" s="75"/>
      <c r="D16" s="75"/>
      <c r="E16" s="75"/>
      <c r="F16" s="75"/>
      <c r="G16" s="75">
        <v>2.7777777777777779E-3</v>
      </c>
      <c r="H16" s="75"/>
      <c r="I16" s="75"/>
      <c r="J16" s="75"/>
      <c r="K16" s="140">
        <f t="shared" si="0"/>
        <v>2.7777777777777779E-3</v>
      </c>
    </row>
    <row r="17" spans="2:11" x14ac:dyDescent="0.25">
      <c r="B17" s="92" t="s">
        <v>27</v>
      </c>
      <c r="C17" s="75"/>
      <c r="D17" s="75"/>
      <c r="E17" s="75"/>
      <c r="F17" s="75"/>
      <c r="G17" s="75">
        <v>2.615740740740741E-3</v>
      </c>
      <c r="H17" s="75"/>
      <c r="I17" s="75"/>
      <c r="J17" s="75"/>
      <c r="K17" s="140">
        <f t="shared" si="0"/>
        <v>2.615740740740741E-3</v>
      </c>
    </row>
    <row r="18" spans="2:11" x14ac:dyDescent="0.25">
      <c r="B18" s="92" t="s">
        <v>16</v>
      </c>
      <c r="C18" s="75"/>
      <c r="D18" s="75"/>
      <c r="E18" s="75"/>
      <c r="F18" s="75"/>
      <c r="G18" s="75">
        <v>2.0833333333333333E-3</v>
      </c>
      <c r="H18" s="75"/>
      <c r="I18" s="75"/>
      <c r="J18" s="75"/>
      <c r="K18" s="140">
        <f t="shared" si="0"/>
        <v>2.0833333333333333E-3</v>
      </c>
    </row>
    <row r="19" spans="2:11" x14ac:dyDescent="0.25">
      <c r="B19" s="92" t="s">
        <v>4</v>
      </c>
      <c r="C19" s="75"/>
      <c r="D19" s="75">
        <v>2.4768518518518516E-3</v>
      </c>
      <c r="E19" s="75"/>
      <c r="F19" s="75"/>
      <c r="G19" s="75">
        <v>2.5023148148148149E-2</v>
      </c>
      <c r="H19" s="75"/>
      <c r="I19" s="75"/>
      <c r="J19" s="75"/>
      <c r="K19" s="140">
        <f t="shared" si="0"/>
        <v>2.75E-2</v>
      </c>
    </row>
    <row r="20" spans="2:11" x14ac:dyDescent="0.25">
      <c r="B20" s="92" t="s">
        <v>14</v>
      </c>
      <c r="C20" s="75"/>
      <c r="D20" s="75"/>
      <c r="E20" s="75"/>
      <c r="F20" s="75"/>
      <c r="G20" s="75">
        <v>1.3541666666666665E-2</v>
      </c>
      <c r="H20" s="75"/>
      <c r="I20" s="75"/>
      <c r="J20" s="75"/>
      <c r="K20" s="140">
        <f t="shared" si="0"/>
        <v>1.3541666666666665E-2</v>
      </c>
    </row>
    <row r="21" spans="2:11" x14ac:dyDescent="0.25">
      <c r="B21" s="92" t="s">
        <v>11</v>
      </c>
      <c r="C21" s="75">
        <v>3.7951388888888896E-2</v>
      </c>
      <c r="D21" s="75">
        <v>8.2175925925925923E-3</v>
      </c>
      <c r="E21" s="75">
        <v>1.2870370370370371E-2</v>
      </c>
      <c r="F21" s="75"/>
      <c r="G21" s="75">
        <v>2.7048611111111114E-2</v>
      </c>
      <c r="H21" s="75">
        <v>1.8750000000000001E-3</v>
      </c>
      <c r="I21" s="75">
        <v>3.2939814814814811E-2</v>
      </c>
      <c r="J21" s="75"/>
      <c r="K21" s="140">
        <f t="shared" si="0"/>
        <v>0.12090277777777779</v>
      </c>
    </row>
    <row r="22" spans="2:11" x14ac:dyDescent="0.25">
      <c r="B22" s="92" t="s">
        <v>15</v>
      </c>
      <c r="C22" s="75">
        <v>1.2905092592592593E-2</v>
      </c>
      <c r="D22" s="75"/>
      <c r="E22" s="75">
        <v>1.6053240740740743E-2</v>
      </c>
      <c r="F22" s="75"/>
      <c r="G22" s="75">
        <v>2.7847222222222214E-2</v>
      </c>
      <c r="H22" s="75"/>
      <c r="I22" s="75">
        <v>7.905092592592592E-3</v>
      </c>
      <c r="J22" s="75">
        <v>4.5949074074074078E-3</v>
      </c>
      <c r="K22" s="140">
        <f t="shared" si="0"/>
        <v>6.9305555555555551E-2</v>
      </c>
    </row>
    <row r="23" spans="2:11" x14ac:dyDescent="0.25">
      <c r="B23" s="92" t="s">
        <v>71</v>
      </c>
      <c r="C23" s="75">
        <v>1.2430555555555556E-2</v>
      </c>
      <c r="D23" s="75">
        <v>2.2349537037037036E-2</v>
      </c>
      <c r="E23" s="75">
        <v>2.8796296296296292E-2</v>
      </c>
      <c r="F23" s="75"/>
      <c r="G23" s="75">
        <v>4.160879629629629E-2</v>
      </c>
      <c r="H23" s="75"/>
      <c r="I23" s="75">
        <v>2.1157407407407406E-2</v>
      </c>
      <c r="J23" s="75">
        <v>4.0162037037037033E-3</v>
      </c>
      <c r="K23" s="140">
        <f t="shared" si="0"/>
        <v>0.13035879629629629</v>
      </c>
    </row>
    <row r="24" spans="2:11" x14ac:dyDescent="0.25">
      <c r="B24" s="92" t="s">
        <v>12</v>
      </c>
      <c r="C24" s="75"/>
      <c r="D24" s="75">
        <v>1.9074074074074077E-2</v>
      </c>
      <c r="E24" s="75">
        <v>1.2256944444444445E-2</v>
      </c>
      <c r="F24" s="75">
        <v>2.2800925925925927E-3</v>
      </c>
      <c r="G24" s="75">
        <v>1.4548611111111111E-2</v>
      </c>
      <c r="H24" s="75"/>
      <c r="I24" s="75">
        <v>1.6979166666666667E-2</v>
      </c>
      <c r="J24" s="75">
        <v>1.4189814814814817E-2</v>
      </c>
      <c r="K24" s="140">
        <f t="shared" si="0"/>
        <v>7.9328703703703707E-2</v>
      </c>
    </row>
    <row r="25" spans="2:11" x14ac:dyDescent="0.25">
      <c r="B25" s="92" t="s">
        <v>5</v>
      </c>
      <c r="C25" s="75"/>
      <c r="D25" s="75">
        <v>8.8425925925925911E-3</v>
      </c>
      <c r="E25" s="75">
        <v>2.3668981481481482E-2</v>
      </c>
      <c r="F25" s="75">
        <v>2.1990740740740742E-3</v>
      </c>
      <c r="G25" s="75">
        <v>1.8761574074074076E-2</v>
      </c>
      <c r="H25" s="75">
        <v>4.1087962962962962E-3</v>
      </c>
      <c r="I25" s="75">
        <v>3.2175925925925922E-3</v>
      </c>
      <c r="J25" s="75"/>
      <c r="K25" s="140">
        <f t="shared" si="0"/>
        <v>6.0798611111111116E-2</v>
      </c>
    </row>
    <row r="26" spans="2:11" x14ac:dyDescent="0.25">
      <c r="B26" s="92" t="s">
        <v>6</v>
      </c>
      <c r="C26" s="75"/>
      <c r="D26" s="75"/>
      <c r="E26" s="75">
        <v>5.6481481481481487E-3</v>
      </c>
      <c r="F26" s="75"/>
      <c r="G26" s="75">
        <v>2.0370370370370373E-3</v>
      </c>
      <c r="H26" s="75"/>
      <c r="I26" s="75">
        <v>4.7569444444444439E-3</v>
      </c>
      <c r="J26" s="75"/>
      <c r="K26" s="140">
        <f t="shared" si="0"/>
        <v>1.2442129629629629E-2</v>
      </c>
    </row>
    <row r="27" spans="2:11" x14ac:dyDescent="0.25">
      <c r="B27" s="92" t="s">
        <v>78</v>
      </c>
      <c r="C27" s="75"/>
      <c r="D27" s="75"/>
      <c r="E27" s="75"/>
      <c r="F27" s="75"/>
      <c r="G27" s="75"/>
      <c r="H27" s="75"/>
      <c r="I27" s="75">
        <v>4.0972222222222226E-3</v>
      </c>
      <c r="J27" s="75"/>
      <c r="K27" s="140">
        <f t="shared" si="0"/>
        <v>4.0972222222222226E-3</v>
      </c>
    </row>
    <row r="28" spans="2:11" x14ac:dyDescent="0.25">
      <c r="B28" s="92" t="s">
        <v>17</v>
      </c>
      <c r="C28" s="75">
        <v>3.4039351851851848E-2</v>
      </c>
      <c r="D28" s="75">
        <v>2.2800925925925927E-3</v>
      </c>
      <c r="E28" s="75"/>
      <c r="F28" s="75"/>
      <c r="G28" s="75">
        <v>9.9652777777777778E-3</v>
      </c>
      <c r="H28" s="75"/>
      <c r="I28" s="75"/>
      <c r="J28" s="75"/>
      <c r="K28" s="140">
        <f>J28+I28+H28+G28+F28+E28+D28+C28</f>
        <v>4.628472222222222E-2</v>
      </c>
    </row>
    <row r="29" spans="2:11" ht="15.75" thickBot="1" x14ac:dyDescent="0.3">
      <c r="B29" s="141"/>
      <c r="C29" s="84"/>
      <c r="D29" s="84"/>
      <c r="E29" s="83"/>
      <c r="F29" s="83"/>
      <c r="G29" s="84"/>
      <c r="H29" s="84"/>
      <c r="I29" s="84"/>
      <c r="J29" s="84"/>
      <c r="K29" s="142"/>
    </row>
    <row r="30" spans="2:11" ht="16.5" thickTop="1" thickBot="1" x14ac:dyDescent="0.3">
      <c r="B30" s="96" t="s">
        <v>29</v>
      </c>
      <c r="C30" s="87">
        <f t="shared" ref="C30:J30" si="1">SUM(C7:C28)</f>
        <v>0.10388888888888889</v>
      </c>
      <c r="D30" s="87">
        <f t="shared" si="1"/>
        <v>6.9826388888888896E-2</v>
      </c>
      <c r="E30" s="87">
        <f t="shared" si="1"/>
        <v>0.10824074074074075</v>
      </c>
      <c r="F30" s="87">
        <f t="shared" si="1"/>
        <v>6.8865740740740745E-3</v>
      </c>
      <c r="G30" s="87">
        <f t="shared" si="1"/>
        <v>0.20690972222222223</v>
      </c>
      <c r="H30" s="87">
        <f t="shared" si="1"/>
        <v>5.9837962962962961E-3</v>
      </c>
      <c r="I30" s="87">
        <f t="shared" si="1"/>
        <v>0.10145833333333332</v>
      </c>
      <c r="J30" s="87">
        <f t="shared" si="1"/>
        <v>3.9074074074074074E-2</v>
      </c>
      <c r="K30" s="143">
        <f>SUM(K7:K28)</f>
        <v>0.64226851851851852</v>
      </c>
    </row>
    <row r="31" spans="2:11" ht="15.75" thickTop="1" x14ac:dyDescent="0.25">
      <c r="B31" s="145"/>
      <c r="C31" s="120"/>
      <c r="D31" s="120"/>
      <c r="E31" s="121"/>
      <c r="F31" s="121"/>
      <c r="G31" s="121"/>
      <c r="H31" s="121"/>
      <c r="I31" s="120"/>
      <c r="J31" s="120"/>
      <c r="K31" s="129"/>
    </row>
    <row r="32" spans="2:11" ht="66" customHeight="1" thickBot="1" x14ac:dyDescent="0.3">
      <c r="B32" s="206" t="s">
        <v>117</v>
      </c>
      <c r="C32" s="204"/>
      <c r="D32" s="204"/>
      <c r="E32" s="204"/>
      <c r="F32" s="204"/>
      <c r="G32" s="204"/>
      <c r="H32" s="204"/>
      <c r="I32" s="204"/>
      <c r="J32" s="204"/>
      <c r="K32" s="205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&amp;R45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 enableFormatConditionsCalculation="0"/>
  <dimension ref="B1:H67"/>
  <sheetViews>
    <sheetView showGridLines="0" showZeros="0" topLeftCell="B1" zoomScale="110" zoomScaleNormal="110" zoomScaleSheetLayoutView="100" zoomScalePageLayoutView="110" workbookViewId="0">
      <selection activeCell="I22" sqref="I22:I25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10" customWidth="1"/>
    <col min="6" max="8" width="15.140625" customWidth="1"/>
  </cols>
  <sheetData>
    <row r="1" spans="2:8" s="1" customFormat="1" x14ac:dyDescent="0.25">
      <c r="C1" s="9"/>
      <c r="D1" s="9"/>
      <c r="E1" s="9"/>
    </row>
    <row r="2" spans="2:8" s="1" customFormat="1" ht="15.75" thickBot="1" x14ac:dyDescent="0.3">
      <c r="C2" s="9"/>
      <c r="D2" s="9"/>
      <c r="E2" s="9"/>
    </row>
    <row r="3" spans="2:8" s="1" customFormat="1" ht="15.75" thickBot="1" x14ac:dyDescent="0.3">
      <c r="B3" s="162" t="s">
        <v>101</v>
      </c>
      <c r="C3" s="163"/>
      <c r="D3" s="163"/>
      <c r="E3" s="163"/>
      <c r="F3" s="163"/>
      <c r="G3" s="163"/>
      <c r="H3" s="164"/>
    </row>
    <row r="4" spans="2:8" s="1" customFormat="1" ht="15.75" thickBot="1" x14ac:dyDescent="0.3">
      <c r="B4" s="165" t="s">
        <v>126</v>
      </c>
      <c r="C4" s="166"/>
      <c r="D4" s="166"/>
      <c r="E4" s="166"/>
      <c r="F4" s="166"/>
      <c r="G4" s="166"/>
      <c r="H4" s="167"/>
    </row>
    <row r="5" spans="2:8" s="1" customFormat="1" x14ac:dyDescent="0.25">
      <c r="B5" s="57"/>
      <c r="C5" s="168" t="s">
        <v>31</v>
      </c>
      <c r="D5" s="168"/>
      <c r="E5" s="168" t="s">
        <v>32</v>
      </c>
      <c r="F5" s="168"/>
      <c r="G5" s="168" t="s">
        <v>33</v>
      </c>
      <c r="H5" s="169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1.1261574074074073E-2</v>
      </c>
      <c r="D7" s="39">
        <f>C7/C$30</f>
        <v>4.6759737607227833E-3</v>
      </c>
      <c r="E7" s="38">
        <v>0</v>
      </c>
      <c r="F7" s="39">
        <f t="shared" ref="F7:F28" si="0">E7/E$30</f>
        <v>0</v>
      </c>
      <c r="G7" s="38">
        <f>C7+E7</f>
        <v>1.1261574074074073E-2</v>
      </c>
      <c r="H7" s="43">
        <f>G7/$G$30</f>
        <v>4.0969456070469156E-3</v>
      </c>
    </row>
    <row r="8" spans="2:8" s="1" customFormat="1" x14ac:dyDescent="0.25">
      <c r="B8" s="42" t="s">
        <v>13</v>
      </c>
      <c r="C8" s="38">
        <v>0.12969907407407402</v>
      </c>
      <c r="D8" s="39">
        <f t="shared" ref="D8:D28" si="1">C8/C$30</f>
        <v>5.3852992767378718E-2</v>
      </c>
      <c r="E8" s="38">
        <v>3.2870370370370371E-3</v>
      </c>
      <c r="F8" s="39">
        <f t="shared" si="0"/>
        <v>9.6569077493284319E-3</v>
      </c>
      <c r="G8" s="38">
        <f t="shared" ref="G8:G27" si="2">C8+E8</f>
        <v>0.13298611111111105</v>
      </c>
      <c r="H8" s="43">
        <f t="shared" ref="H8:H27" si="3">G8/$G$30</f>
        <v>4.8380169604284734E-2</v>
      </c>
    </row>
    <row r="9" spans="2:8" s="1" customFormat="1" x14ac:dyDescent="0.25">
      <c r="B9" s="42" t="s">
        <v>0</v>
      </c>
      <c r="C9" s="38">
        <v>0.7202314814814802</v>
      </c>
      <c r="D9" s="39">
        <f t="shared" si="1"/>
        <v>0.29905086863541303</v>
      </c>
      <c r="E9" s="38">
        <v>0.10193287037037048</v>
      </c>
      <c r="F9" s="39">
        <f t="shared" si="0"/>
        <v>0.29946614981808306</v>
      </c>
      <c r="G9" s="38">
        <f t="shared" si="2"/>
        <v>0.82216435185185066</v>
      </c>
      <c r="H9" s="43">
        <f t="shared" si="3"/>
        <v>0.29910229311056241</v>
      </c>
    </row>
    <row r="10" spans="2:8" s="1" customFormat="1" x14ac:dyDescent="0.25">
      <c r="B10" s="42" t="s">
        <v>8</v>
      </c>
      <c r="C10" s="38">
        <v>8.5324074074074108E-2</v>
      </c>
      <c r="D10" s="39">
        <f t="shared" si="1"/>
        <v>3.5427829973328238E-2</v>
      </c>
      <c r="E10" s="38">
        <v>1.6817129629629633E-2</v>
      </c>
      <c r="F10" s="39">
        <f t="shared" si="0"/>
        <v>4.9406644224557088E-2</v>
      </c>
      <c r="G10" s="38">
        <f t="shared" si="2"/>
        <v>0.10214120370370375</v>
      </c>
      <c r="H10" s="43">
        <f t="shared" si="3"/>
        <v>3.7158833486319681E-2</v>
      </c>
    </row>
    <row r="11" spans="2:8" s="1" customFormat="1" x14ac:dyDescent="0.25">
      <c r="B11" s="42" t="s">
        <v>26</v>
      </c>
      <c r="C11" s="38">
        <v>9.178240740740742E-3</v>
      </c>
      <c r="D11" s="39">
        <f t="shared" si="1"/>
        <v>3.8109426436312103E-3</v>
      </c>
      <c r="E11" s="38">
        <v>0</v>
      </c>
      <c r="F11" s="39">
        <f t="shared" si="0"/>
        <v>0</v>
      </c>
      <c r="G11" s="38">
        <f t="shared" si="2"/>
        <v>9.178240740740742E-3</v>
      </c>
      <c r="H11" s="43">
        <f t="shared" si="3"/>
        <v>3.3390317229066852E-3</v>
      </c>
    </row>
    <row r="12" spans="2:8" s="1" customFormat="1" x14ac:dyDescent="0.25">
      <c r="B12" s="42" t="s">
        <v>3</v>
      </c>
      <c r="C12" s="38">
        <v>3.6631944444444495E-2</v>
      </c>
      <c r="D12" s="39">
        <f t="shared" si="1"/>
        <v>1.5210130475526855E-2</v>
      </c>
      <c r="E12" s="38">
        <v>3.1168981481481478E-2</v>
      </c>
      <c r="F12" s="39">
        <f t="shared" si="0"/>
        <v>9.1570607637117829E-2</v>
      </c>
      <c r="G12" s="38">
        <f t="shared" si="2"/>
        <v>6.7800925925925973E-2</v>
      </c>
      <c r="H12" s="43">
        <f t="shared" si="3"/>
        <v>2.4665886296074871E-2</v>
      </c>
    </row>
    <row r="13" spans="2:8" s="1" customFormat="1" x14ac:dyDescent="0.25">
      <c r="B13" s="42" t="s">
        <v>7</v>
      </c>
      <c r="C13" s="38">
        <v>5.9953703703703676E-2</v>
      </c>
      <c r="D13" s="39">
        <f t="shared" si="1"/>
        <v>2.4893673258524159E-2</v>
      </c>
      <c r="E13" s="38">
        <v>5.1979166666666722E-2</v>
      </c>
      <c r="F13" s="39">
        <f t="shared" si="0"/>
        <v>0.15270835458533111</v>
      </c>
      <c r="G13" s="38">
        <f t="shared" si="2"/>
        <v>0.11193287037037039</v>
      </c>
      <c r="H13" s="43">
        <f t="shared" si="3"/>
        <v>4.0721028741778756E-2</v>
      </c>
    </row>
    <row r="14" spans="2:8" s="1" customFormat="1" x14ac:dyDescent="0.25">
      <c r="B14" s="42" t="s">
        <v>2</v>
      </c>
      <c r="C14" s="38">
        <v>3.2430555555555553E-2</v>
      </c>
      <c r="D14" s="39">
        <f t="shared" si="1"/>
        <v>1.3465651056058826E-2</v>
      </c>
      <c r="E14" s="38">
        <v>3.0902777777777773E-3</v>
      </c>
      <c r="F14" s="39">
        <f t="shared" si="0"/>
        <v>9.0788534122207415E-3</v>
      </c>
      <c r="G14" s="38">
        <f t="shared" si="2"/>
        <v>3.5520833333333328E-2</v>
      </c>
      <c r="H14" s="43">
        <f t="shared" si="3"/>
        <v>1.2922431724590939E-2</v>
      </c>
    </row>
    <row r="15" spans="2:8" s="1" customFormat="1" x14ac:dyDescent="0.25">
      <c r="B15" s="42" t="s">
        <v>9</v>
      </c>
      <c r="C15" s="38">
        <v>5.795138888888892E-2</v>
      </c>
      <c r="D15" s="39">
        <f t="shared" si="1"/>
        <v>2.4062282240430617E-2</v>
      </c>
      <c r="E15" s="38">
        <v>8.6458333333333335E-3</v>
      </c>
      <c r="F15" s="39">
        <f t="shared" si="0"/>
        <v>2.5400387636437812E-2</v>
      </c>
      <c r="G15" s="38">
        <f t="shared" si="2"/>
        <v>6.6597222222222252E-2</v>
      </c>
      <c r="H15" s="43">
        <f t="shared" si="3"/>
        <v>2.4227980496349399E-2</v>
      </c>
    </row>
    <row r="16" spans="2:8" s="1" customFormat="1" x14ac:dyDescent="0.25">
      <c r="B16" s="42" t="s">
        <v>1</v>
      </c>
      <c r="C16" s="38">
        <v>6.099537037037037E-3</v>
      </c>
      <c r="D16" s="39">
        <f t="shared" si="1"/>
        <v>2.5326188817069955E-3</v>
      </c>
      <c r="E16" s="38">
        <v>6.875E-3</v>
      </c>
      <c r="F16" s="39">
        <f t="shared" si="0"/>
        <v>2.0197898602468619E-2</v>
      </c>
      <c r="G16" s="38">
        <f t="shared" si="2"/>
        <v>1.2974537037037038E-2</v>
      </c>
      <c r="H16" s="43">
        <f t="shared" si="3"/>
        <v>4.7201192451177734E-3</v>
      </c>
    </row>
    <row r="17" spans="2:8" s="1" customFormat="1" x14ac:dyDescent="0.25">
      <c r="B17" s="42" t="s">
        <v>27</v>
      </c>
      <c r="C17" s="38">
        <v>8.7037037037037066E-3</v>
      </c>
      <c r="D17" s="39">
        <f t="shared" si="1"/>
        <v>3.613907778071464E-3</v>
      </c>
      <c r="E17" s="38">
        <v>6.2615740740740739E-3</v>
      </c>
      <c r="F17" s="39">
        <f t="shared" si="0"/>
        <v>1.8395729198544652E-2</v>
      </c>
      <c r="G17" s="38">
        <f t="shared" si="2"/>
        <v>1.496527777777778E-2</v>
      </c>
      <c r="H17" s="43">
        <f t="shared" si="3"/>
        <v>5.4443480677406611E-3</v>
      </c>
    </row>
    <row r="18" spans="2:8" s="1" customFormat="1" x14ac:dyDescent="0.25">
      <c r="B18" s="42" t="s">
        <v>16</v>
      </c>
      <c r="C18" s="38">
        <v>1.4849537037037038E-2</v>
      </c>
      <c r="D18" s="39">
        <f t="shared" si="1"/>
        <v>6.1657495734916048E-3</v>
      </c>
      <c r="E18" s="38">
        <v>0</v>
      </c>
      <c r="F18" s="39"/>
      <c r="G18" s="38">
        <f t="shared" si="2"/>
        <v>1.4849537037037038E-2</v>
      </c>
      <c r="H18" s="43">
        <f t="shared" si="3"/>
        <v>5.4022417408439811E-3</v>
      </c>
    </row>
    <row r="19" spans="2:8" s="1" customFormat="1" x14ac:dyDescent="0.25">
      <c r="B19" s="42" t="s">
        <v>4</v>
      </c>
      <c r="C19" s="38">
        <v>0.28376157407407443</v>
      </c>
      <c r="D19" s="39">
        <f t="shared" si="1"/>
        <v>0.11782204387630074</v>
      </c>
      <c r="E19" s="38">
        <v>1.2303240740740738E-2</v>
      </c>
      <c r="F19" s="39">
        <f t="shared" si="0"/>
        <v>3.6145397667380702E-2</v>
      </c>
      <c r="G19" s="38">
        <f t="shared" si="2"/>
        <v>0.29606481481481517</v>
      </c>
      <c r="H19" s="43">
        <f t="shared" si="3"/>
        <v>0.10770798420170631</v>
      </c>
    </row>
    <row r="20" spans="2:8" s="1" customFormat="1" x14ac:dyDescent="0.25">
      <c r="B20" s="42" t="s">
        <v>14</v>
      </c>
      <c r="C20" s="38">
        <v>3.5879629629629615E-2</v>
      </c>
      <c r="D20" s="39">
        <f t="shared" si="1"/>
        <v>1.4897758127688204E-2</v>
      </c>
      <c r="E20" s="38">
        <v>2.1006944444444446E-2</v>
      </c>
      <c r="F20" s="39">
        <f t="shared" si="0"/>
        <v>6.1715801285320789E-2</v>
      </c>
      <c r="G20" s="38">
        <f t="shared" si="2"/>
        <v>5.6886574074074062E-2</v>
      </c>
      <c r="H20" s="43">
        <f t="shared" si="3"/>
        <v>2.0695259669717973E-2</v>
      </c>
    </row>
    <row r="21" spans="2:8" s="1" customFormat="1" x14ac:dyDescent="0.25">
      <c r="B21" s="42" t="s">
        <v>11</v>
      </c>
      <c r="C21" s="38">
        <v>1.418981481481482E-2</v>
      </c>
      <c r="D21" s="39">
        <f t="shared" si="1"/>
        <v>5.8918230530792754E-3</v>
      </c>
      <c r="E21" s="38">
        <v>1.9444444444444444E-3</v>
      </c>
      <c r="F21" s="39">
        <f t="shared" si="0"/>
        <v>5.7125369784759737E-3</v>
      </c>
      <c r="G21" s="38">
        <f t="shared" si="2"/>
        <v>1.6134259259259265E-2</v>
      </c>
      <c r="H21" s="43">
        <f t="shared" si="3"/>
        <v>5.8696219693971253E-3</v>
      </c>
    </row>
    <row r="22" spans="2:8" s="1" customFormat="1" x14ac:dyDescent="0.25">
      <c r="B22" s="42" t="s">
        <v>15</v>
      </c>
      <c r="C22" s="38">
        <v>3.6585648148148159E-2</v>
      </c>
      <c r="D22" s="39">
        <f t="shared" si="1"/>
        <v>1.5190907561813693E-2</v>
      </c>
      <c r="E22" s="38">
        <v>2.0381944444444449E-2</v>
      </c>
      <c r="F22" s="39">
        <f t="shared" si="0"/>
        <v>5.987962868509638E-2</v>
      </c>
      <c r="G22" s="38">
        <f t="shared" si="2"/>
        <v>5.6967592592592611E-2</v>
      </c>
      <c r="H22" s="43">
        <f t="shared" si="3"/>
        <v>2.0724734098545659E-2</v>
      </c>
    </row>
    <row r="23" spans="2:8" s="1" customFormat="1" x14ac:dyDescent="0.25">
      <c r="B23" s="42" t="s">
        <v>71</v>
      </c>
      <c r="C23" s="38">
        <v>7.5856481481481455E-2</v>
      </c>
      <c r="D23" s="39">
        <f t="shared" si="1"/>
        <v>3.1496744118989839E-2</v>
      </c>
      <c r="E23" s="38">
        <v>1.0659722222222221E-2</v>
      </c>
      <c r="F23" s="39">
        <f t="shared" si="0"/>
        <v>3.1316943792716496E-2</v>
      </c>
      <c r="G23" s="38">
        <f t="shared" si="2"/>
        <v>8.6516203703703679E-2</v>
      </c>
      <c r="H23" s="43">
        <f t="shared" si="3"/>
        <v>3.1474479355267919E-2</v>
      </c>
    </row>
    <row r="24" spans="2:8" s="1" customFormat="1" x14ac:dyDescent="0.25">
      <c r="B24" s="42" t="s">
        <v>12</v>
      </c>
      <c r="C24" s="38">
        <v>4.3553240740740747E-2</v>
      </c>
      <c r="D24" s="39">
        <f t="shared" si="1"/>
        <v>1.8083956075642175E-2</v>
      </c>
      <c r="E24" s="38">
        <v>6.3657407407407402E-4</v>
      </c>
      <c r="F24" s="39">
        <f t="shared" si="0"/>
        <v>1.8701757965248721E-3</v>
      </c>
      <c r="G24" s="38">
        <f t="shared" si="2"/>
        <v>4.4189814814814821E-2</v>
      </c>
      <c r="H24" s="43">
        <f t="shared" si="3"/>
        <v>1.6076195609152237E-2</v>
      </c>
    </row>
    <row r="25" spans="2:8" s="1" customFormat="1" x14ac:dyDescent="0.25">
      <c r="B25" s="42" t="s">
        <v>5</v>
      </c>
      <c r="C25" s="38">
        <v>2.8356481481481476E-2</v>
      </c>
      <c r="D25" s="39">
        <f t="shared" si="1"/>
        <v>1.1774034649301971E-2</v>
      </c>
      <c r="E25" s="38">
        <v>6.8055555555555551E-3</v>
      </c>
      <c r="F25" s="39">
        <f t="shared" si="0"/>
        <v>1.9993879424665906E-2</v>
      </c>
      <c r="G25" s="38">
        <f t="shared" si="2"/>
        <v>3.5162037037037033E-2</v>
      </c>
      <c r="H25" s="43">
        <f t="shared" si="3"/>
        <v>1.2791902111211232E-2</v>
      </c>
    </row>
    <row r="26" spans="2:8" s="1" customFormat="1" x14ac:dyDescent="0.25">
      <c r="B26" s="42" t="s">
        <v>6</v>
      </c>
      <c r="C26" s="38">
        <v>0.25795138888888902</v>
      </c>
      <c r="D26" s="39">
        <f t="shared" si="1"/>
        <v>0.10710526948122172</v>
      </c>
      <c r="E26" s="38">
        <v>4.2824074074074075E-4</v>
      </c>
      <c r="F26" s="39">
        <f t="shared" si="0"/>
        <v>1.2581182631167323E-3</v>
      </c>
      <c r="G26" s="38">
        <f t="shared" si="2"/>
        <v>0.25837962962962974</v>
      </c>
      <c r="H26" s="43">
        <f t="shared" si="3"/>
        <v>9.3998164164147371E-2</v>
      </c>
    </row>
    <row r="27" spans="2:8" s="1" customFormat="1" x14ac:dyDescent="0.25">
      <c r="B27" s="42" t="s">
        <v>78</v>
      </c>
      <c r="C27" s="38">
        <v>0.45994212962962938</v>
      </c>
      <c r="D27" s="39">
        <f t="shared" si="1"/>
        <v>0.19097484201167789</v>
      </c>
      <c r="E27" s="38">
        <v>1.0416666666666667E-4</v>
      </c>
      <c r="F27" s="39">
        <f t="shared" si="0"/>
        <v>3.0602876670407004E-4</v>
      </c>
      <c r="G27" s="38">
        <f t="shared" si="2"/>
        <v>0.46004629629629606</v>
      </c>
      <c r="H27" s="43">
        <f t="shared" si="3"/>
        <v>0.16736422814892163</v>
      </c>
    </row>
    <row r="28" spans="2:8" s="1" customFormat="1" x14ac:dyDescent="0.25">
      <c r="B28" s="42" t="s">
        <v>17</v>
      </c>
      <c r="C28" s="38">
        <v>0</v>
      </c>
      <c r="D28" s="39">
        <f t="shared" si="1"/>
        <v>0</v>
      </c>
      <c r="E28" s="38">
        <v>3.605324074074074E-2</v>
      </c>
      <c r="F28" s="39">
        <f t="shared" si="0"/>
        <v>0.10591995647590867</v>
      </c>
      <c r="G28" s="38">
        <f t="shared" ref="G28" si="4">C28+E28</f>
        <v>3.605324074074074E-2</v>
      </c>
      <c r="H28" s="43">
        <f t="shared" ref="H28" si="5">G28/$G$30</f>
        <v>1.3116120828315666E-2</v>
      </c>
    </row>
    <row r="29" spans="2:8" s="1" customFormat="1" ht="15.75" thickBot="1" x14ac:dyDescent="0.3">
      <c r="B29" s="44"/>
      <c r="C29" s="14"/>
      <c r="D29" s="37"/>
      <c r="E29" s="14"/>
      <c r="F29" s="14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6">SUM(C7:C28)</f>
        <v>2.4083912037037027</v>
      </c>
      <c r="D30" s="51">
        <f t="shared" si="6"/>
        <v>0.99999999999999989</v>
      </c>
      <c r="E30" s="50">
        <f t="shared" si="6"/>
        <v>0.34038194444444464</v>
      </c>
      <c r="F30" s="51">
        <f t="shared" si="6"/>
        <v>0.99999999999999978</v>
      </c>
      <c r="G30" s="50">
        <f t="shared" si="6"/>
        <v>2.7487731481481474</v>
      </c>
      <c r="H30" s="49">
        <f t="shared" si="6"/>
        <v>1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51" t="s">
        <v>115</v>
      </c>
      <c r="C32" s="152"/>
      <c r="D32" s="152"/>
      <c r="E32" s="152"/>
      <c r="F32" s="152"/>
      <c r="G32" s="152"/>
      <c r="H32" s="153"/>
    </row>
    <row r="33" spans="3:5" s="1" customFormat="1" x14ac:dyDescent="0.25">
      <c r="C33" s="9"/>
      <c r="D33" s="9"/>
      <c r="E33" s="9"/>
    </row>
    <row r="34" spans="3:5" s="1" customFormat="1" x14ac:dyDescent="0.25">
      <c r="C34" s="9"/>
      <c r="D34" s="9"/>
      <c r="E34" s="9"/>
    </row>
    <row r="35" spans="3:5" s="1" customFormat="1" x14ac:dyDescent="0.25">
      <c r="C35" s="9"/>
      <c r="D35" s="9"/>
      <c r="E35" s="9"/>
    </row>
    <row r="36" spans="3:5" s="1" customFormat="1" x14ac:dyDescent="0.25">
      <c r="C36" s="9"/>
      <c r="D36" s="9"/>
      <c r="E36" s="9"/>
    </row>
    <row r="37" spans="3:5" s="1" customFormat="1" x14ac:dyDescent="0.25">
      <c r="C37" s="9"/>
      <c r="D37" s="9"/>
      <c r="E37" s="9"/>
    </row>
    <row r="38" spans="3:5" s="1" customFormat="1" x14ac:dyDescent="0.25">
      <c r="C38" s="9"/>
      <c r="D38" s="9"/>
      <c r="E38" s="9"/>
    </row>
    <row r="39" spans="3:5" s="1" customFormat="1" x14ac:dyDescent="0.25">
      <c r="C39" s="9"/>
      <c r="D39" s="9"/>
      <c r="E39" s="9"/>
    </row>
    <row r="40" spans="3:5" s="1" customFormat="1" x14ac:dyDescent="0.25">
      <c r="C40" s="9"/>
      <c r="D40" s="9"/>
      <c r="E40" s="9"/>
    </row>
    <row r="41" spans="3:5" s="1" customFormat="1" x14ac:dyDescent="0.25">
      <c r="C41" s="9"/>
      <c r="D41" s="9"/>
      <c r="E41" s="9"/>
    </row>
    <row r="42" spans="3:5" s="1" customFormat="1" x14ac:dyDescent="0.25">
      <c r="C42" s="9"/>
      <c r="D42" s="9"/>
      <c r="E42" s="9"/>
    </row>
    <row r="43" spans="3:5" s="1" customFormat="1" x14ac:dyDescent="0.25">
      <c r="C43" s="9"/>
      <c r="D43" s="9"/>
      <c r="E43" s="9"/>
    </row>
    <row r="44" spans="3:5" s="1" customFormat="1" x14ac:dyDescent="0.25">
      <c r="C44" s="9"/>
      <c r="D44" s="9"/>
      <c r="E44" s="9"/>
    </row>
    <row r="45" spans="3:5" s="1" customFormat="1" x14ac:dyDescent="0.25">
      <c r="C45" s="9"/>
      <c r="D45" s="9"/>
      <c r="E45" s="9"/>
    </row>
    <row r="46" spans="3:5" s="1" customFormat="1" x14ac:dyDescent="0.25">
      <c r="C46" s="9"/>
      <c r="D46" s="9"/>
      <c r="E46" s="9"/>
    </row>
    <row r="47" spans="3:5" s="1" customFormat="1" x14ac:dyDescent="0.25">
      <c r="C47" s="9"/>
      <c r="D47" s="9"/>
      <c r="E47" s="9"/>
    </row>
    <row r="48" spans="3:5" s="1" customFormat="1" x14ac:dyDescent="0.25">
      <c r="C48" s="9"/>
      <c r="D48" s="9"/>
      <c r="E48" s="9"/>
    </row>
    <row r="49" spans="3:5" s="1" customFormat="1" x14ac:dyDescent="0.25">
      <c r="C49" s="9"/>
      <c r="D49" s="9"/>
      <c r="E49" s="9"/>
    </row>
    <row r="50" spans="3:5" s="1" customFormat="1" x14ac:dyDescent="0.25">
      <c r="C50" s="9"/>
      <c r="D50" s="9"/>
      <c r="E50" s="9"/>
    </row>
    <row r="51" spans="3:5" s="1" customFormat="1" x14ac:dyDescent="0.25">
      <c r="C51" s="9"/>
      <c r="D51" s="9"/>
      <c r="E51" s="9"/>
    </row>
    <row r="52" spans="3:5" s="1" customFormat="1" x14ac:dyDescent="0.25">
      <c r="C52" s="9"/>
      <c r="D52" s="9"/>
      <c r="E52" s="9"/>
    </row>
    <row r="53" spans="3:5" s="1" customFormat="1" x14ac:dyDescent="0.25">
      <c r="C53" s="9"/>
      <c r="D53" s="9"/>
      <c r="E53" s="9"/>
    </row>
    <row r="54" spans="3:5" s="1" customFormat="1" x14ac:dyDescent="0.25">
      <c r="C54" s="9"/>
      <c r="D54" s="9"/>
      <c r="E54" s="9"/>
    </row>
    <row r="55" spans="3:5" s="1" customFormat="1" x14ac:dyDescent="0.25">
      <c r="C55" s="9"/>
      <c r="D55" s="9"/>
      <c r="E55" s="9"/>
    </row>
    <row r="56" spans="3:5" s="1" customFormat="1" x14ac:dyDescent="0.25">
      <c r="C56" s="9"/>
      <c r="D56" s="9"/>
      <c r="E56" s="9"/>
    </row>
    <row r="57" spans="3:5" s="1" customFormat="1" x14ac:dyDescent="0.25">
      <c r="C57" s="9"/>
      <c r="D57" s="9"/>
      <c r="E57" s="9"/>
    </row>
    <row r="58" spans="3:5" s="1" customFormat="1" x14ac:dyDescent="0.25">
      <c r="C58" s="9"/>
      <c r="D58" s="9"/>
      <c r="E58" s="9"/>
    </row>
    <row r="59" spans="3:5" s="1" customFormat="1" x14ac:dyDescent="0.25">
      <c r="C59" s="9"/>
      <c r="D59" s="9"/>
      <c r="E59" s="9"/>
    </row>
    <row r="60" spans="3:5" s="1" customFormat="1" x14ac:dyDescent="0.25">
      <c r="C60" s="9"/>
      <c r="D60" s="9"/>
      <c r="E60" s="9"/>
    </row>
    <row r="61" spans="3:5" s="1" customFormat="1" x14ac:dyDescent="0.25">
      <c r="C61" s="9"/>
      <c r="D61" s="9"/>
      <c r="E61" s="9"/>
    </row>
    <row r="62" spans="3:5" s="1" customFormat="1" x14ac:dyDescent="0.25">
      <c r="C62" s="9"/>
      <c r="D62" s="9"/>
      <c r="E62" s="9"/>
    </row>
    <row r="63" spans="3:5" s="1" customFormat="1" x14ac:dyDescent="0.25">
      <c r="C63" s="9"/>
      <c r="D63" s="9"/>
      <c r="E63" s="9"/>
    </row>
    <row r="64" spans="3:5" s="1" customFormat="1" x14ac:dyDescent="0.25">
      <c r="C64" s="9"/>
      <c r="D64" s="9"/>
      <c r="E64" s="9"/>
    </row>
    <row r="65" spans="3:5" s="1" customFormat="1" x14ac:dyDescent="0.25">
      <c r="C65" s="9"/>
      <c r="D65" s="9"/>
      <c r="E65" s="9"/>
    </row>
    <row r="66" spans="3:5" s="1" customFormat="1" x14ac:dyDescent="0.25">
      <c r="C66" s="9"/>
      <c r="D66" s="9"/>
      <c r="E66" s="9"/>
    </row>
    <row r="67" spans="3:5" s="1" customFormat="1" x14ac:dyDescent="0.25">
      <c r="C67" s="9"/>
      <c r="D67" s="9"/>
      <c r="E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&amp;R10</oddHeader>
  </headerFooter>
  <colBreaks count="1" manualBreakCount="1">
    <brk id="8" max="1048575" man="1"/>
  </col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0" enableFormatConditionsCalculation="0"/>
  <dimension ref="B2:K32"/>
  <sheetViews>
    <sheetView showGridLines="0" showZeros="0" zoomScale="110" zoomScaleNormal="110" zoomScaleSheetLayoutView="100" zoomScalePageLayoutView="110" workbookViewId="0">
      <selection activeCell="I22" sqref="I22:I25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82" t="s">
        <v>81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1" x14ac:dyDescent="0.25">
      <c r="B4" s="185" t="s">
        <v>126</v>
      </c>
      <c r="C4" s="186"/>
      <c r="D4" s="186"/>
      <c r="E4" s="186"/>
      <c r="F4" s="186"/>
      <c r="G4" s="186"/>
      <c r="H4" s="186"/>
      <c r="I4" s="186"/>
      <c r="J4" s="186"/>
      <c r="K4" s="187"/>
    </row>
    <row r="5" spans="2:11" x14ac:dyDescent="0.25">
      <c r="B5" s="101"/>
      <c r="C5" s="147" t="s">
        <v>63</v>
      </c>
      <c r="D5" s="147" t="s">
        <v>64</v>
      </c>
      <c r="E5" s="147" t="s">
        <v>65</v>
      </c>
      <c r="F5" s="147" t="s">
        <v>66</v>
      </c>
      <c r="G5" s="147" t="s">
        <v>67</v>
      </c>
      <c r="H5" s="147" t="s">
        <v>68</v>
      </c>
      <c r="I5" s="147" t="s">
        <v>69</v>
      </c>
      <c r="J5" s="147" t="s">
        <v>70</v>
      </c>
      <c r="K5" s="148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9" t="s">
        <v>24</v>
      </c>
    </row>
    <row r="7" spans="2:11" x14ac:dyDescent="0.25">
      <c r="B7" s="92" t="s">
        <v>10</v>
      </c>
      <c r="C7" s="75"/>
      <c r="D7" s="75"/>
      <c r="E7" s="75"/>
      <c r="F7" s="75"/>
      <c r="G7" s="75"/>
      <c r="H7" s="75"/>
      <c r="I7" s="75">
        <v>0</v>
      </c>
      <c r="J7" s="75">
        <v>0</v>
      </c>
      <c r="K7" s="140">
        <f t="shared" ref="K7:K27" si="0">C7+D7+E7+F7+G7+H7+I7+J7</f>
        <v>0</v>
      </c>
    </row>
    <row r="8" spans="2:11" x14ac:dyDescent="0.25">
      <c r="B8" s="92" t="s">
        <v>13</v>
      </c>
      <c r="C8" s="75"/>
      <c r="D8" s="75"/>
      <c r="E8" s="75"/>
      <c r="F8" s="75"/>
      <c r="G8" s="75"/>
      <c r="H8" s="75"/>
      <c r="I8" s="75">
        <v>0</v>
      </c>
      <c r="J8" s="75">
        <v>0</v>
      </c>
      <c r="K8" s="140">
        <f t="shared" si="0"/>
        <v>0</v>
      </c>
    </row>
    <row r="9" spans="2:11" x14ac:dyDescent="0.25">
      <c r="B9" s="92" t="s">
        <v>0</v>
      </c>
      <c r="C9" s="75"/>
      <c r="D9" s="75">
        <v>2.4583333333333332E-2</v>
      </c>
      <c r="E9" s="75"/>
      <c r="F9" s="75"/>
      <c r="G9" s="75"/>
      <c r="H9" s="75"/>
      <c r="I9" s="75">
        <v>0</v>
      </c>
      <c r="J9" s="75">
        <v>0</v>
      </c>
      <c r="K9" s="140">
        <f t="shared" si="0"/>
        <v>2.4583333333333332E-2</v>
      </c>
    </row>
    <row r="10" spans="2:11" x14ac:dyDescent="0.25">
      <c r="B10" s="92" t="s">
        <v>8</v>
      </c>
      <c r="C10" s="75"/>
      <c r="D10" s="75">
        <v>4.8842592592592592E-3</v>
      </c>
      <c r="E10" s="75"/>
      <c r="F10" s="75">
        <v>4.6412037037037038E-3</v>
      </c>
      <c r="G10" s="75"/>
      <c r="H10" s="75"/>
      <c r="I10" s="75">
        <v>0</v>
      </c>
      <c r="J10" s="75">
        <v>0</v>
      </c>
      <c r="K10" s="140">
        <f t="shared" si="0"/>
        <v>9.525462962962963E-3</v>
      </c>
    </row>
    <row r="11" spans="2:11" x14ac:dyDescent="0.25">
      <c r="B11" s="92" t="s">
        <v>26</v>
      </c>
      <c r="C11" s="75"/>
      <c r="D11" s="75"/>
      <c r="E11" s="75"/>
      <c r="F11" s="75"/>
      <c r="G11" s="75"/>
      <c r="H11" s="75"/>
      <c r="I11" s="75">
        <v>0</v>
      </c>
      <c r="J11" s="75">
        <v>0</v>
      </c>
      <c r="K11" s="140">
        <f t="shared" si="0"/>
        <v>0</v>
      </c>
    </row>
    <row r="12" spans="2:11" x14ac:dyDescent="0.25">
      <c r="B12" s="92" t="s">
        <v>3</v>
      </c>
      <c r="C12" s="75"/>
      <c r="D12" s="75">
        <v>7.6736111111111111E-3</v>
      </c>
      <c r="E12" s="75"/>
      <c r="F12" s="75"/>
      <c r="G12" s="75"/>
      <c r="H12" s="75"/>
      <c r="I12" s="75">
        <v>0</v>
      </c>
      <c r="J12" s="75">
        <v>0</v>
      </c>
      <c r="K12" s="140">
        <f t="shared" si="0"/>
        <v>7.6736111111111111E-3</v>
      </c>
    </row>
    <row r="13" spans="2:11" x14ac:dyDescent="0.25">
      <c r="B13" s="92" t="s">
        <v>7</v>
      </c>
      <c r="C13" s="75"/>
      <c r="D13" s="75">
        <v>7.3032407407407404E-3</v>
      </c>
      <c r="E13" s="75"/>
      <c r="F13" s="75">
        <v>4.31712962962963E-3</v>
      </c>
      <c r="G13" s="75"/>
      <c r="H13" s="75"/>
      <c r="I13" s="75">
        <v>0</v>
      </c>
      <c r="J13" s="75">
        <v>0</v>
      </c>
      <c r="K13" s="140">
        <f t="shared" si="0"/>
        <v>1.1620370370370371E-2</v>
      </c>
    </row>
    <row r="14" spans="2:11" x14ac:dyDescent="0.25">
      <c r="B14" s="92" t="s">
        <v>2</v>
      </c>
      <c r="C14" s="75"/>
      <c r="D14" s="75">
        <v>2.8819444444444444E-3</v>
      </c>
      <c r="E14" s="75"/>
      <c r="F14" s="75"/>
      <c r="G14" s="75"/>
      <c r="H14" s="75"/>
      <c r="I14" s="75">
        <v>0</v>
      </c>
      <c r="J14" s="75">
        <v>0</v>
      </c>
      <c r="K14" s="140">
        <f t="shared" si="0"/>
        <v>2.8819444444444444E-3</v>
      </c>
    </row>
    <row r="15" spans="2:11" x14ac:dyDescent="0.25">
      <c r="B15" s="92" t="s">
        <v>9</v>
      </c>
      <c r="C15" s="75"/>
      <c r="D15" s="75"/>
      <c r="E15" s="75"/>
      <c r="F15" s="75"/>
      <c r="G15" s="75"/>
      <c r="H15" s="75"/>
      <c r="I15" s="75">
        <v>0</v>
      </c>
      <c r="J15" s="75">
        <v>0</v>
      </c>
      <c r="K15" s="140">
        <f t="shared" si="0"/>
        <v>0</v>
      </c>
    </row>
    <row r="16" spans="2:11" x14ac:dyDescent="0.25">
      <c r="B16" s="92" t="s">
        <v>1</v>
      </c>
      <c r="C16" s="75"/>
      <c r="D16" s="75">
        <v>1.2673611111111111E-2</v>
      </c>
      <c r="E16" s="75"/>
      <c r="F16" s="75">
        <v>2.3611111111111111E-3</v>
      </c>
      <c r="G16" s="75"/>
      <c r="H16" s="75"/>
      <c r="I16" s="75">
        <v>0</v>
      </c>
      <c r="J16" s="75">
        <v>0</v>
      </c>
      <c r="K16" s="140">
        <f t="shared" si="0"/>
        <v>1.5034722222222222E-2</v>
      </c>
    </row>
    <row r="17" spans="2:11" x14ac:dyDescent="0.25">
      <c r="B17" s="92" t="s">
        <v>27</v>
      </c>
      <c r="C17" s="75"/>
      <c r="D17" s="75">
        <v>3.0115740740740742E-2</v>
      </c>
      <c r="E17" s="75"/>
      <c r="F17" s="75">
        <v>0.01</v>
      </c>
      <c r="G17" s="75"/>
      <c r="H17" s="75"/>
      <c r="I17" s="75">
        <v>0</v>
      </c>
      <c r="J17" s="75">
        <v>0</v>
      </c>
      <c r="K17" s="140">
        <f t="shared" si="0"/>
        <v>4.0115740740740743E-2</v>
      </c>
    </row>
    <row r="18" spans="2:11" x14ac:dyDescent="0.25">
      <c r="B18" s="92" t="s">
        <v>16</v>
      </c>
      <c r="C18" s="75"/>
      <c r="D18" s="75"/>
      <c r="E18" s="75"/>
      <c r="F18" s="75"/>
      <c r="G18" s="75"/>
      <c r="H18" s="75"/>
      <c r="I18" s="75">
        <v>0</v>
      </c>
      <c r="J18" s="75">
        <v>0</v>
      </c>
      <c r="K18" s="140">
        <f t="shared" si="0"/>
        <v>0</v>
      </c>
    </row>
    <row r="19" spans="2:11" x14ac:dyDescent="0.25">
      <c r="B19" s="92" t="s">
        <v>4</v>
      </c>
      <c r="C19" s="75"/>
      <c r="D19" s="75">
        <v>3.0439814814814817E-3</v>
      </c>
      <c r="E19" s="75"/>
      <c r="F19" s="75"/>
      <c r="G19" s="75"/>
      <c r="H19" s="75"/>
      <c r="I19" s="75">
        <v>0</v>
      </c>
      <c r="J19" s="75">
        <v>0</v>
      </c>
      <c r="K19" s="140">
        <f t="shared" si="0"/>
        <v>3.0439814814814817E-3</v>
      </c>
    </row>
    <row r="20" spans="2:11" x14ac:dyDescent="0.25">
      <c r="B20" s="92" t="s">
        <v>14</v>
      </c>
      <c r="C20" s="75"/>
      <c r="D20" s="75">
        <v>1.6203703703703703E-2</v>
      </c>
      <c r="E20" s="75"/>
      <c r="F20" s="75"/>
      <c r="G20" s="75"/>
      <c r="H20" s="75"/>
      <c r="I20" s="75">
        <v>0</v>
      </c>
      <c r="J20" s="75">
        <v>0</v>
      </c>
      <c r="K20" s="140">
        <f t="shared" si="0"/>
        <v>1.6203703703703703E-2</v>
      </c>
    </row>
    <row r="21" spans="2:11" x14ac:dyDescent="0.25">
      <c r="B21" s="92" t="s">
        <v>11</v>
      </c>
      <c r="C21" s="75"/>
      <c r="D21" s="75">
        <v>0.11379629629629627</v>
      </c>
      <c r="E21" s="75"/>
      <c r="F21" s="75">
        <v>7.2916666666666668E-3</v>
      </c>
      <c r="G21" s="75"/>
      <c r="H21" s="75"/>
      <c r="I21" s="75">
        <v>0</v>
      </c>
      <c r="J21" s="75">
        <v>0</v>
      </c>
      <c r="K21" s="140">
        <f t="shared" si="0"/>
        <v>0.12108796296296294</v>
      </c>
    </row>
    <row r="22" spans="2:11" x14ac:dyDescent="0.25">
      <c r="B22" s="92" t="s">
        <v>15</v>
      </c>
      <c r="C22" s="75"/>
      <c r="D22" s="75">
        <v>3.3912037037037032E-2</v>
      </c>
      <c r="E22" s="75"/>
      <c r="F22" s="75">
        <v>6.145833333333333E-3</v>
      </c>
      <c r="G22" s="75"/>
      <c r="H22" s="75"/>
      <c r="I22" s="75">
        <v>0</v>
      </c>
      <c r="J22" s="75">
        <v>0</v>
      </c>
      <c r="K22" s="140">
        <f t="shared" si="0"/>
        <v>4.0057870370370369E-2</v>
      </c>
    </row>
    <row r="23" spans="2:11" x14ac:dyDescent="0.25">
      <c r="B23" s="92" t="s">
        <v>71</v>
      </c>
      <c r="C23" s="75"/>
      <c r="D23" s="75">
        <v>0.13658564814814811</v>
      </c>
      <c r="E23" s="75"/>
      <c r="F23" s="75">
        <v>6.3761574074074082E-2</v>
      </c>
      <c r="G23" s="75"/>
      <c r="H23" s="75"/>
      <c r="I23" s="75">
        <v>0</v>
      </c>
      <c r="J23" s="75">
        <v>0</v>
      </c>
      <c r="K23" s="140">
        <f t="shared" si="0"/>
        <v>0.20034722222222218</v>
      </c>
    </row>
    <row r="24" spans="2:11" x14ac:dyDescent="0.25">
      <c r="B24" s="92" t="s">
        <v>12</v>
      </c>
      <c r="C24" s="73"/>
      <c r="D24" s="75">
        <v>0.15909722222222222</v>
      </c>
      <c r="E24" s="75">
        <v>0.15246527777777785</v>
      </c>
      <c r="F24" s="75">
        <v>0.13246527777777775</v>
      </c>
      <c r="G24" s="75"/>
      <c r="H24" s="75"/>
      <c r="I24" s="75">
        <v>0</v>
      </c>
      <c r="J24" s="75">
        <v>0</v>
      </c>
      <c r="K24" s="140">
        <f t="shared" si="0"/>
        <v>0.4440277777777778</v>
      </c>
    </row>
    <row r="25" spans="2:11" x14ac:dyDescent="0.25">
      <c r="B25" s="92" t="s">
        <v>5</v>
      </c>
      <c r="C25" s="75"/>
      <c r="D25" s="75">
        <v>1.5960648148148147E-2</v>
      </c>
      <c r="E25" s="75"/>
      <c r="F25" s="75"/>
      <c r="G25" s="75"/>
      <c r="H25" s="75"/>
      <c r="I25" s="75">
        <v>0</v>
      </c>
      <c r="J25" s="75">
        <v>0</v>
      </c>
      <c r="K25" s="140">
        <f t="shared" si="0"/>
        <v>1.5960648148148147E-2</v>
      </c>
    </row>
    <row r="26" spans="2:11" x14ac:dyDescent="0.25">
      <c r="B26" s="92" t="s">
        <v>6</v>
      </c>
      <c r="C26" s="75"/>
      <c r="D26" s="75"/>
      <c r="E26" s="75"/>
      <c r="F26" s="75"/>
      <c r="G26" s="75"/>
      <c r="H26" s="75"/>
      <c r="I26" s="75">
        <v>0</v>
      </c>
      <c r="J26" s="75">
        <v>0</v>
      </c>
      <c r="K26" s="140">
        <f t="shared" si="0"/>
        <v>0</v>
      </c>
    </row>
    <row r="27" spans="2:11" x14ac:dyDescent="0.25">
      <c r="B27" s="92" t="s">
        <v>78</v>
      </c>
      <c r="C27" s="75"/>
      <c r="D27" s="75">
        <v>5.4745370370370373E-3</v>
      </c>
      <c r="E27" s="75"/>
      <c r="F27" s="75"/>
      <c r="G27" s="75"/>
      <c r="H27" s="75"/>
      <c r="I27" s="75">
        <v>0</v>
      </c>
      <c r="J27" s="75">
        <v>0</v>
      </c>
      <c r="K27" s="140">
        <f t="shared" si="0"/>
        <v>5.4745370370370373E-3</v>
      </c>
    </row>
    <row r="28" spans="2:11" x14ac:dyDescent="0.25">
      <c r="B28" s="92" t="s">
        <v>17</v>
      </c>
      <c r="C28" s="75"/>
      <c r="D28" s="75"/>
      <c r="E28" s="75"/>
      <c r="F28" s="75"/>
      <c r="G28" s="75"/>
      <c r="H28" s="75"/>
      <c r="I28" s="75">
        <v>0</v>
      </c>
      <c r="J28" s="75">
        <v>0</v>
      </c>
      <c r="K28" s="140"/>
    </row>
    <row r="29" spans="2:11" ht="15.75" thickBot="1" x14ac:dyDescent="0.3">
      <c r="B29" s="94"/>
      <c r="C29" s="84"/>
      <c r="D29" s="84"/>
      <c r="E29" s="83"/>
      <c r="F29" s="84"/>
      <c r="G29" s="83"/>
      <c r="H29" s="83"/>
      <c r="I29" s="84"/>
      <c r="J29" s="84"/>
      <c r="K29" s="142"/>
    </row>
    <row r="30" spans="2:11" ht="16.5" thickTop="1" thickBot="1" x14ac:dyDescent="0.3">
      <c r="B30" s="96" t="s">
        <v>29</v>
      </c>
      <c r="C30" s="87"/>
      <c r="D30" s="87">
        <f>SUM(D7:D28)</f>
        <v>0.57418981481481468</v>
      </c>
      <c r="E30" s="87">
        <f>SUM(E7:E28)</f>
        <v>0.15246527777777785</v>
      </c>
      <c r="F30" s="87">
        <f>SUM(F7:F28)</f>
        <v>0.23098379629629628</v>
      </c>
      <c r="G30" s="87">
        <f>SUM(G7:G28)</f>
        <v>0</v>
      </c>
      <c r="H30" s="87">
        <f>SUM(H7:H28)</f>
        <v>0</v>
      </c>
      <c r="I30" s="87"/>
      <c r="J30" s="87"/>
      <c r="K30" s="143">
        <f>SUM(K7:K28)</f>
        <v>0.95763888888888882</v>
      </c>
    </row>
    <row r="31" spans="2:11" ht="15.75" thickTop="1" x14ac:dyDescent="0.25">
      <c r="B31" s="98"/>
      <c r="C31" s="120"/>
      <c r="D31" s="120"/>
      <c r="E31" s="121"/>
      <c r="F31" s="121"/>
      <c r="G31" s="121"/>
      <c r="H31" s="121"/>
      <c r="I31" s="120"/>
      <c r="J31" s="120"/>
      <c r="K31" s="129"/>
    </row>
    <row r="32" spans="2:11" ht="66" customHeight="1" thickBot="1" x14ac:dyDescent="0.3">
      <c r="B32" s="206" t="s">
        <v>117</v>
      </c>
      <c r="C32" s="204"/>
      <c r="D32" s="204"/>
      <c r="E32" s="204"/>
      <c r="F32" s="204"/>
      <c r="G32" s="204"/>
      <c r="H32" s="204"/>
      <c r="I32" s="204"/>
      <c r="J32" s="204"/>
      <c r="K32" s="205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&amp;R46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1" enableFormatConditionsCalculation="0"/>
  <dimension ref="B2:K32"/>
  <sheetViews>
    <sheetView showGridLines="0" showZeros="0" zoomScale="109" zoomScaleNormal="109" zoomScaleSheetLayoutView="100" zoomScalePageLayoutView="109" workbookViewId="0">
      <selection activeCell="I22" sqref="I22:I25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82" t="s">
        <v>82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1" x14ac:dyDescent="0.25">
      <c r="B4" s="185" t="s">
        <v>126</v>
      </c>
      <c r="C4" s="186"/>
      <c r="D4" s="186"/>
      <c r="E4" s="186"/>
      <c r="F4" s="186"/>
      <c r="G4" s="186"/>
      <c r="H4" s="186"/>
      <c r="I4" s="186"/>
      <c r="J4" s="186"/>
      <c r="K4" s="187"/>
    </row>
    <row r="5" spans="2:11" x14ac:dyDescent="0.25">
      <c r="B5" s="101"/>
      <c r="C5" s="147" t="s">
        <v>63</v>
      </c>
      <c r="D5" s="147" t="s">
        <v>64</v>
      </c>
      <c r="E5" s="147" t="s">
        <v>65</v>
      </c>
      <c r="F5" s="147" t="s">
        <v>66</v>
      </c>
      <c r="G5" s="147" t="s">
        <v>67</v>
      </c>
      <c r="H5" s="147" t="s">
        <v>68</v>
      </c>
      <c r="I5" s="147" t="s">
        <v>69</v>
      </c>
      <c r="J5" s="147" t="s">
        <v>70</v>
      </c>
      <c r="K5" s="148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9" t="s">
        <v>24</v>
      </c>
    </row>
    <row r="7" spans="2:11" x14ac:dyDescent="0.25">
      <c r="B7" s="92" t="s">
        <v>10</v>
      </c>
      <c r="C7" s="75">
        <v>4.7800925925925927E-3</v>
      </c>
      <c r="D7" s="75"/>
      <c r="E7" s="75"/>
      <c r="F7" s="75"/>
      <c r="G7" s="75"/>
      <c r="H7" s="75"/>
      <c r="I7" s="75"/>
      <c r="J7" s="75">
        <v>0</v>
      </c>
      <c r="K7" s="140">
        <f t="shared" ref="K7:K28" si="0">SUM(C7:J7)</f>
        <v>4.7800925925925927E-3</v>
      </c>
    </row>
    <row r="8" spans="2:11" x14ac:dyDescent="0.25">
      <c r="B8" s="92" t="s">
        <v>13</v>
      </c>
      <c r="C8" s="75">
        <v>1.6087962962962963E-3</v>
      </c>
      <c r="D8" s="75"/>
      <c r="E8" s="75">
        <v>9.3287037037037036E-3</v>
      </c>
      <c r="F8" s="75"/>
      <c r="G8" s="75"/>
      <c r="H8" s="75">
        <v>6.5972222222222224E-4</v>
      </c>
      <c r="I8" s="75"/>
      <c r="J8" s="75">
        <v>0</v>
      </c>
      <c r="K8" s="140">
        <f t="shared" si="0"/>
        <v>1.1597222222222222E-2</v>
      </c>
    </row>
    <row r="9" spans="2:11" x14ac:dyDescent="0.25">
      <c r="B9" s="92" t="s">
        <v>0</v>
      </c>
      <c r="C9" s="75">
        <v>0.15923611111111111</v>
      </c>
      <c r="D9" s="75"/>
      <c r="E9" s="75">
        <v>2.8101851851851857E-2</v>
      </c>
      <c r="F9" s="75">
        <v>8.4143518518518517E-3</v>
      </c>
      <c r="G9" s="75"/>
      <c r="H9" s="75">
        <v>2.3599537037037037E-2</v>
      </c>
      <c r="I9" s="75"/>
      <c r="J9" s="75">
        <v>0</v>
      </c>
      <c r="K9" s="140">
        <f t="shared" si="0"/>
        <v>0.21935185185185185</v>
      </c>
    </row>
    <row r="10" spans="2:11" x14ac:dyDescent="0.25">
      <c r="B10" s="92" t="s">
        <v>8</v>
      </c>
      <c r="C10" s="75">
        <v>4.340277777777778E-3</v>
      </c>
      <c r="D10" s="75"/>
      <c r="E10" s="75">
        <v>3.2291666666666666E-3</v>
      </c>
      <c r="F10" s="75"/>
      <c r="G10" s="75"/>
      <c r="H10" s="75">
        <v>3.6921296296296298E-3</v>
      </c>
      <c r="I10" s="75"/>
      <c r="J10" s="75">
        <v>0</v>
      </c>
      <c r="K10" s="140">
        <f t="shared" si="0"/>
        <v>1.1261574074074075E-2</v>
      </c>
    </row>
    <row r="11" spans="2:11" x14ac:dyDescent="0.25">
      <c r="B11" s="92" t="s">
        <v>26</v>
      </c>
      <c r="C11" s="75"/>
      <c r="D11" s="75"/>
      <c r="E11" s="75"/>
      <c r="F11" s="75"/>
      <c r="G11" s="75"/>
      <c r="H11" s="75"/>
      <c r="I11" s="75"/>
      <c r="J11" s="75">
        <v>0</v>
      </c>
      <c r="K11" s="140">
        <f t="shared" si="0"/>
        <v>0</v>
      </c>
    </row>
    <row r="12" spans="2:11" x14ac:dyDescent="0.25">
      <c r="B12" s="92" t="s">
        <v>3</v>
      </c>
      <c r="C12" s="75">
        <v>7.5428240740740726E-2</v>
      </c>
      <c r="D12" s="75">
        <v>5.7638888888888887E-3</v>
      </c>
      <c r="E12" s="75">
        <v>6.6087962962962966E-3</v>
      </c>
      <c r="F12" s="75">
        <v>8.6689814814814824E-3</v>
      </c>
      <c r="G12" s="75">
        <v>3.9143518518518508E-2</v>
      </c>
      <c r="H12" s="75">
        <v>1.741898148148148E-2</v>
      </c>
      <c r="I12" s="75"/>
      <c r="J12" s="75">
        <v>0</v>
      </c>
      <c r="K12" s="140">
        <f t="shared" si="0"/>
        <v>0.15303240740740737</v>
      </c>
    </row>
    <row r="13" spans="2:11" x14ac:dyDescent="0.25">
      <c r="B13" s="92" t="s">
        <v>7</v>
      </c>
      <c r="C13" s="75">
        <v>0.11973379629629628</v>
      </c>
      <c r="D13" s="75">
        <v>2.0439814814814813E-2</v>
      </c>
      <c r="E13" s="75">
        <v>6.0115740740740747E-2</v>
      </c>
      <c r="F13" s="75"/>
      <c r="G13" s="75">
        <v>6.2962962962962964E-3</v>
      </c>
      <c r="H13" s="75">
        <v>5.4062499999999999E-2</v>
      </c>
      <c r="I13" s="75"/>
      <c r="J13" s="75">
        <v>0</v>
      </c>
      <c r="K13" s="140">
        <f t="shared" si="0"/>
        <v>0.26064814814814813</v>
      </c>
    </row>
    <row r="14" spans="2:11" x14ac:dyDescent="0.25">
      <c r="B14" s="92" t="s">
        <v>2</v>
      </c>
      <c r="C14" s="75">
        <v>1.9363425925925926E-2</v>
      </c>
      <c r="D14" s="75"/>
      <c r="E14" s="75"/>
      <c r="F14" s="75"/>
      <c r="G14" s="75"/>
      <c r="H14" s="75">
        <v>5.0925925925925921E-4</v>
      </c>
      <c r="I14" s="75"/>
      <c r="J14" s="75">
        <v>0</v>
      </c>
      <c r="K14" s="140">
        <f t="shared" si="0"/>
        <v>1.9872685185185184E-2</v>
      </c>
    </row>
    <row r="15" spans="2:11" x14ac:dyDescent="0.25">
      <c r="B15" s="92" t="s">
        <v>9</v>
      </c>
      <c r="C15" s="75">
        <v>3.6458333333333334E-3</v>
      </c>
      <c r="D15" s="75"/>
      <c r="E15" s="75">
        <v>1.0787037037037036E-2</v>
      </c>
      <c r="F15" s="75">
        <v>6.5856481481481478E-3</v>
      </c>
      <c r="G15" s="75"/>
      <c r="H15" s="75">
        <v>8.3912037037037028E-3</v>
      </c>
      <c r="I15" s="75"/>
      <c r="J15" s="75">
        <v>0</v>
      </c>
      <c r="K15" s="140">
        <f t="shared" si="0"/>
        <v>2.9409722222222223E-2</v>
      </c>
    </row>
    <row r="16" spans="2:11" x14ac:dyDescent="0.25">
      <c r="B16" s="92" t="s">
        <v>1</v>
      </c>
      <c r="C16" s="75"/>
      <c r="D16" s="75"/>
      <c r="E16" s="75"/>
      <c r="F16" s="75"/>
      <c r="G16" s="75"/>
      <c r="H16" s="75"/>
      <c r="I16" s="75"/>
      <c r="J16" s="75">
        <v>0</v>
      </c>
      <c r="K16" s="140">
        <f t="shared" si="0"/>
        <v>0</v>
      </c>
    </row>
    <row r="17" spans="2:11" x14ac:dyDescent="0.25">
      <c r="B17" s="92" t="s">
        <v>27</v>
      </c>
      <c r="C17" s="75">
        <v>1.3935185185185188E-2</v>
      </c>
      <c r="D17" s="75">
        <v>1.1076388888888891E-2</v>
      </c>
      <c r="E17" s="75">
        <v>5.5324074074074078E-3</v>
      </c>
      <c r="F17" s="75"/>
      <c r="G17" s="75"/>
      <c r="H17" s="75">
        <v>4.5949074074074078E-3</v>
      </c>
      <c r="I17" s="75"/>
      <c r="J17" s="75">
        <v>0</v>
      </c>
      <c r="K17" s="140">
        <f t="shared" si="0"/>
        <v>3.5138888888888893E-2</v>
      </c>
    </row>
    <row r="18" spans="2:11" x14ac:dyDescent="0.25">
      <c r="B18" s="92" t="s">
        <v>16</v>
      </c>
      <c r="C18" s="75">
        <v>5.4861111111111117E-3</v>
      </c>
      <c r="D18" s="75"/>
      <c r="E18" s="75"/>
      <c r="F18" s="75"/>
      <c r="G18" s="75"/>
      <c r="H18" s="75"/>
      <c r="I18" s="75"/>
      <c r="J18" s="75">
        <v>0</v>
      </c>
      <c r="K18" s="140">
        <f t="shared" si="0"/>
        <v>5.4861111111111117E-3</v>
      </c>
    </row>
    <row r="19" spans="2:11" x14ac:dyDescent="0.25">
      <c r="B19" s="92" t="s">
        <v>4</v>
      </c>
      <c r="C19" s="75">
        <v>4.314814814814813E-2</v>
      </c>
      <c r="D19" s="75">
        <v>2.013888888888889E-2</v>
      </c>
      <c r="E19" s="75">
        <v>9.1203703703703707E-3</v>
      </c>
      <c r="F19" s="75"/>
      <c r="G19" s="75">
        <v>7.1759259259259259E-3</v>
      </c>
      <c r="H19" s="75">
        <v>3.5185185185185185E-3</v>
      </c>
      <c r="I19" s="75"/>
      <c r="J19" s="75">
        <v>0</v>
      </c>
      <c r="K19" s="140">
        <f t="shared" si="0"/>
        <v>8.310185185185183E-2</v>
      </c>
    </row>
    <row r="20" spans="2:11" x14ac:dyDescent="0.25">
      <c r="B20" s="92" t="s">
        <v>14</v>
      </c>
      <c r="C20" s="75">
        <v>9.9305555555555553E-3</v>
      </c>
      <c r="D20" s="75">
        <v>6.3078703703703699E-3</v>
      </c>
      <c r="E20" s="75">
        <v>2.5023148148148149E-2</v>
      </c>
      <c r="F20" s="75">
        <v>1.5520833333333333E-2</v>
      </c>
      <c r="G20" s="75">
        <v>9.5370370370370366E-3</v>
      </c>
      <c r="H20" s="75">
        <v>2.6435185185185183E-2</v>
      </c>
      <c r="I20" s="75"/>
      <c r="J20" s="75">
        <v>0</v>
      </c>
      <c r="K20" s="140">
        <f t="shared" si="0"/>
        <v>9.2754629629629631E-2</v>
      </c>
    </row>
    <row r="21" spans="2:11" x14ac:dyDescent="0.25">
      <c r="B21" s="92" t="s">
        <v>11</v>
      </c>
      <c r="C21" s="75">
        <v>1.5370370370370369E-2</v>
      </c>
      <c r="D21" s="75"/>
      <c r="E21" s="75"/>
      <c r="F21" s="75"/>
      <c r="G21" s="75"/>
      <c r="H21" s="75">
        <v>4.5949074074074078E-3</v>
      </c>
      <c r="I21" s="75"/>
      <c r="J21" s="75">
        <v>0</v>
      </c>
      <c r="K21" s="140">
        <f t="shared" si="0"/>
        <v>1.9965277777777776E-2</v>
      </c>
    </row>
    <row r="22" spans="2:11" x14ac:dyDescent="0.25">
      <c r="B22" s="92" t="s">
        <v>15</v>
      </c>
      <c r="C22" s="75">
        <v>5.7268518518518531E-2</v>
      </c>
      <c r="D22" s="75">
        <v>1.8738425925925922E-2</v>
      </c>
      <c r="E22" s="75">
        <v>7.9606481481481486E-2</v>
      </c>
      <c r="F22" s="75"/>
      <c r="G22" s="75">
        <v>3.634259259259259E-3</v>
      </c>
      <c r="H22" s="75">
        <v>1.7511574074074075E-2</v>
      </c>
      <c r="I22" s="75"/>
      <c r="J22" s="75">
        <v>0</v>
      </c>
      <c r="K22" s="140">
        <f t="shared" si="0"/>
        <v>0.17675925925925925</v>
      </c>
    </row>
    <row r="23" spans="2:11" x14ac:dyDescent="0.25">
      <c r="B23" s="92" t="s">
        <v>71</v>
      </c>
      <c r="C23" s="75">
        <v>4.0520833333333332E-2</v>
      </c>
      <c r="D23" s="75">
        <v>5.7870370370370367E-3</v>
      </c>
      <c r="E23" s="75">
        <v>3.739583333333333E-2</v>
      </c>
      <c r="F23" s="75"/>
      <c r="G23" s="75">
        <v>1.2777777777777779E-2</v>
      </c>
      <c r="H23" s="75">
        <v>5.4629629629629637E-3</v>
      </c>
      <c r="I23" s="75">
        <v>0</v>
      </c>
      <c r="J23" s="75">
        <v>0</v>
      </c>
      <c r="K23" s="140">
        <f t="shared" si="0"/>
        <v>0.10194444444444443</v>
      </c>
    </row>
    <row r="24" spans="2:11" x14ac:dyDescent="0.25">
      <c r="B24" s="92" t="s">
        <v>12</v>
      </c>
      <c r="C24" s="75"/>
      <c r="D24" s="75"/>
      <c r="E24" s="75">
        <v>4.0509259259259258E-4</v>
      </c>
      <c r="F24" s="75"/>
      <c r="G24" s="75"/>
      <c r="H24" s="75"/>
      <c r="I24" s="75">
        <v>0</v>
      </c>
      <c r="J24" s="75">
        <v>0</v>
      </c>
      <c r="K24" s="140">
        <f t="shared" si="0"/>
        <v>4.0509259259259258E-4</v>
      </c>
    </row>
    <row r="25" spans="2:11" x14ac:dyDescent="0.25">
      <c r="B25" s="92" t="s">
        <v>5</v>
      </c>
      <c r="C25" s="75"/>
      <c r="D25" s="75"/>
      <c r="E25" s="75"/>
      <c r="F25" s="75"/>
      <c r="G25" s="75"/>
      <c r="H25" s="75">
        <v>1.3888888888888889E-4</v>
      </c>
      <c r="I25" s="75">
        <v>0</v>
      </c>
      <c r="J25" s="75">
        <v>0</v>
      </c>
      <c r="K25" s="140">
        <f t="shared" si="0"/>
        <v>1.3888888888888889E-4</v>
      </c>
    </row>
    <row r="26" spans="2:11" x14ac:dyDescent="0.25">
      <c r="B26" s="92" t="s">
        <v>6</v>
      </c>
      <c r="C26" s="75"/>
      <c r="D26" s="75"/>
      <c r="E26" s="75"/>
      <c r="F26" s="75"/>
      <c r="G26" s="75"/>
      <c r="H26" s="75"/>
      <c r="I26" s="75">
        <v>0</v>
      </c>
      <c r="J26" s="75">
        <v>0</v>
      </c>
      <c r="K26" s="140">
        <f t="shared" si="0"/>
        <v>0</v>
      </c>
    </row>
    <row r="27" spans="2:11" x14ac:dyDescent="0.25">
      <c r="B27" s="92" t="s">
        <v>78</v>
      </c>
      <c r="C27" s="75"/>
      <c r="D27" s="75">
        <v>2.8935185185185188E-3</v>
      </c>
      <c r="E27" s="75"/>
      <c r="F27" s="75"/>
      <c r="G27" s="75"/>
      <c r="H27" s="75"/>
      <c r="I27" s="75">
        <v>0</v>
      </c>
      <c r="J27" s="75">
        <v>0</v>
      </c>
      <c r="K27" s="140">
        <f t="shared" si="0"/>
        <v>2.8935185185185188E-3</v>
      </c>
    </row>
    <row r="28" spans="2:11" x14ac:dyDescent="0.25">
      <c r="B28" s="92" t="s">
        <v>17</v>
      </c>
      <c r="C28" s="75"/>
      <c r="D28" s="75"/>
      <c r="E28" s="75">
        <v>8.2175925925925917E-4</v>
      </c>
      <c r="F28" s="75"/>
      <c r="G28" s="75">
        <v>8.611111111111111E-3</v>
      </c>
      <c r="H28" s="75">
        <v>4.3981481481481481E-4</v>
      </c>
      <c r="I28" s="75">
        <v>0</v>
      </c>
      <c r="J28" s="75">
        <v>0</v>
      </c>
      <c r="K28" s="140">
        <f t="shared" si="0"/>
        <v>9.8726851851851857E-3</v>
      </c>
    </row>
    <row r="29" spans="2:11" ht="15.75" thickBot="1" x14ac:dyDescent="0.3">
      <c r="B29" s="94"/>
      <c r="C29" s="84"/>
      <c r="D29" s="84"/>
      <c r="E29" s="83"/>
      <c r="F29" s="83"/>
      <c r="G29" s="83"/>
      <c r="H29" s="83"/>
      <c r="I29" s="84"/>
      <c r="J29" s="84"/>
      <c r="K29" s="142"/>
    </row>
    <row r="30" spans="2:11" ht="16.5" thickTop="1" thickBot="1" x14ac:dyDescent="0.3">
      <c r="B30" s="96" t="s">
        <v>29</v>
      </c>
      <c r="C30" s="87">
        <f>SUM(C7:C28)</f>
        <v>0.57379629629629636</v>
      </c>
      <c r="D30" s="87">
        <f t="shared" ref="D30:J30" si="1">SUM(D7:D28)</f>
        <v>9.1145833333333329E-2</v>
      </c>
      <c r="E30" s="87">
        <f t="shared" si="1"/>
        <v>0.27607638888888891</v>
      </c>
      <c r="F30" s="87">
        <f t="shared" si="1"/>
        <v>3.9189814814814809E-2</v>
      </c>
      <c r="G30" s="87">
        <f t="shared" si="1"/>
        <v>8.7175925925925921E-2</v>
      </c>
      <c r="H30" s="87">
        <f t="shared" si="1"/>
        <v>0.17103009259259258</v>
      </c>
      <c r="I30" s="87">
        <f t="shared" si="1"/>
        <v>0</v>
      </c>
      <c r="J30" s="87">
        <f t="shared" si="1"/>
        <v>0</v>
      </c>
      <c r="K30" s="143">
        <f>SUM(K7:K28)</f>
        <v>1.2384143518518518</v>
      </c>
    </row>
    <row r="31" spans="2:11" ht="15.75" thickTop="1" x14ac:dyDescent="0.25">
      <c r="B31" s="98"/>
      <c r="C31" s="120"/>
      <c r="D31" s="120"/>
      <c r="E31" s="121"/>
      <c r="F31" s="121"/>
      <c r="G31" s="121"/>
      <c r="H31" s="121"/>
      <c r="I31" s="120"/>
      <c r="J31" s="120"/>
      <c r="K31" s="129"/>
    </row>
    <row r="32" spans="2:11" ht="66" customHeight="1" thickBot="1" x14ac:dyDescent="0.3">
      <c r="B32" s="206" t="s">
        <v>117</v>
      </c>
      <c r="C32" s="204"/>
      <c r="D32" s="204"/>
      <c r="E32" s="204"/>
      <c r="F32" s="204"/>
      <c r="G32" s="204"/>
      <c r="H32" s="204"/>
      <c r="I32" s="204"/>
      <c r="J32" s="204"/>
      <c r="K32" s="205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&amp;R47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2" enableFormatConditionsCalculation="0"/>
  <dimension ref="B2:K32"/>
  <sheetViews>
    <sheetView showGridLines="0" showZeros="0" topLeftCell="B1" zoomScale="110" zoomScaleNormal="110" zoomScaleSheetLayoutView="100" zoomScalePageLayoutView="110" workbookViewId="0">
      <selection activeCell="I22" sqref="I22:I25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82" t="s">
        <v>83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1" x14ac:dyDescent="0.25">
      <c r="B4" s="185" t="s">
        <v>126</v>
      </c>
      <c r="C4" s="186"/>
      <c r="D4" s="186"/>
      <c r="E4" s="186"/>
      <c r="F4" s="186"/>
      <c r="G4" s="186"/>
      <c r="H4" s="186"/>
      <c r="I4" s="186"/>
      <c r="J4" s="186"/>
      <c r="K4" s="187"/>
    </row>
    <row r="5" spans="2:11" x14ac:dyDescent="0.25">
      <c r="B5" s="101"/>
      <c r="C5" s="147" t="s">
        <v>63</v>
      </c>
      <c r="D5" s="147" t="s">
        <v>64</v>
      </c>
      <c r="E5" s="147" t="s">
        <v>65</v>
      </c>
      <c r="F5" s="147" t="s">
        <v>66</v>
      </c>
      <c r="G5" s="147" t="s">
        <v>67</v>
      </c>
      <c r="H5" s="147" t="s">
        <v>68</v>
      </c>
      <c r="I5" s="147" t="s">
        <v>69</v>
      </c>
      <c r="J5" s="147" t="s">
        <v>70</v>
      </c>
      <c r="K5" s="148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9" t="s">
        <v>24</v>
      </c>
    </row>
    <row r="7" spans="2:11" x14ac:dyDescent="0.25">
      <c r="B7" s="92" t="s">
        <v>10</v>
      </c>
      <c r="C7" s="75"/>
      <c r="D7" s="75"/>
      <c r="E7" s="75"/>
      <c r="F7" s="75"/>
      <c r="G7" s="75"/>
      <c r="H7" s="75"/>
      <c r="I7" s="75">
        <v>0</v>
      </c>
      <c r="J7" s="75">
        <v>0</v>
      </c>
      <c r="K7" s="140">
        <f t="shared" ref="K7:K28" si="0">SUM(C7:J7)</f>
        <v>0</v>
      </c>
    </row>
    <row r="8" spans="2:11" x14ac:dyDescent="0.25">
      <c r="B8" s="92" t="s">
        <v>13</v>
      </c>
      <c r="C8" s="75"/>
      <c r="D8" s="75"/>
      <c r="E8" s="75"/>
      <c r="F8" s="75"/>
      <c r="G8" s="75"/>
      <c r="H8" s="75"/>
      <c r="I8" s="75">
        <v>0</v>
      </c>
      <c r="J8" s="75">
        <v>0</v>
      </c>
      <c r="K8" s="140">
        <f t="shared" si="0"/>
        <v>0</v>
      </c>
    </row>
    <row r="9" spans="2:11" x14ac:dyDescent="0.25">
      <c r="B9" s="92" t="s">
        <v>0</v>
      </c>
      <c r="C9" s="75"/>
      <c r="D9" s="75"/>
      <c r="E9" s="75"/>
      <c r="F9" s="75"/>
      <c r="G9" s="75"/>
      <c r="H9" s="75"/>
      <c r="I9" s="75">
        <v>0</v>
      </c>
      <c r="J9" s="75">
        <v>0</v>
      </c>
      <c r="K9" s="140">
        <f t="shared" si="0"/>
        <v>0</v>
      </c>
    </row>
    <row r="10" spans="2:11" x14ac:dyDescent="0.25">
      <c r="B10" s="92" t="s">
        <v>8</v>
      </c>
      <c r="C10" s="75"/>
      <c r="D10" s="75"/>
      <c r="E10" s="75"/>
      <c r="F10" s="75"/>
      <c r="G10" s="75"/>
      <c r="H10" s="75"/>
      <c r="I10" s="75">
        <v>0</v>
      </c>
      <c r="J10" s="75">
        <v>0</v>
      </c>
      <c r="K10" s="140">
        <f t="shared" si="0"/>
        <v>0</v>
      </c>
    </row>
    <row r="11" spans="2:11" x14ac:dyDescent="0.25">
      <c r="B11" s="92" t="s">
        <v>26</v>
      </c>
      <c r="C11" s="75"/>
      <c r="D11" s="75"/>
      <c r="E11" s="75"/>
      <c r="F11" s="75"/>
      <c r="G11" s="75"/>
      <c r="H11" s="75"/>
      <c r="I11" s="75">
        <v>0</v>
      </c>
      <c r="J11" s="75">
        <v>0</v>
      </c>
      <c r="K11" s="140">
        <f t="shared" si="0"/>
        <v>0</v>
      </c>
    </row>
    <row r="12" spans="2:11" x14ac:dyDescent="0.25">
      <c r="B12" s="92" t="s">
        <v>3</v>
      </c>
      <c r="C12" s="75"/>
      <c r="D12" s="75"/>
      <c r="E12" s="75"/>
      <c r="F12" s="75"/>
      <c r="G12" s="75"/>
      <c r="H12" s="75"/>
      <c r="I12" s="75">
        <v>0</v>
      </c>
      <c r="J12" s="75">
        <v>0</v>
      </c>
      <c r="K12" s="140">
        <f t="shared" si="0"/>
        <v>0</v>
      </c>
    </row>
    <row r="13" spans="2:11" x14ac:dyDescent="0.25">
      <c r="B13" s="92" t="s">
        <v>7</v>
      </c>
      <c r="C13" s="75"/>
      <c r="D13" s="75"/>
      <c r="E13" s="75"/>
      <c r="F13" s="75"/>
      <c r="G13" s="75"/>
      <c r="H13" s="75"/>
      <c r="I13" s="75">
        <v>0</v>
      </c>
      <c r="J13" s="75">
        <v>0</v>
      </c>
      <c r="K13" s="140">
        <f t="shared" si="0"/>
        <v>0</v>
      </c>
    </row>
    <row r="14" spans="2:11" x14ac:dyDescent="0.25">
      <c r="B14" s="92" t="s">
        <v>2</v>
      </c>
      <c r="C14" s="75"/>
      <c r="D14" s="75"/>
      <c r="E14" s="75"/>
      <c r="F14" s="75"/>
      <c r="G14" s="75"/>
      <c r="H14" s="75"/>
      <c r="I14" s="75">
        <v>0</v>
      </c>
      <c r="J14" s="75">
        <v>0</v>
      </c>
      <c r="K14" s="140">
        <f t="shared" si="0"/>
        <v>0</v>
      </c>
    </row>
    <row r="15" spans="2:11" x14ac:dyDescent="0.25">
      <c r="B15" s="92" t="s">
        <v>9</v>
      </c>
      <c r="C15" s="75"/>
      <c r="D15" s="75"/>
      <c r="E15" s="75"/>
      <c r="F15" s="75"/>
      <c r="G15" s="75"/>
      <c r="H15" s="75"/>
      <c r="I15" s="75">
        <v>0</v>
      </c>
      <c r="J15" s="75">
        <v>0</v>
      </c>
      <c r="K15" s="140">
        <f t="shared" si="0"/>
        <v>0</v>
      </c>
    </row>
    <row r="16" spans="2:11" x14ac:dyDescent="0.25">
      <c r="B16" s="92" t="s">
        <v>1</v>
      </c>
      <c r="C16" s="75"/>
      <c r="D16" s="75"/>
      <c r="E16" s="75"/>
      <c r="F16" s="75"/>
      <c r="G16" s="75"/>
      <c r="H16" s="75"/>
      <c r="I16" s="75">
        <v>0</v>
      </c>
      <c r="J16" s="75">
        <v>0</v>
      </c>
      <c r="K16" s="140">
        <f t="shared" si="0"/>
        <v>0</v>
      </c>
    </row>
    <row r="17" spans="2:11" x14ac:dyDescent="0.25">
      <c r="B17" s="92" t="s">
        <v>27</v>
      </c>
      <c r="C17" s="75"/>
      <c r="D17" s="75"/>
      <c r="E17" s="75"/>
      <c r="F17" s="75"/>
      <c r="G17" s="75"/>
      <c r="H17" s="75"/>
      <c r="I17" s="75">
        <v>0</v>
      </c>
      <c r="J17" s="75">
        <v>0</v>
      </c>
      <c r="K17" s="140">
        <f t="shared" si="0"/>
        <v>0</v>
      </c>
    </row>
    <row r="18" spans="2:11" x14ac:dyDescent="0.25">
      <c r="B18" s="92" t="s">
        <v>16</v>
      </c>
      <c r="C18" s="75"/>
      <c r="D18" s="75"/>
      <c r="E18" s="75"/>
      <c r="F18" s="75"/>
      <c r="G18" s="75"/>
      <c r="H18" s="75"/>
      <c r="I18" s="75">
        <v>0</v>
      </c>
      <c r="J18" s="75">
        <v>0</v>
      </c>
      <c r="K18" s="140">
        <f t="shared" si="0"/>
        <v>0</v>
      </c>
    </row>
    <row r="19" spans="2:11" x14ac:dyDescent="0.25">
      <c r="B19" s="92" t="s">
        <v>4</v>
      </c>
      <c r="C19" s="75"/>
      <c r="D19" s="75"/>
      <c r="E19" s="75"/>
      <c r="F19" s="75"/>
      <c r="G19" s="75"/>
      <c r="H19" s="75"/>
      <c r="I19" s="75">
        <v>0</v>
      </c>
      <c r="J19" s="75">
        <v>0</v>
      </c>
      <c r="K19" s="140">
        <f t="shared" si="0"/>
        <v>0</v>
      </c>
    </row>
    <row r="20" spans="2:11" x14ac:dyDescent="0.25">
      <c r="B20" s="92" t="s">
        <v>14</v>
      </c>
      <c r="C20" s="75"/>
      <c r="D20" s="75"/>
      <c r="E20" s="75"/>
      <c r="F20" s="75"/>
      <c r="G20" s="75"/>
      <c r="H20" s="75"/>
      <c r="I20" s="75">
        <v>0</v>
      </c>
      <c r="J20" s="75">
        <v>0</v>
      </c>
      <c r="K20" s="140">
        <f t="shared" si="0"/>
        <v>0</v>
      </c>
    </row>
    <row r="21" spans="2:11" x14ac:dyDescent="0.25">
      <c r="B21" s="92" t="s">
        <v>11</v>
      </c>
      <c r="C21" s="75"/>
      <c r="D21" s="75"/>
      <c r="E21" s="75"/>
      <c r="F21" s="75"/>
      <c r="G21" s="75"/>
      <c r="H21" s="75"/>
      <c r="I21" s="75">
        <v>0</v>
      </c>
      <c r="J21" s="75">
        <v>0</v>
      </c>
      <c r="K21" s="140">
        <f t="shared" si="0"/>
        <v>0</v>
      </c>
    </row>
    <row r="22" spans="2:11" x14ac:dyDescent="0.25">
      <c r="B22" s="92" t="s">
        <v>15</v>
      </c>
      <c r="C22" s="75"/>
      <c r="D22" s="75"/>
      <c r="E22" s="75"/>
      <c r="F22" s="75"/>
      <c r="G22" s="75"/>
      <c r="H22" s="75"/>
      <c r="I22" s="75">
        <v>0</v>
      </c>
      <c r="J22" s="75">
        <v>0</v>
      </c>
      <c r="K22" s="140">
        <f t="shared" si="0"/>
        <v>0</v>
      </c>
    </row>
    <row r="23" spans="2:11" x14ac:dyDescent="0.25">
      <c r="B23" s="92" t="s">
        <v>71</v>
      </c>
      <c r="C23" s="75"/>
      <c r="D23" s="75"/>
      <c r="E23" s="75"/>
      <c r="F23" s="75"/>
      <c r="G23" s="75"/>
      <c r="H23" s="75"/>
      <c r="I23" s="75">
        <v>0</v>
      </c>
      <c r="J23" s="75">
        <v>0</v>
      </c>
      <c r="K23" s="140">
        <f t="shared" si="0"/>
        <v>0</v>
      </c>
    </row>
    <row r="24" spans="2:11" x14ac:dyDescent="0.25">
      <c r="B24" s="92" t="s">
        <v>12</v>
      </c>
      <c r="C24" s="75"/>
      <c r="D24" s="75"/>
      <c r="E24" s="75"/>
      <c r="F24" s="75"/>
      <c r="G24" s="75"/>
      <c r="H24" s="75"/>
      <c r="I24" s="75">
        <v>0</v>
      </c>
      <c r="J24" s="75">
        <v>0</v>
      </c>
      <c r="K24" s="140">
        <f t="shared" si="0"/>
        <v>0</v>
      </c>
    </row>
    <row r="25" spans="2:11" x14ac:dyDescent="0.25">
      <c r="B25" s="92" t="s">
        <v>5</v>
      </c>
      <c r="C25" s="75"/>
      <c r="D25" s="75"/>
      <c r="E25" s="75"/>
      <c r="F25" s="75"/>
      <c r="G25" s="75"/>
      <c r="H25" s="75"/>
      <c r="I25" s="75">
        <v>0</v>
      </c>
      <c r="J25" s="75">
        <v>0</v>
      </c>
      <c r="K25" s="140">
        <f t="shared" si="0"/>
        <v>0</v>
      </c>
    </row>
    <row r="26" spans="2:11" x14ac:dyDescent="0.25">
      <c r="B26" s="92" t="s">
        <v>6</v>
      </c>
      <c r="C26" s="75"/>
      <c r="D26" s="75"/>
      <c r="E26" s="75"/>
      <c r="F26" s="75"/>
      <c r="G26" s="75"/>
      <c r="H26" s="75"/>
      <c r="I26" s="75">
        <v>0</v>
      </c>
      <c r="J26" s="75">
        <v>0</v>
      </c>
      <c r="K26" s="140">
        <f t="shared" si="0"/>
        <v>0</v>
      </c>
    </row>
    <row r="27" spans="2:11" x14ac:dyDescent="0.25">
      <c r="B27" s="92" t="s">
        <v>78</v>
      </c>
      <c r="C27" s="75"/>
      <c r="D27" s="75"/>
      <c r="E27" s="75"/>
      <c r="F27" s="75"/>
      <c r="G27" s="75"/>
      <c r="H27" s="75"/>
      <c r="I27" s="75">
        <v>0</v>
      </c>
      <c r="J27" s="75">
        <v>0</v>
      </c>
      <c r="K27" s="140">
        <f t="shared" si="0"/>
        <v>0</v>
      </c>
    </row>
    <row r="28" spans="2:11" x14ac:dyDescent="0.25">
      <c r="B28" s="92" t="s">
        <v>17</v>
      </c>
      <c r="C28" s="75"/>
      <c r="D28" s="75"/>
      <c r="E28" s="75"/>
      <c r="F28" s="75"/>
      <c r="G28" s="75"/>
      <c r="H28" s="75"/>
      <c r="I28" s="75">
        <v>0</v>
      </c>
      <c r="J28" s="75">
        <v>0</v>
      </c>
      <c r="K28" s="140">
        <f t="shared" si="0"/>
        <v>0</v>
      </c>
    </row>
    <row r="29" spans="2:11" ht="15.75" thickBot="1" x14ac:dyDescent="0.3">
      <c r="B29" s="94"/>
      <c r="C29" s="84"/>
      <c r="D29" s="84"/>
      <c r="E29" s="83"/>
      <c r="F29" s="83"/>
      <c r="G29" s="83"/>
      <c r="H29" s="83"/>
      <c r="I29" s="84"/>
      <c r="J29" s="84"/>
      <c r="K29" s="142"/>
    </row>
    <row r="30" spans="2:11" ht="16.5" thickTop="1" thickBot="1" x14ac:dyDescent="0.3">
      <c r="B30" s="96" t="s">
        <v>29</v>
      </c>
      <c r="C30" s="87"/>
      <c r="D30" s="87"/>
      <c r="E30" s="87">
        <f t="shared" ref="E30" si="1">SUM(E7:E28)</f>
        <v>0</v>
      </c>
      <c r="F30" s="87"/>
      <c r="G30" s="87"/>
      <c r="H30" s="87"/>
      <c r="I30" s="87"/>
      <c r="J30" s="87"/>
      <c r="K30" s="143">
        <f>SUM(K7:K28)</f>
        <v>0</v>
      </c>
    </row>
    <row r="31" spans="2:11" ht="15.75" thickTop="1" x14ac:dyDescent="0.25">
      <c r="B31" s="98"/>
      <c r="C31" s="120"/>
      <c r="D31" s="120"/>
      <c r="E31" s="121"/>
      <c r="F31" s="121"/>
      <c r="G31" s="121"/>
      <c r="H31" s="121"/>
      <c r="I31" s="120"/>
      <c r="J31" s="120"/>
      <c r="K31" s="129"/>
    </row>
    <row r="32" spans="2:11" ht="66" customHeight="1" thickBot="1" x14ac:dyDescent="0.3">
      <c r="B32" s="206" t="s">
        <v>117</v>
      </c>
      <c r="C32" s="204"/>
      <c r="D32" s="204"/>
      <c r="E32" s="204"/>
      <c r="F32" s="204"/>
      <c r="G32" s="204"/>
      <c r="H32" s="204"/>
      <c r="I32" s="204"/>
      <c r="J32" s="204"/>
      <c r="K32" s="205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&amp;R48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3" enableFormatConditionsCalculation="0"/>
  <dimension ref="B2:K32"/>
  <sheetViews>
    <sheetView showGridLines="0" showZeros="0" zoomScale="110" zoomScaleNormal="110" zoomScaleSheetLayoutView="100" zoomScalePageLayoutView="110" workbookViewId="0">
      <selection activeCell="I22" sqref="I22:I25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82" t="s">
        <v>84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1" x14ac:dyDescent="0.25">
      <c r="B4" s="185" t="s">
        <v>126</v>
      </c>
      <c r="C4" s="186"/>
      <c r="D4" s="186"/>
      <c r="E4" s="186"/>
      <c r="F4" s="186"/>
      <c r="G4" s="186"/>
      <c r="H4" s="186"/>
      <c r="I4" s="186"/>
      <c r="J4" s="186"/>
      <c r="K4" s="187"/>
    </row>
    <row r="5" spans="2:11" x14ac:dyDescent="0.25">
      <c r="B5" s="101"/>
      <c r="C5" s="147" t="s">
        <v>63</v>
      </c>
      <c r="D5" s="147" t="s">
        <v>64</v>
      </c>
      <c r="E5" s="147" t="s">
        <v>65</v>
      </c>
      <c r="F5" s="147" t="s">
        <v>66</v>
      </c>
      <c r="G5" s="147" t="s">
        <v>67</v>
      </c>
      <c r="H5" s="147" t="s">
        <v>68</v>
      </c>
      <c r="I5" s="147" t="s">
        <v>69</v>
      </c>
      <c r="J5" s="147" t="s">
        <v>70</v>
      </c>
      <c r="K5" s="148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9" t="s">
        <v>24</v>
      </c>
    </row>
    <row r="7" spans="2:11" x14ac:dyDescent="0.25">
      <c r="B7" s="92" t="s">
        <v>10</v>
      </c>
      <c r="C7" s="75"/>
      <c r="D7" s="75"/>
      <c r="E7" s="74"/>
      <c r="F7" s="75"/>
      <c r="G7" s="75"/>
      <c r="H7" s="75"/>
      <c r="I7" s="75">
        <v>0</v>
      </c>
      <c r="J7" s="75">
        <v>0</v>
      </c>
      <c r="K7" s="140">
        <f t="shared" ref="K7:K28" si="0">SUM(C7:J7)</f>
        <v>0</v>
      </c>
    </row>
    <row r="8" spans="2:11" x14ac:dyDescent="0.25">
      <c r="B8" s="92" t="s">
        <v>13</v>
      </c>
      <c r="C8" s="75"/>
      <c r="D8" s="75"/>
      <c r="E8" s="75"/>
      <c r="F8" s="75"/>
      <c r="G8" s="75"/>
      <c r="H8" s="75"/>
      <c r="I8" s="75">
        <v>0</v>
      </c>
      <c r="J8" s="75">
        <v>0</v>
      </c>
      <c r="K8" s="140">
        <f t="shared" si="0"/>
        <v>0</v>
      </c>
    </row>
    <row r="9" spans="2:11" x14ac:dyDescent="0.25">
      <c r="B9" s="92" t="s">
        <v>0</v>
      </c>
      <c r="C9" s="75"/>
      <c r="D9" s="75"/>
      <c r="E9" s="75"/>
      <c r="F9" s="75"/>
      <c r="G9" s="75"/>
      <c r="H9" s="75"/>
      <c r="I9" s="75">
        <v>0</v>
      </c>
      <c r="J9" s="75">
        <v>0</v>
      </c>
      <c r="K9" s="140">
        <f t="shared" si="0"/>
        <v>0</v>
      </c>
    </row>
    <row r="10" spans="2:11" x14ac:dyDescent="0.25">
      <c r="B10" s="92" t="s">
        <v>8</v>
      </c>
      <c r="C10" s="75"/>
      <c r="D10" s="75"/>
      <c r="E10" s="75"/>
      <c r="F10" s="75"/>
      <c r="G10" s="75"/>
      <c r="H10" s="75"/>
      <c r="I10" s="75">
        <v>0</v>
      </c>
      <c r="J10" s="75">
        <v>0</v>
      </c>
      <c r="K10" s="140">
        <f t="shared" si="0"/>
        <v>0</v>
      </c>
    </row>
    <row r="11" spans="2:11" x14ac:dyDescent="0.25">
      <c r="B11" s="92" t="s">
        <v>26</v>
      </c>
      <c r="C11" s="75"/>
      <c r="D11" s="75"/>
      <c r="E11" s="75"/>
      <c r="F11" s="75"/>
      <c r="G11" s="75"/>
      <c r="H11" s="75"/>
      <c r="I11" s="75">
        <v>0</v>
      </c>
      <c r="J11" s="75">
        <v>0</v>
      </c>
      <c r="K11" s="140">
        <f t="shared" si="0"/>
        <v>0</v>
      </c>
    </row>
    <row r="12" spans="2:11" x14ac:dyDescent="0.25">
      <c r="B12" s="92" t="s">
        <v>3</v>
      </c>
      <c r="C12" s="75"/>
      <c r="D12" s="75"/>
      <c r="E12" s="75"/>
      <c r="F12" s="75"/>
      <c r="G12" s="75"/>
      <c r="H12" s="75"/>
      <c r="I12" s="75">
        <v>0</v>
      </c>
      <c r="J12" s="75">
        <v>0</v>
      </c>
      <c r="K12" s="140">
        <f t="shared" si="0"/>
        <v>0</v>
      </c>
    </row>
    <row r="13" spans="2:11" x14ac:dyDescent="0.25">
      <c r="B13" s="92" t="s">
        <v>7</v>
      </c>
      <c r="C13" s="75">
        <v>3.7037037037037035E-4</v>
      </c>
      <c r="D13" s="75"/>
      <c r="E13" s="75"/>
      <c r="F13" s="75"/>
      <c r="G13" s="75"/>
      <c r="H13" s="75"/>
      <c r="I13" s="75">
        <v>0</v>
      </c>
      <c r="J13" s="75">
        <v>0</v>
      </c>
      <c r="K13" s="140">
        <f t="shared" si="0"/>
        <v>3.7037037037037035E-4</v>
      </c>
    </row>
    <row r="14" spans="2:11" x14ac:dyDescent="0.25">
      <c r="B14" s="92" t="s">
        <v>2</v>
      </c>
      <c r="C14" s="75"/>
      <c r="D14" s="75"/>
      <c r="E14" s="75"/>
      <c r="F14" s="75"/>
      <c r="G14" s="75"/>
      <c r="H14" s="75"/>
      <c r="I14" s="75">
        <v>0</v>
      </c>
      <c r="J14" s="75">
        <v>0</v>
      </c>
      <c r="K14" s="140">
        <f t="shared" si="0"/>
        <v>0</v>
      </c>
    </row>
    <row r="15" spans="2:11" x14ac:dyDescent="0.25">
      <c r="B15" s="92" t="s">
        <v>9</v>
      </c>
      <c r="C15" s="75"/>
      <c r="D15" s="75"/>
      <c r="E15" s="75"/>
      <c r="F15" s="75"/>
      <c r="G15" s="75"/>
      <c r="H15" s="75"/>
      <c r="I15" s="75">
        <v>0</v>
      </c>
      <c r="J15" s="75">
        <v>0</v>
      </c>
      <c r="K15" s="140">
        <f t="shared" si="0"/>
        <v>0</v>
      </c>
    </row>
    <row r="16" spans="2:11" x14ac:dyDescent="0.25">
      <c r="B16" s="92" t="s">
        <v>1</v>
      </c>
      <c r="C16" s="75"/>
      <c r="D16" s="75"/>
      <c r="E16" s="75"/>
      <c r="F16" s="75"/>
      <c r="G16" s="75"/>
      <c r="H16" s="75"/>
      <c r="I16" s="75">
        <v>0</v>
      </c>
      <c r="J16" s="75">
        <v>0</v>
      </c>
      <c r="K16" s="140">
        <f t="shared" si="0"/>
        <v>0</v>
      </c>
    </row>
    <row r="17" spans="2:11" x14ac:dyDescent="0.25">
      <c r="B17" s="92" t="s">
        <v>27</v>
      </c>
      <c r="C17" s="75"/>
      <c r="D17" s="75"/>
      <c r="E17" s="75"/>
      <c r="F17" s="75"/>
      <c r="G17" s="75"/>
      <c r="H17" s="75"/>
      <c r="I17" s="75">
        <v>0</v>
      </c>
      <c r="J17" s="75">
        <v>0</v>
      </c>
      <c r="K17" s="140">
        <f t="shared" si="0"/>
        <v>0</v>
      </c>
    </row>
    <row r="18" spans="2:11" x14ac:dyDescent="0.25">
      <c r="B18" s="92" t="s">
        <v>16</v>
      </c>
      <c r="C18" s="75"/>
      <c r="D18" s="75"/>
      <c r="E18" s="75"/>
      <c r="F18" s="75"/>
      <c r="G18" s="75"/>
      <c r="H18" s="75"/>
      <c r="I18" s="75">
        <v>0</v>
      </c>
      <c r="J18" s="75">
        <v>0</v>
      </c>
      <c r="K18" s="140">
        <f t="shared" si="0"/>
        <v>0</v>
      </c>
    </row>
    <row r="19" spans="2:11" x14ac:dyDescent="0.25">
      <c r="B19" s="92" t="s">
        <v>4</v>
      </c>
      <c r="C19" s="75"/>
      <c r="D19" s="75"/>
      <c r="E19" s="75"/>
      <c r="F19" s="75"/>
      <c r="G19" s="75"/>
      <c r="H19" s="75"/>
      <c r="I19" s="75">
        <v>0</v>
      </c>
      <c r="J19" s="75">
        <v>0</v>
      </c>
      <c r="K19" s="140">
        <f t="shared" si="0"/>
        <v>0</v>
      </c>
    </row>
    <row r="20" spans="2:11" x14ac:dyDescent="0.25">
      <c r="B20" s="92" t="s">
        <v>14</v>
      </c>
      <c r="C20" s="75"/>
      <c r="D20" s="75"/>
      <c r="E20" s="75"/>
      <c r="F20" s="75"/>
      <c r="G20" s="75"/>
      <c r="H20" s="75"/>
      <c r="I20" s="75">
        <v>0</v>
      </c>
      <c r="J20" s="75">
        <v>0</v>
      </c>
      <c r="K20" s="140">
        <f t="shared" si="0"/>
        <v>0</v>
      </c>
    </row>
    <row r="21" spans="2:11" x14ac:dyDescent="0.25">
      <c r="B21" s="92" t="s">
        <v>11</v>
      </c>
      <c r="C21" s="75"/>
      <c r="D21" s="75"/>
      <c r="E21" s="75"/>
      <c r="F21" s="75"/>
      <c r="G21" s="75"/>
      <c r="H21" s="75"/>
      <c r="I21" s="75">
        <v>0</v>
      </c>
      <c r="J21" s="75">
        <v>0</v>
      </c>
      <c r="K21" s="140">
        <f t="shared" si="0"/>
        <v>0</v>
      </c>
    </row>
    <row r="22" spans="2:11" x14ac:dyDescent="0.25">
      <c r="B22" s="92" t="s">
        <v>15</v>
      </c>
      <c r="C22" s="75"/>
      <c r="D22" s="75"/>
      <c r="E22" s="75"/>
      <c r="F22" s="75"/>
      <c r="G22" s="75"/>
      <c r="H22" s="75"/>
      <c r="I22" s="75">
        <v>0</v>
      </c>
      <c r="J22" s="75">
        <v>0</v>
      </c>
      <c r="K22" s="140">
        <f t="shared" si="0"/>
        <v>0</v>
      </c>
    </row>
    <row r="23" spans="2:11" x14ac:dyDescent="0.25">
      <c r="B23" s="92" t="s">
        <v>71</v>
      </c>
      <c r="C23" s="75"/>
      <c r="D23" s="75"/>
      <c r="E23" s="75"/>
      <c r="F23" s="75"/>
      <c r="G23" s="75"/>
      <c r="H23" s="75"/>
      <c r="I23" s="75">
        <v>0</v>
      </c>
      <c r="J23" s="75">
        <v>0</v>
      </c>
      <c r="K23" s="140">
        <f t="shared" si="0"/>
        <v>0</v>
      </c>
    </row>
    <row r="24" spans="2:11" x14ac:dyDescent="0.25">
      <c r="B24" s="92" t="s">
        <v>12</v>
      </c>
      <c r="C24" s="75"/>
      <c r="D24" s="75"/>
      <c r="E24" s="75"/>
      <c r="F24" s="75"/>
      <c r="G24" s="75"/>
      <c r="H24" s="75"/>
      <c r="I24" s="75">
        <v>0</v>
      </c>
      <c r="J24" s="75">
        <v>0</v>
      </c>
      <c r="K24" s="140">
        <f t="shared" si="0"/>
        <v>0</v>
      </c>
    </row>
    <row r="25" spans="2:11" x14ac:dyDescent="0.25">
      <c r="B25" s="92" t="s">
        <v>5</v>
      </c>
      <c r="C25" s="75"/>
      <c r="D25" s="75"/>
      <c r="E25" s="75"/>
      <c r="F25" s="75"/>
      <c r="G25" s="75"/>
      <c r="H25" s="75"/>
      <c r="I25" s="75">
        <v>0</v>
      </c>
      <c r="J25" s="75">
        <v>0</v>
      </c>
      <c r="K25" s="140">
        <f t="shared" si="0"/>
        <v>0</v>
      </c>
    </row>
    <row r="26" spans="2:11" x14ac:dyDescent="0.25">
      <c r="B26" s="92" t="s">
        <v>6</v>
      </c>
      <c r="C26" s="75"/>
      <c r="D26" s="75"/>
      <c r="E26" s="75"/>
      <c r="F26" s="75"/>
      <c r="G26" s="75"/>
      <c r="H26" s="75"/>
      <c r="I26" s="75">
        <v>0</v>
      </c>
      <c r="J26" s="75">
        <v>0</v>
      </c>
      <c r="K26" s="140">
        <f t="shared" si="0"/>
        <v>0</v>
      </c>
    </row>
    <row r="27" spans="2:11" x14ac:dyDescent="0.25">
      <c r="B27" s="92" t="s">
        <v>78</v>
      </c>
      <c r="C27" s="75"/>
      <c r="D27" s="75"/>
      <c r="E27" s="75"/>
      <c r="F27" s="75"/>
      <c r="G27" s="75"/>
      <c r="H27" s="75"/>
      <c r="I27" s="75">
        <v>0</v>
      </c>
      <c r="J27" s="75">
        <v>0</v>
      </c>
      <c r="K27" s="140">
        <f t="shared" si="0"/>
        <v>0</v>
      </c>
    </row>
    <row r="28" spans="2:11" x14ac:dyDescent="0.25">
      <c r="B28" s="92" t="s">
        <v>17</v>
      </c>
      <c r="C28" s="75"/>
      <c r="D28" s="75"/>
      <c r="E28" s="75"/>
      <c r="F28" s="75"/>
      <c r="G28" s="75"/>
      <c r="H28" s="75"/>
      <c r="I28" s="75">
        <v>0</v>
      </c>
      <c r="J28" s="75">
        <v>0</v>
      </c>
      <c r="K28" s="140">
        <f t="shared" si="0"/>
        <v>0</v>
      </c>
    </row>
    <row r="29" spans="2:11" ht="15.75" thickBot="1" x14ac:dyDescent="0.3">
      <c r="B29" s="94"/>
      <c r="C29" s="84"/>
      <c r="D29" s="84"/>
      <c r="E29" s="83"/>
      <c r="F29" s="83"/>
      <c r="G29" s="83"/>
      <c r="H29" s="83"/>
      <c r="I29" s="84"/>
      <c r="J29" s="84"/>
      <c r="K29" s="142"/>
    </row>
    <row r="30" spans="2:11" ht="16.5" thickTop="1" thickBot="1" x14ac:dyDescent="0.3">
      <c r="B30" s="96" t="s">
        <v>29</v>
      </c>
      <c r="C30" s="87">
        <f>SUM(C7:C28)</f>
        <v>3.7037037037037035E-4</v>
      </c>
      <c r="D30" s="87"/>
      <c r="E30" s="87"/>
      <c r="F30" s="87"/>
      <c r="G30" s="87"/>
      <c r="H30" s="87"/>
      <c r="I30" s="87"/>
      <c r="J30" s="138"/>
      <c r="K30" s="143">
        <f>SUM(K7:K28)</f>
        <v>3.7037037037037035E-4</v>
      </c>
    </row>
    <row r="31" spans="2:11" ht="15.75" thickTop="1" x14ac:dyDescent="0.25">
      <c r="B31" s="98"/>
      <c r="C31" s="120"/>
      <c r="D31" s="120"/>
      <c r="E31" s="121"/>
      <c r="F31" s="121"/>
      <c r="G31" s="121"/>
      <c r="H31" s="121"/>
      <c r="I31" s="120"/>
      <c r="J31" s="120"/>
      <c r="K31" s="129"/>
    </row>
    <row r="32" spans="2:11" ht="66" customHeight="1" thickBot="1" x14ac:dyDescent="0.3">
      <c r="B32" s="206" t="s">
        <v>117</v>
      </c>
      <c r="C32" s="204"/>
      <c r="D32" s="204"/>
      <c r="E32" s="204"/>
      <c r="F32" s="204"/>
      <c r="G32" s="204"/>
      <c r="H32" s="204"/>
      <c r="I32" s="204"/>
      <c r="J32" s="204"/>
      <c r="K32" s="205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&amp;R49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4" enableFormatConditionsCalculation="0"/>
  <dimension ref="B2:K32"/>
  <sheetViews>
    <sheetView showGridLines="0" showZeros="0" topLeftCell="B1" zoomScale="110" zoomScaleNormal="110" zoomScaleSheetLayoutView="100" zoomScalePageLayoutView="110" workbookViewId="0">
      <selection activeCell="I22" sqref="I22:I25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82" t="s">
        <v>95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1" x14ac:dyDescent="0.25">
      <c r="B4" s="185" t="s">
        <v>126</v>
      </c>
      <c r="C4" s="186"/>
      <c r="D4" s="186"/>
      <c r="E4" s="186"/>
      <c r="F4" s="186"/>
      <c r="G4" s="186"/>
      <c r="H4" s="186"/>
      <c r="I4" s="186"/>
      <c r="J4" s="186"/>
      <c r="K4" s="187"/>
    </row>
    <row r="5" spans="2:11" x14ac:dyDescent="0.25">
      <c r="B5" s="101"/>
      <c r="C5" s="147" t="s">
        <v>63</v>
      </c>
      <c r="D5" s="147" t="s">
        <v>64</v>
      </c>
      <c r="E5" s="147" t="s">
        <v>65</v>
      </c>
      <c r="F5" s="147" t="s">
        <v>66</v>
      </c>
      <c r="G5" s="147" t="s">
        <v>67</v>
      </c>
      <c r="H5" s="147" t="s">
        <v>68</v>
      </c>
      <c r="I5" s="147" t="s">
        <v>69</v>
      </c>
      <c r="J5" s="147" t="s">
        <v>70</v>
      </c>
      <c r="K5" s="148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9" t="s">
        <v>24</v>
      </c>
    </row>
    <row r="7" spans="2:11" x14ac:dyDescent="0.25">
      <c r="B7" s="92" t="s">
        <v>10</v>
      </c>
      <c r="C7" s="75"/>
      <c r="D7" s="75"/>
      <c r="E7" s="75"/>
      <c r="F7" s="75"/>
      <c r="G7" s="75"/>
      <c r="H7" s="75"/>
      <c r="I7" s="75"/>
      <c r="J7" s="75">
        <v>0</v>
      </c>
      <c r="K7" s="140">
        <f t="shared" ref="K7:K28" si="0">SUM(C7:J7)</f>
        <v>0</v>
      </c>
    </row>
    <row r="8" spans="2:11" x14ac:dyDescent="0.25">
      <c r="B8" s="92" t="s">
        <v>13</v>
      </c>
      <c r="C8" s="75"/>
      <c r="D8" s="75"/>
      <c r="E8" s="75"/>
      <c r="F8" s="75"/>
      <c r="G8" s="75"/>
      <c r="H8" s="75"/>
      <c r="I8" s="75"/>
      <c r="J8" s="75"/>
      <c r="K8" s="140">
        <f t="shared" si="0"/>
        <v>0</v>
      </c>
    </row>
    <row r="9" spans="2:11" x14ac:dyDescent="0.25">
      <c r="B9" s="92" t="s">
        <v>0</v>
      </c>
      <c r="C9" s="75"/>
      <c r="D9" s="75"/>
      <c r="E9" s="75"/>
      <c r="F9" s="75"/>
      <c r="G9" s="75"/>
      <c r="H9" s="75"/>
      <c r="I9" s="75"/>
      <c r="J9" s="75"/>
      <c r="K9" s="140">
        <f t="shared" si="0"/>
        <v>0</v>
      </c>
    </row>
    <row r="10" spans="2:11" x14ac:dyDescent="0.25">
      <c r="B10" s="92" t="s">
        <v>8</v>
      </c>
      <c r="C10" s="75">
        <v>7.3842592592592597E-3</v>
      </c>
      <c r="D10" s="75"/>
      <c r="E10" s="75"/>
      <c r="F10" s="75"/>
      <c r="G10" s="75"/>
      <c r="H10" s="75"/>
      <c r="I10" s="75"/>
      <c r="J10" s="75"/>
      <c r="K10" s="140">
        <f t="shared" si="0"/>
        <v>7.3842592592592597E-3</v>
      </c>
    </row>
    <row r="11" spans="2:11" x14ac:dyDescent="0.25">
      <c r="B11" s="92" t="s">
        <v>26</v>
      </c>
      <c r="C11" s="75"/>
      <c r="D11" s="75"/>
      <c r="E11" s="75"/>
      <c r="F11" s="75"/>
      <c r="G11" s="75"/>
      <c r="H11" s="75"/>
      <c r="I11" s="75"/>
      <c r="J11" s="75"/>
      <c r="K11" s="140">
        <f t="shared" si="0"/>
        <v>0</v>
      </c>
    </row>
    <row r="12" spans="2:11" x14ac:dyDescent="0.25">
      <c r="B12" s="92" t="s">
        <v>3</v>
      </c>
      <c r="C12" s="75"/>
      <c r="D12" s="75"/>
      <c r="E12" s="75"/>
      <c r="F12" s="75"/>
      <c r="G12" s="75"/>
      <c r="H12" s="75"/>
      <c r="I12" s="75"/>
      <c r="J12" s="75"/>
      <c r="K12" s="140">
        <f t="shared" si="0"/>
        <v>0</v>
      </c>
    </row>
    <row r="13" spans="2:11" x14ac:dyDescent="0.25">
      <c r="B13" s="92" t="s">
        <v>7</v>
      </c>
      <c r="C13" s="75"/>
      <c r="D13" s="75"/>
      <c r="E13" s="75"/>
      <c r="F13" s="75"/>
      <c r="G13" s="75"/>
      <c r="H13" s="75"/>
      <c r="I13" s="75"/>
      <c r="J13" s="75"/>
      <c r="K13" s="140">
        <f t="shared" si="0"/>
        <v>0</v>
      </c>
    </row>
    <row r="14" spans="2:11" x14ac:dyDescent="0.25">
      <c r="B14" s="92" t="s">
        <v>2</v>
      </c>
      <c r="C14" s="75"/>
      <c r="D14" s="75"/>
      <c r="E14" s="75"/>
      <c r="F14" s="75"/>
      <c r="G14" s="75"/>
      <c r="H14" s="75"/>
      <c r="I14" s="75"/>
      <c r="J14" s="75"/>
      <c r="K14" s="140">
        <f t="shared" si="0"/>
        <v>0</v>
      </c>
    </row>
    <row r="15" spans="2:11" x14ac:dyDescent="0.25">
      <c r="B15" s="92" t="s">
        <v>9</v>
      </c>
      <c r="C15" s="75"/>
      <c r="D15" s="75"/>
      <c r="E15" s="75"/>
      <c r="F15" s="75"/>
      <c r="G15" s="75"/>
      <c r="H15" s="75"/>
      <c r="I15" s="75"/>
      <c r="J15" s="75"/>
      <c r="K15" s="140">
        <f t="shared" si="0"/>
        <v>0</v>
      </c>
    </row>
    <row r="16" spans="2:11" x14ac:dyDescent="0.25">
      <c r="B16" s="92" t="s">
        <v>1</v>
      </c>
      <c r="C16" s="75"/>
      <c r="D16" s="75"/>
      <c r="E16" s="75"/>
      <c r="F16" s="75"/>
      <c r="G16" s="75"/>
      <c r="H16" s="75"/>
      <c r="I16" s="75"/>
      <c r="J16" s="75"/>
      <c r="K16" s="140">
        <f t="shared" si="0"/>
        <v>0</v>
      </c>
    </row>
    <row r="17" spans="2:11" x14ac:dyDescent="0.25">
      <c r="B17" s="92" t="s">
        <v>27</v>
      </c>
      <c r="C17" s="75"/>
      <c r="D17" s="75"/>
      <c r="E17" s="75"/>
      <c r="F17" s="75"/>
      <c r="G17" s="75"/>
      <c r="H17" s="75"/>
      <c r="I17" s="75"/>
      <c r="J17" s="75"/>
      <c r="K17" s="140">
        <f t="shared" si="0"/>
        <v>0</v>
      </c>
    </row>
    <row r="18" spans="2:11" x14ac:dyDescent="0.25">
      <c r="B18" s="92" t="s">
        <v>16</v>
      </c>
      <c r="C18" s="75"/>
      <c r="D18" s="75"/>
      <c r="E18" s="75"/>
      <c r="F18" s="75"/>
      <c r="G18" s="75"/>
      <c r="H18" s="75"/>
      <c r="I18" s="75"/>
      <c r="J18" s="75"/>
      <c r="K18" s="140">
        <f t="shared" si="0"/>
        <v>0</v>
      </c>
    </row>
    <row r="19" spans="2:11" x14ac:dyDescent="0.25">
      <c r="B19" s="92" t="s">
        <v>4</v>
      </c>
      <c r="C19" s="75"/>
      <c r="D19" s="75"/>
      <c r="E19" s="75"/>
      <c r="F19" s="75"/>
      <c r="G19" s="75"/>
      <c r="H19" s="75"/>
      <c r="I19" s="75"/>
      <c r="J19" s="75"/>
      <c r="K19" s="140">
        <f t="shared" si="0"/>
        <v>0</v>
      </c>
    </row>
    <row r="20" spans="2:11" x14ac:dyDescent="0.25">
      <c r="B20" s="92" t="s">
        <v>14</v>
      </c>
      <c r="C20" s="75"/>
      <c r="D20" s="75"/>
      <c r="E20" s="75"/>
      <c r="F20" s="75"/>
      <c r="G20" s="75"/>
      <c r="H20" s="75"/>
      <c r="I20" s="75"/>
      <c r="J20" s="75"/>
      <c r="K20" s="140">
        <f t="shared" si="0"/>
        <v>0</v>
      </c>
    </row>
    <row r="21" spans="2:11" x14ac:dyDescent="0.25">
      <c r="B21" s="92" t="s">
        <v>11</v>
      </c>
      <c r="C21" s="75"/>
      <c r="D21" s="75"/>
      <c r="E21" s="75"/>
      <c r="F21" s="75"/>
      <c r="G21" s="75"/>
      <c r="H21" s="75"/>
      <c r="I21" s="75"/>
      <c r="J21" s="75"/>
      <c r="K21" s="140">
        <f t="shared" si="0"/>
        <v>0</v>
      </c>
    </row>
    <row r="22" spans="2:11" x14ac:dyDescent="0.25">
      <c r="B22" s="92" t="s">
        <v>15</v>
      </c>
      <c r="C22" s="75"/>
      <c r="D22" s="75">
        <v>2.9745370370370368E-3</v>
      </c>
      <c r="E22" s="75"/>
      <c r="F22" s="75"/>
      <c r="G22" s="75">
        <v>7.0949074074074074E-3</v>
      </c>
      <c r="H22" s="75">
        <v>2.0486111111111113E-3</v>
      </c>
      <c r="I22" s="75"/>
      <c r="J22" s="75"/>
      <c r="K22" s="140">
        <f t="shared" si="0"/>
        <v>1.2118055555555556E-2</v>
      </c>
    </row>
    <row r="23" spans="2:11" x14ac:dyDescent="0.25">
      <c r="B23" s="92" t="s">
        <v>71</v>
      </c>
      <c r="C23" s="75"/>
      <c r="D23" s="75">
        <v>3.8541666666666663E-3</v>
      </c>
      <c r="E23" s="75"/>
      <c r="F23" s="75"/>
      <c r="G23" s="75">
        <v>6.5277777777777782E-3</v>
      </c>
      <c r="H23" s="75">
        <v>1.5740740740740741E-3</v>
      </c>
      <c r="I23" s="75"/>
      <c r="J23" s="75"/>
      <c r="K23" s="140">
        <f t="shared" si="0"/>
        <v>1.1956018518518519E-2</v>
      </c>
    </row>
    <row r="24" spans="2:11" x14ac:dyDescent="0.25">
      <c r="B24" s="92" t="s">
        <v>12</v>
      </c>
      <c r="C24" s="75"/>
      <c r="D24" s="75"/>
      <c r="E24" s="75"/>
      <c r="F24" s="75"/>
      <c r="G24" s="75"/>
      <c r="H24" s="75"/>
      <c r="I24" s="75"/>
      <c r="J24" s="75"/>
      <c r="K24" s="140">
        <f t="shared" si="0"/>
        <v>0</v>
      </c>
    </row>
    <row r="25" spans="2:11" x14ac:dyDescent="0.25">
      <c r="B25" s="92" t="s">
        <v>5</v>
      </c>
      <c r="C25" s="75"/>
      <c r="D25" s="75"/>
      <c r="E25" s="75"/>
      <c r="F25" s="75"/>
      <c r="G25" s="75"/>
      <c r="H25" s="75"/>
      <c r="I25" s="75"/>
      <c r="J25" s="75"/>
      <c r="K25" s="140">
        <f t="shared" si="0"/>
        <v>0</v>
      </c>
    </row>
    <row r="26" spans="2:11" x14ac:dyDescent="0.25">
      <c r="B26" s="92" t="s">
        <v>6</v>
      </c>
      <c r="C26" s="75"/>
      <c r="D26" s="75"/>
      <c r="E26" s="75"/>
      <c r="F26" s="75"/>
      <c r="G26" s="75"/>
      <c r="H26" s="75"/>
      <c r="I26" s="75"/>
      <c r="J26" s="75"/>
      <c r="K26" s="140">
        <f t="shared" si="0"/>
        <v>0</v>
      </c>
    </row>
    <row r="27" spans="2:11" x14ac:dyDescent="0.25">
      <c r="B27" s="92" t="s">
        <v>78</v>
      </c>
      <c r="C27" s="75"/>
      <c r="D27" s="75"/>
      <c r="E27" s="75"/>
      <c r="F27" s="75"/>
      <c r="G27" s="75"/>
      <c r="H27" s="75"/>
      <c r="I27" s="75"/>
      <c r="J27" s="75"/>
      <c r="K27" s="140">
        <f t="shared" si="0"/>
        <v>0</v>
      </c>
    </row>
    <row r="28" spans="2:11" x14ac:dyDescent="0.25">
      <c r="B28" s="92" t="s">
        <v>17</v>
      </c>
      <c r="C28" s="75"/>
      <c r="D28" s="75"/>
      <c r="E28" s="75"/>
      <c r="F28" s="75"/>
      <c r="G28" s="75"/>
      <c r="H28" s="75"/>
      <c r="I28" s="75"/>
      <c r="J28" s="75">
        <v>0</v>
      </c>
      <c r="K28" s="140">
        <f t="shared" si="0"/>
        <v>0</v>
      </c>
    </row>
    <row r="29" spans="2:11" ht="15.75" thickBot="1" x14ac:dyDescent="0.3">
      <c r="B29" s="141"/>
      <c r="C29" s="84"/>
      <c r="D29" s="84"/>
      <c r="E29" s="83"/>
      <c r="F29" s="83"/>
      <c r="G29" s="84"/>
      <c r="H29" s="84"/>
      <c r="I29" s="84"/>
      <c r="J29" s="84"/>
      <c r="K29" s="142"/>
    </row>
    <row r="30" spans="2:11" ht="16.5" thickTop="1" thickBot="1" x14ac:dyDescent="0.3">
      <c r="B30" s="96" t="s">
        <v>29</v>
      </c>
      <c r="C30" s="87">
        <f>SUM(C7:C28)</f>
        <v>7.3842592592592597E-3</v>
      </c>
      <c r="D30" s="87">
        <f t="shared" ref="D30:J30" si="1">SUM(D7:D28)</f>
        <v>6.8287037037037032E-3</v>
      </c>
      <c r="E30" s="87">
        <f t="shared" si="1"/>
        <v>0</v>
      </c>
      <c r="F30" s="87">
        <f t="shared" si="1"/>
        <v>0</v>
      </c>
      <c r="G30" s="87">
        <f t="shared" si="1"/>
        <v>1.3622685185185186E-2</v>
      </c>
      <c r="H30" s="87">
        <f t="shared" si="1"/>
        <v>3.6226851851851854E-3</v>
      </c>
      <c r="I30" s="87">
        <f t="shared" si="1"/>
        <v>0</v>
      </c>
      <c r="J30" s="87">
        <f t="shared" si="1"/>
        <v>0</v>
      </c>
      <c r="K30" s="143">
        <f>SUM(K7:K28)</f>
        <v>3.1458333333333338E-2</v>
      </c>
    </row>
    <row r="31" spans="2:11" ht="15.75" thickTop="1" x14ac:dyDescent="0.25">
      <c r="B31" s="98"/>
      <c r="C31" s="120"/>
      <c r="D31" s="120"/>
      <c r="E31" s="121"/>
      <c r="F31" s="121"/>
      <c r="G31" s="121"/>
      <c r="H31" s="121"/>
      <c r="I31" s="120"/>
      <c r="J31" s="120"/>
      <c r="K31" s="129"/>
    </row>
    <row r="32" spans="2:11" ht="66" customHeight="1" thickBot="1" x14ac:dyDescent="0.3">
      <c r="B32" s="206" t="s">
        <v>117</v>
      </c>
      <c r="C32" s="204"/>
      <c r="D32" s="204"/>
      <c r="E32" s="204"/>
      <c r="F32" s="204"/>
      <c r="G32" s="204"/>
      <c r="H32" s="204"/>
      <c r="I32" s="204"/>
      <c r="J32" s="204"/>
      <c r="K32" s="205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&amp;R50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5" enableFormatConditionsCalculation="0"/>
  <dimension ref="B2:K32"/>
  <sheetViews>
    <sheetView showGridLines="0" showZeros="0" topLeftCell="B1" zoomScale="110" zoomScaleNormal="110" zoomScaleSheetLayoutView="100" zoomScalePageLayoutView="110" workbookViewId="0">
      <selection activeCell="I22" sqref="I22:I25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82" t="s">
        <v>94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1" x14ac:dyDescent="0.25">
      <c r="B4" s="185" t="s">
        <v>126</v>
      </c>
      <c r="C4" s="186"/>
      <c r="D4" s="186"/>
      <c r="E4" s="186"/>
      <c r="F4" s="186"/>
      <c r="G4" s="186"/>
      <c r="H4" s="186"/>
      <c r="I4" s="186"/>
      <c r="J4" s="186"/>
      <c r="K4" s="187"/>
    </row>
    <row r="5" spans="2:11" x14ac:dyDescent="0.25">
      <c r="B5" s="101"/>
      <c r="C5" s="147" t="s">
        <v>63</v>
      </c>
      <c r="D5" s="147" t="s">
        <v>64</v>
      </c>
      <c r="E5" s="147" t="s">
        <v>65</v>
      </c>
      <c r="F5" s="147" t="s">
        <v>66</v>
      </c>
      <c r="G5" s="147" t="s">
        <v>67</v>
      </c>
      <c r="H5" s="147" t="s">
        <v>68</v>
      </c>
      <c r="I5" s="147" t="s">
        <v>69</v>
      </c>
      <c r="J5" s="147" t="s">
        <v>70</v>
      </c>
      <c r="K5" s="148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9" t="s">
        <v>24</v>
      </c>
    </row>
    <row r="7" spans="2:11" x14ac:dyDescent="0.25">
      <c r="B7" s="92" t="s">
        <v>10</v>
      </c>
      <c r="C7" s="75"/>
      <c r="D7" s="75"/>
      <c r="E7" s="74"/>
      <c r="F7" s="75"/>
      <c r="G7" s="75"/>
      <c r="H7" s="75"/>
      <c r="I7" s="75">
        <v>0</v>
      </c>
      <c r="J7" s="75">
        <v>0</v>
      </c>
      <c r="K7" s="140"/>
    </row>
    <row r="8" spans="2:11" x14ac:dyDescent="0.25">
      <c r="B8" s="92" t="s">
        <v>13</v>
      </c>
      <c r="C8" s="75"/>
      <c r="D8" s="75"/>
      <c r="E8" s="75"/>
      <c r="F8" s="75"/>
      <c r="G8" s="75"/>
      <c r="H8" s="75"/>
      <c r="I8" s="75">
        <v>0</v>
      </c>
      <c r="J8" s="75">
        <v>0</v>
      </c>
      <c r="K8" s="140">
        <f t="shared" ref="K8:K26" si="0">SUM(C8:J8)</f>
        <v>0</v>
      </c>
    </row>
    <row r="9" spans="2:11" x14ac:dyDescent="0.25">
      <c r="B9" s="92" t="s">
        <v>0</v>
      </c>
      <c r="C9" s="75">
        <v>2.5462962962962961E-4</v>
      </c>
      <c r="D9" s="75"/>
      <c r="E9" s="75"/>
      <c r="F9" s="75"/>
      <c r="G9" s="75"/>
      <c r="H9" s="75"/>
      <c r="I9" s="75">
        <v>0</v>
      </c>
      <c r="J9" s="75">
        <v>0</v>
      </c>
      <c r="K9" s="140">
        <f t="shared" si="0"/>
        <v>2.5462962962962961E-4</v>
      </c>
    </row>
    <row r="10" spans="2:11" x14ac:dyDescent="0.25">
      <c r="B10" s="92" t="s">
        <v>8</v>
      </c>
      <c r="C10" s="75"/>
      <c r="D10" s="75"/>
      <c r="E10" s="75"/>
      <c r="F10" s="75"/>
      <c r="G10" s="75"/>
      <c r="H10" s="75"/>
      <c r="I10" s="75">
        <v>0</v>
      </c>
      <c r="J10" s="75">
        <v>0</v>
      </c>
      <c r="K10" s="140">
        <f t="shared" si="0"/>
        <v>0</v>
      </c>
    </row>
    <row r="11" spans="2:11" x14ac:dyDescent="0.25">
      <c r="B11" s="92" t="s">
        <v>26</v>
      </c>
      <c r="C11" s="75"/>
      <c r="D11" s="75"/>
      <c r="E11" s="75"/>
      <c r="F11" s="75"/>
      <c r="G11" s="75"/>
      <c r="H11" s="75"/>
      <c r="I11" s="75">
        <v>0</v>
      </c>
      <c r="J11" s="75">
        <v>0</v>
      </c>
      <c r="K11" s="140">
        <f t="shared" si="0"/>
        <v>0</v>
      </c>
    </row>
    <row r="12" spans="2:11" x14ac:dyDescent="0.25">
      <c r="B12" s="92" t="s">
        <v>3</v>
      </c>
      <c r="C12" s="75"/>
      <c r="D12" s="75"/>
      <c r="E12" s="75"/>
      <c r="F12" s="75"/>
      <c r="G12" s="75">
        <v>1.0416666666666666E-2</v>
      </c>
      <c r="H12" s="75"/>
      <c r="I12" s="75">
        <v>0</v>
      </c>
      <c r="J12" s="75">
        <v>0</v>
      </c>
      <c r="K12" s="140">
        <f t="shared" si="0"/>
        <v>1.0416666666666666E-2</v>
      </c>
    </row>
    <row r="13" spans="2:11" x14ac:dyDescent="0.25">
      <c r="B13" s="92" t="s">
        <v>7</v>
      </c>
      <c r="C13" s="75">
        <v>2.4305555555555552E-4</v>
      </c>
      <c r="D13" s="75"/>
      <c r="E13" s="75"/>
      <c r="F13" s="75"/>
      <c r="G13" s="75"/>
      <c r="H13" s="75"/>
      <c r="I13" s="75">
        <v>0</v>
      </c>
      <c r="J13" s="75"/>
      <c r="K13" s="140">
        <f t="shared" si="0"/>
        <v>2.4305555555555552E-4</v>
      </c>
    </row>
    <row r="14" spans="2:11" x14ac:dyDescent="0.25">
      <c r="B14" s="92" t="s">
        <v>2</v>
      </c>
      <c r="C14" s="75"/>
      <c r="D14" s="75"/>
      <c r="E14" s="75"/>
      <c r="F14" s="75"/>
      <c r="G14" s="75"/>
      <c r="H14" s="75"/>
      <c r="I14" s="75">
        <v>0</v>
      </c>
      <c r="J14" s="75"/>
      <c r="K14" s="140">
        <f t="shared" si="0"/>
        <v>0</v>
      </c>
    </row>
    <row r="15" spans="2:11" x14ac:dyDescent="0.25">
      <c r="B15" s="92" t="s">
        <v>9</v>
      </c>
      <c r="C15" s="75"/>
      <c r="D15" s="75"/>
      <c r="E15" s="75"/>
      <c r="F15" s="75"/>
      <c r="G15" s="75"/>
      <c r="H15" s="75"/>
      <c r="I15" s="75">
        <v>0</v>
      </c>
      <c r="J15" s="75"/>
      <c r="K15" s="140"/>
    </row>
    <row r="16" spans="2:11" x14ac:dyDescent="0.25">
      <c r="B16" s="92" t="s">
        <v>1</v>
      </c>
      <c r="C16" s="75"/>
      <c r="D16" s="75"/>
      <c r="E16" s="75"/>
      <c r="F16" s="75"/>
      <c r="G16" s="75"/>
      <c r="H16" s="75"/>
      <c r="I16" s="75">
        <v>0</v>
      </c>
      <c r="J16" s="75"/>
      <c r="K16" s="140">
        <f t="shared" si="0"/>
        <v>0</v>
      </c>
    </row>
    <row r="17" spans="2:11" x14ac:dyDescent="0.25">
      <c r="B17" s="92" t="s">
        <v>27</v>
      </c>
      <c r="C17" s="75"/>
      <c r="D17" s="75"/>
      <c r="E17" s="75"/>
      <c r="F17" s="75"/>
      <c r="G17" s="75"/>
      <c r="H17" s="75"/>
      <c r="I17" s="75">
        <v>0</v>
      </c>
      <c r="J17" s="75"/>
      <c r="K17" s="140">
        <f t="shared" si="0"/>
        <v>0</v>
      </c>
    </row>
    <row r="18" spans="2:11" x14ac:dyDescent="0.25">
      <c r="B18" s="92" t="s">
        <v>16</v>
      </c>
      <c r="C18" s="75"/>
      <c r="D18" s="75"/>
      <c r="E18" s="75"/>
      <c r="F18" s="75"/>
      <c r="G18" s="75"/>
      <c r="H18" s="75"/>
      <c r="I18" s="75">
        <v>0</v>
      </c>
      <c r="J18" s="75"/>
      <c r="K18" s="140">
        <f t="shared" si="0"/>
        <v>0</v>
      </c>
    </row>
    <row r="19" spans="2:11" x14ac:dyDescent="0.25">
      <c r="B19" s="92" t="s">
        <v>4</v>
      </c>
      <c r="C19" s="75"/>
      <c r="D19" s="75"/>
      <c r="E19" s="75"/>
      <c r="F19" s="75"/>
      <c r="G19" s="75"/>
      <c r="H19" s="75"/>
      <c r="I19" s="75">
        <v>0</v>
      </c>
      <c r="J19" s="75"/>
      <c r="K19" s="140">
        <f t="shared" si="0"/>
        <v>0</v>
      </c>
    </row>
    <row r="20" spans="2:11" x14ac:dyDescent="0.25">
      <c r="B20" s="92" t="s">
        <v>14</v>
      </c>
      <c r="C20" s="75"/>
      <c r="D20" s="75"/>
      <c r="E20" s="75"/>
      <c r="F20" s="75"/>
      <c r="G20" s="75"/>
      <c r="H20" s="75"/>
      <c r="I20" s="75">
        <v>0</v>
      </c>
      <c r="J20" s="75"/>
      <c r="K20" s="140">
        <f t="shared" si="0"/>
        <v>0</v>
      </c>
    </row>
    <row r="21" spans="2:11" x14ac:dyDescent="0.25">
      <c r="B21" s="92" t="s">
        <v>11</v>
      </c>
      <c r="C21" s="75"/>
      <c r="D21" s="75"/>
      <c r="E21" s="75"/>
      <c r="F21" s="75"/>
      <c r="G21" s="75"/>
      <c r="H21" s="75"/>
      <c r="I21" s="75">
        <v>0</v>
      </c>
      <c r="J21" s="75"/>
      <c r="K21" s="140">
        <f t="shared" si="0"/>
        <v>0</v>
      </c>
    </row>
    <row r="22" spans="2:11" x14ac:dyDescent="0.25">
      <c r="B22" s="92" t="s">
        <v>15</v>
      </c>
      <c r="C22" s="75"/>
      <c r="D22" s="75"/>
      <c r="E22" s="75"/>
      <c r="F22" s="75"/>
      <c r="G22" s="75"/>
      <c r="H22" s="75"/>
      <c r="I22" s="75">
        <v>0</v>
      </c>
      <c r="J22" s="75"/>
      <c r="K22" s="140">
        <f t="shared" si="0"/>
        <v>0</v>
      </c>
    </row>
    <row r="23" spans="2:11" x14ac:dyDescent="0.25">
      <c r="B23" s="92" t="s">
        <v>71</v>
      </c>
      <c r="C23" s="75"/>
      <c r="D23" s="75"/>
      <c r="E23" s="75"/>
      <c r="F23" s="75"/>
      <c r="G23" s="75"/>
      <c r="H23" s="75"/>
      <c r="I23" s="75">
        <v>0</v>
      </c>
      <c r="J23" s="75"/>
      <c r="K23" s="140">
        <f t="shared" si="0"/>
        <v>0</v>
      </c>
    </row>
    <row r="24" spans="2:11" x14ac:dyDescent="0.25">
      <c r="B24" s="92" t="s">
        <v>12</v>
      </c>
      <c r="C24" s="75"/>
      <c r="D24" s="75"/>
      <c r="E24" s="75"/>
      <c r="F24" s="75"/>
      <c r="G24" s="75"/>
      <c r="H24" s="75"/>
      <c r="I24" s="75">
        <v>0</v>
      </c>
      <c r="J24" s="75"/>
      <c r="K24" s="140">
        <f t="shared" si="0"/>
        <v>0</v>
      </c>
    </row>
    <row r="25" spans="2:11" x14ac:dyDescent="0.25">
      <c r="B25" s="92" t="s">
        <v>5</v>
      </c>
      <c r="C25" s="75"/>
      <c r="D25" s="75"/>
      <c r="E25" s="75"/>
      <c r="F25" s="75"/>
      <c r="G25" s="75"/>
      <c r="H25" s="75"/>
      <c r="I25" s="75">
        <v>0</v>
      </c>
      <c r="J25" s="75"/>
      <c r="K25" s="140">
        <f t="shared" si="0"/>
        <v>0</v>
      </c>
    </row>
    <row r="26" spans="2:11" x14ac:dyDescent="0.25">
      <c r="B26" s="92" t="s">
        <v>6</v>
      </c>
      <c r="C26" s="75"/>
      <c r="D26" s="75"/>
      <c r="E26" s="75"/>
      <c r="F26" s="75"/>
      <c r="G26" s="75"/>
      <c r="H26" s="75"/>
      <c r="I26" s="75">
        <v>0</v>
      </c>
      <c r="J26" s="75"/>
      <c r="K26" s="140">
        <f t="shared" si="0"/>
        <v>0</v>
      </c>
    </row>
    <row r="27" spans="2:11" x14ac:dyDescent="0.25">
      <c r="B27" s="92" t="s">
        <v>78</v>
      </c>
      <c r="C27" s="75"/>
      <c r="D27" s="75"/>
      <c r="E27" s="75"/>
      <c r="F27" s="75"/>
      <c r="G27" s="75"/>
      <c r="H27" s="75"/>
      <c r="I27" s="75">
        <v>0</v>
      </c>
      <c r="J27" s="75"/>
      <c r="K27" s="140"/>
    </row>
    <row r="28" spans="2:11" x14ac:dyDescent="0.25">
      <c r="B28" s="92" t="s">
        <v>17</v>
      </c>
      <c r="C28" s="75"/>
      <c r="D28" s="75"/>
      <c r="E28" s="75"/>
      <c r="F28" s="75"/>
      <c r="G28" s="75"/>
      <c r="H28" s="75"/>
      <c r="I28" s="75">
        <v>0</v>
      </c>
      <c r="J28" s="75"/>
      <c r="K28" s="140"/>
    </row>
    <row r="29" spans="2:11" ht="15.75" thickBot="1" x14ac:dyDescent="0.3">
      <c r="B29" s="94"/>
      <c r="C29" s="84"/>
      <c r="D29" s="84"/>
      <c r="E29" s="83"/>
      <c r="F29" s="83"/>
      <c r="G29" s="83"/>
      <c r="H29" s="83"/>
      <c r="I29" s="84"/>
      <c r="J29" s="84"/>
      <c r="K29" s="142"/>
    </row>
    <row r="30" spans="2:11" ht="16.5" thickTop="1" thickBot="1" x14ac:dyDescent="0.3">
      <c r="B30" s="96" t="s">
        <v>29</v>
      </c>
      <c r="C30" s="87">
        <f>SUM(C7:C28)</f>
        <v>4.976851851851851E-4</v>
      </c>
      <c r="D30" s="87"/>
      <c r="E30" s="87">
        <f>SUM(E7:E28)</f>
        <v>0</v>
      </c>
      <c r="F30" s="87">
        <f>SUM(F7:F28)</f>
        <v>0</v>
      </c>
      <c r="G30" s="87">
        <f>SUM(G7:G28)</f>
        <v>1.0416666666666666E-2</v>
      </c>
      <c r="H30" s="87">
        <f>SUM(H7:H28)</f>
        <v>0</v>
      </c>
      <c r="I30" s="87"/>
      <c r="J30" s="87">
        <f>SUM(J7:J28)</f>
        <v>0</v>
      </c>
      <c r="K30" s="143">
        <f>SUM(K7:K28)</f>
        <v>1.091435185185185E-2</v>
      </c>
    </row>
    <row r="31" spans="2:11" ht="15.75" thickTop="1" x14ac:dyDescent="0.25">
      <c r="B31" s="98"/>
      <c r="C31" s="120"/>
      <c r="D31" s="120"/>
      <c r="E31" s="121"/>
      <c r="F31" s="121"/>
      <c r="G31" s="121"/>
      <c r="H31" s="121"/>
      <c r="I31" s="120"/>
      <c r="J31" s="120"/>
      <c r="K31" s="129"/>
    </row>
    <row r="32" spans="2:11" ht="66" customHeight="1" thickBot="1" x14ac:dyDescent="0.3">
      <c r="B32" s="206" t="s">
        <v>117</v>
      </c>
      <c r="C32" s="207"/>
      <c r="D32" s="207"/>
      <c r="E32" s="207"/>
      <c r="F32" s="207"/>
      <c r="G32" s="207"/>
      <c r="H32" s="207"/>
      <c r="I32" s="207"/>
      <c r="J32" s="207"/>
      <c r="K32" s="208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&amp;R51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6" enableFormatConditionsCalculation="0"/>
  <dimension ref="B2:K32"/>
  <sheetViews>
    <sheetView showGridLines="0" showZeros="0" topLeftCell="B1" zoomScale="110" zoomScaleNormal="110" zoomScaleSheetLayoutView="100" zoomScalePageLayoutView="110" workbookViewId="0">
      <selection activeCell="I22" sqref="I22:I25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82" t="s">
        <v>85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1" x14ac:dyDescent="0.25">
      <c r="B4" s="185" t="s">
        <v>126</v>
      </c>
      <c r="C4" s="186"/>
      <c r="D4" s="186"/>
      <c r="E4" s="186"/>
      <c r="F4" s="186"/>
      <c r="G4" s="186"/>
      <c r="H4" s="186"/>
      <c r="I4" s="186"/>
      <c r="J4" s="186"/>
      <c r="K4" s="187"/>
    </row>
    <row r="5" spans="2:11" x14ac:dyDescent="0.25">
      <c r="B5" s="101"/>
      <c r="C5" s="147" t="s">
        <v>63</v>
      </c>
      <c r="D5" s="147" t="s">
        <v>64</v>
      </c>
      <c r="E5" s="147" t="s">
        <v>65</v>
      </c>
      <c r="F5" s="147" t="s">
        <v>66</v>
      </c>
      <c r="G5" s="147" t="s">
        <v>67</v>
      </c>
      <c r="H5" s="147" t="s">
        <v>68</v>
      </c>
      <c r="I5" s="147" t="s">
        <v>69</v>
      </c>
      <c r="J5" s="147" t="s">
        <v>70</v>
      </c>
      <c r="K5" s="148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9" t="s">
        <v>24</v>
      </c>
    </row>
    <row r="7" spans="2:11" x14ac:dyDescent="0.25">
      <c r="B7" s="92" t="s">
        <v>10</v>
      </c>
      <c r="C7" s="75"/>
      <c r="D7" s="75"/>
      <c r="E7" s="74"/>
      <c r="F7" s="75"/>
      <c r="G7" s="75"/>
      <c r="H7" s="75"/>
      <c r="I7" s="75">
        <v>0</v>
      </c>
      <c r="J7" s="75">
        <v>0</v>
      </c>
      <c r="K7" s="140"/>
    </row>
    <row r="8" spans="2:11" x14ac:dyDescent="0.25">
      <c r="B8" s="92" t="s">
        <v>13</v>
      </c>
      <c r="C8" s="75"/>
      <c r="D8" s="75"/>
      <c r="E8" s="75"/>
      <c r="F8" s="75"/>
      <c r="G8" s="75"/>
      <c r="H8" s="75"/>
      <c r="I8" s="75">
        <v>0</v>
      </c>
      <c r="J8" s="75">
        <v>0</v>
      </c>
      <c r="K8" s="140">
        <f t="shared" ref="K8:K26" si="0">SUM(C8:J8)</f>
        <v>0</v>
      </c>
    </row>
    <row r="9" spans="2:11" x14ac:dyDescent="0.25">
      <c r="B9" s="92" t="s">
        <v>0</v>
      </c>
      <c r="C9" s="75"/>
      <c r="D9" s="75"/>
      <c r="E9" s="75"/>
      <c r="F9" s="75"/>
      <c r="G9" s="75"/>
      <c r="H9" s="75"/>
      <c r="I9" s="75">
        <v>0</v>
      </c>
      <c r="J9" s="75">
        <v>0</v>
      </c>
      <c r="K9" s="140">
        <f t="shared" si="0"/>
        <v>0</v>
      </c>
    </row>
    <row r="10" spans="2:11" x14ac:dyDescent="0.25">
      <c r="B10" s="92" t="s">
        <v>8</v>
      </c>
      <c r="C10" s="75"/>
      <c r="D10" s="75"/>
      <c r="E10" s="75"/>
      <c r="F10" s="75"/>
      <c r="G10" s="75"/>
      <c r="H10" s="75"/>
      <c r="I10" s="75">
        <v>0</v>
      </c>
      <c r="J10" s="75">
        <v>0</v>
      </c>
      <c r="K10" s="140">
        <f t="shared" si="0"/>
        <v>0</v>
      </c>
    </row>
    <row r="11" spans="2:11" x14ac:dyDescent="0.25">
      <c r="B11" s="92" t="s">
        <v>26</v>
      </c>
      <c r="C11" s="75"/>
      <c r="D11" s="75"/>
      <c r="E11" s="75"/>
      <c r="F11" s="75"/>
      <c r="G11" s="75"/>
      <c r="H11" s="75"/>
      <c r="I11" s="75">
        <v>0</v>
      </c>
      <c r="J11" s="75">
        <v>0</v>
      </c>
      <c r="K11" s="140">
        <f t="shared" si="0"/>
        <v>0</v>
      </c>
    </row>
    <row r="12" spans="2:11" x14ac:dyDescent="0.25">
      <c r="B12" s="92" t="s">
        <v>3</v>
      </c>
      <c r="C12" s="75"/>
      <c r="D12" s="75"/>
      <c r="E12" s="75"/>
      <c r="F12" s="75"/>
      <c r="G12" s="75"/>
      <c r="H12" s="75"/>
      <c r="I12" s="75">
        <v>0</v>
      </c>
      <c r="J12" s="75">
        <v>0</v>
      </c>
      <c r="K12" s="140">
        <f t="shared" si="0"/>
        <v>0</v>
      </c>
    </row>
    <row r="13" spans="2:11" x14ac:dyDescent="0.25">
      <c r="B13" s="92" t="s">
        <v>7</v>
      </c>
      <c r="C13" s="75"/>
      <c r="D13" s="75"/>
      <c r="E13" s="75">
        <v>4.108796296296297E-3</v>
      </c>
      <c r="F13" s="75"/>
      <c r="G13" s="75"/>
      <c r="H13" s="75"/>
      <c r="I13" s="75">
        <v>0</v>
      </c>
      <c r="J13" s="75">
        <v>0</v>
      </c>
      <c r="K13" s="140">
        <f t="shared" si="0"/>
        <v>4.108796296296297E-3</v>
      </c>
    </row>
    <row r="14" spans="2:11" x14ac:dyDescent="0.25">
      <c r="B14" s="92" t="s">
        <v>2</v>
      </c>
      <c r="C14" s="75"/>
      <c r="D14" s="75"/>
      <c r="E14" s="75"/>
      <c r="F14" s="75"/>
      <c r="G14" s="75"/>
      <c r="H14" s="75"/>
      <c r="I14" s="75">
        <v>0</v>
      </c>
      <c r="J14" s="75">
        <v>0</v>
      </c>
      <c r="K14" s="140">
        <f t="shared" si="0"/>
        <v>0</v>
      </c>
    </row>
    <row r="15" spans="2:11" x14ac:dyDescent="0.25">
      <c r="B15" s="92" t="s">
        <v>9</v>
      </c>
      <c r="C15" s="75"/>
      <c r="D15" s="75"/>
      <c r="E15" s="75"/>
      <c r="F15" s="75"/>
      <c r="G15" s="75"/>
      <c r="H15" s="75"/>
      <c r="I15" s="75">
        <v>0</v>
      </c>
      <c r="J15" s="75">
        <v>0</v>
      </c>
      <c r="K15" s="140"/>
    </row>
    <row r="16" spans="2:11" x14ac:dyDescent="0.25">
      <c r="B16" s="92" t="s">
        <v>1</v>
      </c>
      <c r="C16" s="75"/>
      <c r="D16" s="75"/>
      <c r="E16" s="75"/>
      <c r="F16" s="75"/>
      <c r="G16" s="75"/>
      <c r="H16" s="75"/>
      <c r="I16" s="75">
        <v>0</v>
      </c>
      <c r="J16" s="75">
        <v>0</v>
      </c>
      <c r="K16" s="140">
        <f t="shared" si="0"/>
        <v>0</v>
      </c>
    </row>
    <row r="17" spans="2:11" x14ac:dyDescent="0.25">
      <c r="B17" s="92" t="s">
        <v>27</v>
      </c>
      <c r="C17" s="75"/>
      <c r="D17" s="75"/>
      <c r="E17" s="75"/>
      <c r="F17" s="75"/>
      <c r="G17" s="75"/>
      <c r="H17" s="75"/>
      <c r="I17" s="75">
        <v>0</v>
      </c>
      <c r="J17" s="75">
        <v>0</v>
      </c>
      <c r="K17" s="140">
        <f t="shared" si="0"/>
        <v>0</v>
      </c>
    </row>
    <row r="18" spans="2:11" x14ac:dyDescent="0.25">
      <c r="B18" s="92" t="s">
        <v>16</v>
      </c>
      <c r="C18" s="75"/>
      <c r="D18" s="75"/>
      <c r="E18" s="75"/>
      <c r="F18" s="75"/>
      <c r="G18" s="75"/>
      <c r="H18" s="75"/>
      <c r="I18" s="75">
        <v>0</v>
      </c>
      <c r="J18" s="75">
        <v>0</v>
      </c>
      <c r="K18" s="140">
        <f t="shared" si="0"/>
        <v>0</v>
      </c>
    </row>
    <row r="19" spans="2:11" x14ac:dyDescent="0.25">
      <c r="B19" s="92" t="s">
        <v>4</v>
      </c>
      <c r="C19" s="75"/>
      <c r="D19" s="75"/>
      <c r="E19" s="75"/>
      <c r="F19" s="75"/>
      <c r="G19" s="75"/>
      <c r="H19" s="75"/>
      <c r="I19" s="75">
        <v>0</v>
      </c>
      <c r="J19" s="75">
        <v>0</v>
      </c>
      <c r="K19" s="140">
        <f t="shared" si="0"/>
        <v>0</v>
      </c>
    </row>
    <row r="20" spans="2:11" x14ac:dyDescent="0.25">
      <c r="B20" s="92" t="s">
        <v>14</v>
      </c>
      <c r="C20" s="75"/>
      <c r="D20" s="75"/>
      <c r="E20" s="75"/>
      <c r="F20" s="75"/>
      <c r="G20" s="75"/>
      <c r="H20" s="75"/>
      <c r="I20" s="75">
        <v>0</v>
      </c>
      <c r="J20" s="75">
        <v>0</v>
      </c>
      <c r="K20" s="140">
        <f t="shared" si="0"/>
        <v>0</v>
      </c>
    </row>
    <row r="21" spans="2:11" x14ac:dyDescent="0.25">
      <c r="B21" s="92" t="s">
        <v>11</v>
      </c>
      <c r="C21" s="75"/>
      <c r="D21" s="75"/>
      <c r="E21" s="75"/>
      <c r="F21" s="75"/>
      <c r="G21" s="75"/>
      <c r="H21" s="75"/>
      <c r="I21" s="75">
        <v>0</v>
      </c>
      <c r="J21" s="75">
        <v>0</v>
      </c>
      <c r="K21" s="140">
        <f t="shared" si="0"/>
        <v>0</v>
      </c>
    </row>
    <row r="22" spans="2:11" x14ac:dyDescent="0.25">
      <c r="B22" s="92" t="s">
        <v>15</v>
      </c>
      <c r="C22" s="75"/>
      <c r="D22" s="75"/>
      <c r="E22" s="75"/>
      <c r="F22" s="75"/>
      <c r="G22" s="75"/>
      <c r="H22" s="75"/>
      <c r="I22" s="75">
        <v>0</v>
      </c>
      <c r="J22" s="75">
        <v>0</v>
      </c>
      <c r="K22" s="140">
        <f t="shared" si="0"/>
        <v>0</v>
      </c>
    </row>
    <row r="23" spans="2:11" x14ac:dyDescent="0.25">
      <c r="B23" s="92" t="s">
        <v>71</v>
      </c>
      <c r="C23" s="75"/>
      <c r="D23" s="75"/>
      <c r="E23" s="75"/>
      <c r="F23" s="75"/>
      <c r="G23" s="75">
        <v>8.9351851851851866E-3</v>
      </c>
      <c r="H23" s="75"/>
      <c r="I23" s="75">
        <v>0</v>
      </c>
      <c r="J23" s="75">
        <v>0</v>
      </c>
      <c r="K23" s="140">
        <f t="shared" si="0"/>
        <v>8.9351851851851866E-3</v>
      </c>
    </row>
    <row r="24" spans="2:11" x14ac:dyDescent="0.25">
      <c r="B24" s="92" t="s">
        <v>12</v>
      </c>
      <c r="C24" s="75"/>
      <c r="D24" s="75"/>
      <c r="E24" s="75"/>
      <c r="F24" s="75"/>
      <c r="G24" s="75"/>
      <c r="H24" s="75"/>
      <c r="I24" s="75">
        <v>0</v>
      </c>
      <c r="J24" s="75">
        <v>0</v>
      </c>
      <c r="K24" s="140">
        <f t="shared" si="0"/>
        <v>0</v>
      </c>
    </row>
    <row r="25" spans="2:11" x14ac:dyDescent="0.25">
      <c r="B25" s="92" t="s">
        <v>5</v>
      </c>
      <c r="C25" s="75"/>
      <c r="D25" s="75"/>
      <c r="E25" s="75"/>
      <c r="F25" s="75"/>
      <c r="G25" s="75"/>
      <c r="H25" s="75"/>
      <c r="I25" s="75">
        <v>0</v>
      </c>
      <c r="J25" s="75">
        <v>0</v>
      </c>
      <c r="K25" s="140">
        <f t="shared" si="0"/>
        <v>0</v>
      </c>
    </row>
    <row r="26" spans="2:11" x14ac:dyDescent="0.25">
      <c r="B26" s="92" t="s">
        <v>6</v>
      </c>
      <c r="C26" s="75"/>
      <c r="D26" s="75"/>
      <c r="E26" s="75"/>
      <c r="F26" s="75"/>
      <c r="G26" s="75"/>
      <c r="H26" s="75"/>
      <c r="I26" s="75">
        <v>0</v>
      </c>
      <c r="J26" s="75">
        <v>0</v>
      </c>
      <c r="K26" s="140">
        <f t="shared" si="0"/>
        <v>0</v>
      </c>
    </row>
    <row r="27" spans="2:11" x14ac:dyDescent="0.25">
      <c r="B27" s="92" t="s">
        <v>78</v>
      </c>
      <c r="C27" s="75"/>
      <c r="D27" s="75"/>
      <c r="E27" s="75"/>
      <c r="F27" s="75"/>
      <c r="G27" s="75"/>
      <c r="H27" s="75"/>
      <c r="I27" s="75">
        <v>0</v>
      </c>
      <c r="J27" s="75">
        <v>0</v>
      </c>
      <c r="K27" s="140"/>
    </row>
    <row r="28" spans="2:11" x14ac:dyDescent="0.25">
      <c r="B28" s="92" t="s">
        <v>17</v>
      </c>
      <c r="C28" s="75"/>
      <c r="D28" s="75"/>
      <c r="E28" s="75"/>
      <c r="F28" s="75"/>
      <c r="G28" s="75"/>
      <c r="H28" s="75"/>
      <c r="I28" s="75">
        <v>0</v>
      </c>
      <c r="J28" s="75">
        <v>0</v>
      </c>
      <c r="K28" s="140"/>
    </row>
    <row r="29" spans="2:11" ht="15.75" thickBot="1" x14ac:dyDescent="0.3">
      <c r="B29" s="94"/>
      <c r="C29" s="84"/>
      <c r="D29" s="84"/>
      <c r="E29" s="83"/>
      <c r="F29" s="83"/>
      <c r="G29" s="83"/>
      <c r="H29" s="83"/>
      <c r="I29" s="84"/>
      <c r="J29" s="84"/>
      <c r="K29" s="142"/>
    </row>
    <row r="30" spans="2:11" ht="16.5" thickTop="1" thickBot="1" x14ac:dyDescent="0.3">
      <c r="B30" s="96" t="s">
        <v>29</v>
      </c>
      <c r="C30" s="87">
        <f t="shared" ref="C30:F30" si="1">SUM(C7:C28)</f>
        <v>0</v>
      </c>
      <c r="D30" s="87">
        <f t="shared" si="1"/>
        <v>0</v>
      </c>
      <c r="E30" s="87">
        <f t="shared" si="1"/>
        <v>4.108796296296297E-3</v>
      </c>
      <c r="F30" s="87">
        <f t="shared" si="1"/>
        <v>0</v>
      </c>
      <c r="G30" s="87">
        <f>SUM(G7:G28)</f>
        <v>8.9351851851851866E-3</v>
      </c>
      <c r="H30" s="87"/>
      <c r="I30" s="87"/>
      <c r="J30" s="138"/>
      <c r="K30" s="143">
        <f>SUM(K7:K28)</f>
        <v>1.3043981481481483E-2</v>
      </c>
    </row>
    <row r="31" spans="2:11" ht="15.75" thickTop="1" x14ac:dyDescent="0.25">
      <c r="B31" s="98"/>
      <c r="C31" s="120"/>
      <c r="D31" s="120"/>
      <c r="E31" s="121"/>
      <c r="F31" s="121"/>
      <c r="G31" s="121"/>
      <c r="H31" s="121"/>
      <c r="I31" s="120"/>
      <c r="J31" s="120"/>
      <c r="K31" s="129"/>
    </row>
    <row r="32" spans="2:11" ht="66" customHeight="1" thickBot="1" x14ac:dyDescent="0.3">
      <c r="B32" s="206" t="s">
        <v>117</v>
      </c>
      <c r="C32" s="204"/>
      <c r="D32" s="204"/>
      <c r="E32" s="204"/>
      <c r="F32" s="204"/>
      <c r="G32" s="204"/>
      <c r="H32" s="204"/>
      <c r="I32" s="204"/>
      <c r="J32" s="204"/>
      <c r="K32" s="205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&amp;R52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7" enableFormatConditionsCalculation="0"/>
  <dimension ref="B2:K32"/>
  <sheetViews>
    <sheetView showGridLines="0" showZeros="0" zoomScale="110" zoomScaleNormal="110" zoomScaleSheetLayoutView="100" zoomScalePageLayoutView="110" workbookViewId="0">
      <selection activeCell="I22" sqref="I22:I25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82" t="s">
        <v>86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1" x14ac:dyDescent="0.25">
      <c r="B4" s="185" t="s">
        <v>126</v>
      </c>
      <c r="C4" s="186"/>
      <c r="D4" s="186"/>
      <c r="E4" s="186"/>
      <c r="F4" s="186"/>
      <c r="G4" s="186"/>
      <c r="H4" s="186"/>
      <c r="I4" s="186"/>
      <c r="J4" s="186"/>
      <c r="K4" s="187"/>
    </row>
    <row r="5" spans="2:11" x14ac:dyDescent="0.25">
      <c r="B5" s="101"/>
      <c r="C5" s="147" t="s">
        <v>63</v>
      </c>
      <c r="D5" s="147" t="s">
        <v>64</v>
      </c>
      <c r="E5" s="147" t="s">
        <v>65</v>
      </c>
      <c r="F5" s="147" t="s">
        <v>66</v>
      </c>
      <c r="G5" s="147" t="s">
        <v>67</v>
      </c>
      <c r="H5" s="147" t="s">
        <v>68</v>
      </c>
      <c r="I5" s="147" t="s">
        <v>69</v>
      </c>
      <c r="J5" s="147" t="s">
        <v>70</v>
      </c>
      <c r="K5" s="148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9" t="s">
        <v>24</v>
      </c>
    </row>
    <row r="7" spans="2:11" x14ac:dyDescent="0.25">
      <c r="B7" s="92" t="s">
        <v>10</v>
      </c>
      <c r="C7" s="75"/>
      <c r="D7" s="75"/>
      <c r="E7" s="74"/>
      <c r="F7" s="75"/>
      <c r="G7" s="75"/>
      <c r="H7" s="75"/>
      <c r="I7" s="75">
        <v>0</v>
      </c>
      <c r="J7" s="75">
        <v>0</v>
      </c>
      <c r="K7" s="140"/>
    </row>
    <row r="8" spans="2:11" x14ac:dyDescent="0.25">
      <c r="B8" s="92" t="s">
        <v>13</v>
      </c>
      <c r="C8" s="75"/>
      <c r="D8" s="75"/>
      <c r="E8" s="75"/>
      <c r="F8" s="75"/>
      <c r="G8" s="75"/>
      <c r="H8" s="75"/>
      <c r="I8" s="75">
        <v>0</v>
      </c>
      <c r="J8" s="75">
        <v>0</v>
      </c>
      <c r="K8" s="140"/>
    </row>
    <row r="9" spans="2:11" x14ac:dyDescent="0.25">
      <c r="B9" s="92" t="s">
        <v>0</v>
      </c>
      <c r="C9" s="75"/>
      <c r="D9" s="75"/>
      <c r="E9" s="75"/>
      <c r="F9" s="75"/>
      <c r="G9" s="75"/>
      <c r="H9" s="75"/>
      <c r="I9" s="75">
        <v>0</v>
      </c>
      <c r="J9" s="75">
        <v>0</v>
      </c>
      <c r="K9" s="140"/>
    </row>
    <row r="10" spans="2:11" x14ac:dyDescent="0.25">
      <c r="B10" s="92" t="s">
        <v>8</v>
      </c>
      <c r="C10" s="75"/>
      <c r="D10" s="75"/>
      <c r="E10" s="75"/>
      <c r="F10" s="75"/>
      <c r="G10" s="75"/>
      <c r="H10" s="75"/>
      <c r="I10" s="75">
        <v>0</v>
      </c>
      <c r="J10" s="75">
        <v>0</v>
      </c>
      <c r="K10" s="140">
        <f t="shared" ref="K10:K11" si="0">SUM(C10:J10)</f>
        <v>0</v>
      </c>
    </row>
    <row r="11" spans="2:11" x14ac:dyDescent="0.25">
      <c r="B11" s="92" t="s">
        <v>26</v>
      </c>
      <c r="C11" s="75"/>
      <c r="D11" s="75"/>
      <c r="E11" s="75"/>
      <c r="F11" s="75"/>
      <c r="G11" s="75"/>
      <c r="H11" s="75"/>
      <c r="I11" s="75">
        <v>0</v>
      </c>
      <c r="J11" s="75">
        <v>0</v>
      </c>
      <c r="K11" s="140">
        <f t="shared" si="0"/>
        <v>0</v>
      </c>
    </row>
    <row r="12" spans="2:11" x14ac:dyDescent="0.25">
      <c r="B12" s="92" t="s">
        <v>3</v>
      </c>
      <c r="C12" s="75"/>
      <c r="D12" s="75"/>
      <c r="E12" s="75"/>
      <c r="F12" s="75"/>
      <c r="G12" s="75"/>
      <c r="H12" s="75"/>
      <c r="I12" s="75"/>
      <c r="J12" s="75"/>
      <c r="K12" s="140"/>
    </row>
    <row r="13" spans="2:11" x14ac:dyDescent="0.25">
      <c r="B13" s="92" t="s">
        <v>7</v>
      </c>
      <c r="C13" s="75"/>
      <c r="D13" s="75"/>
      <c r="E13" s="75"/>
      <c r="F13" s="75"/>
      <c r="G13" s="75"/>
      <c r="H13" s="75"/>
      <c r="I13" s="75"/>
      <c r="J13" s="75"/>
      <c r="K13" s="140"/>
    </row>
    <row r="14" spans="2:11" x14ac:dyDescent="0.25">
      <c r="B14" s="92" t="s">
        <v>2</v>
      </c>
      <c r="C14" s="75"/>
      <c r="D14" s="75"/>
      <c r="E14" s="75"/>
      <c r="F14" s="75"/>
      <c r="G14" s="75"/>
      <c r="H14" s="75"/>
      <c r="I14" s="75"/>
      <c r="J14" s="75"/>
      <c r="K14" s="140"/>
    </row>
    <row r="15" spans="2:11" x14ac:dyDescent="0.25">
      <c r="B15" s="92" t="s">
        <v>9</v>
      </c>
      <c r="C15" s="75"/>
      <c r="D15" s="75"/>
      <c r="E15" s="75"/>
      <c r="F15" s="75"/>
      <c r="G15" s="75"/>
      <c r="H15" s="75"/>
      <c r="I15" s="75"/>
      <c r="J15" s="75"/>
      <c r="K15" s="140"/>
    </row>
    <row r="16" spans="2:11" x14ac:dyDescent="0.25">
      <c r="B16" s="92" t="s">
        <v>1</v>
      </c>
      <c r="C16" s="75"/>
      <c r="D16" s="75"/>
      <c r="E16" s="75"/>
      <c r="F16" s="75"/>
      <c r="G16" s="75"/>
      <c r="H16" s="75"/>
      <c r="I16" s="75"/>
      <c r="J16" s="75"/>
      <c r="K16" s="140"/>
    </row>
    <row r="17" spans="2:11" x14ac:dyDescent="0.25">
      <c r="B17" s="92" t="s">
        <v>27</v>
      </c>
      <c r="C17" s="75"/>
      <c r="D17" s="75"/>
      <c r="E17" s="75"/>
      <c r="F17" s="75"/>
      <c r="G17" s="75"/>
      <c r="H17" s="75"/>
      <c r="I17" s="75"/>
      <c r="J17" s="75"/>
      <c r="K17" s="140"/>
    </row>
    <row r="18" spans="2:11" x14ac:dyDescent="0.25">
      <c r="B18" s="92" t="s">
        <v>16</v>
      </c>
      <c r="C18" s="75"/>
      <c r="D18" s="75"/>
      <c r="E18" s="75"/>
      <c r="F18" s="75"/>
      <c r="G18" s="75"/>
      <c r="H18" s="75"/>
      <c r="I18" s="75"/>
      <c r="J18" s="75"/>
      <c r="K18" s="140"/>
    </row>
    <row r="19" spans="2:11" x14ac:dyDescent="0.25">
      <c r="B19" s="92" t="s">
        <v>4</v>
      </c>
      <c r="C19" s="75"/>
      <c r="D19" s="75"/>
      <c r="E19" s="75"/>
      <c r="F19" s="75"/>
      <c r="G19" s="75"/>
      <c r="H19" s="75"/>
      <c r="I19" s="75"/>
      <c r="J19" s="75"/>
      <c r="K19" s="140"/>
    </row>
    <row r="20" spans="2:11" x14ac:dyDescent="0.25">
      <c r="B20" s="92" t="s">
        <v>14</v>
      </c>
      <c r="C20" s="75"/>
      <c r="D20" s="75"/>
      <c r="E20" s="75"/>
      <c r="F20" s="75"/>
      <c r="G20" s="75"/>
      <c r="H20" s="75"/>
      <c r="I20" s="75"/>
      <c r="J20" s="75"/>
      <c r="K20" s="140"/>
    </row>
    <row r="21" spans="2:11" x14ac:dyDescent="0.25">
      <c r="B21" s="92" t="s">
        <v>11</v>
      </c>
      <c r="C21" s="75"/>
      <c r="D21" s="75"/>
      <c r="E21" s="75"/>
      <c r="F21" s="75"/>
      <c r="G21" s="75"/>
      <c r="H21" s="75"/>
      <c r="I21" s="75"/>
      <c r="J21" s="75"/>
      <c r="K21" s="140"/>
    </row>
    <row r="22" spans="2:11" x14ac:dyDescent="0.25">
      <c r="B22" s="92" t="s">
        <v>15</v>
      </c>
      <c r="C22" s="75"/>
      <c r="D22" s="75"/>
      <c r="E22" s="75"/>
      <c r="F22" s="75"/>
      <c r="G22" s="75"/>
      <c r="H22" s="75"/>
      <c r="I22" s="75"/>
      <c r="J22" s="75"/>
      <c r="K22" s="140"/>
    </row>
    <row r="23" spans="2:11" x14ac:dyDescent="0.25">
      <c r="B23" s="92" t="s">
        <v>71</v>
      </c>
      <c r="C23" s="75"/>
      <c r="D23" s="75"/>
      <c r="E23" s="75"/>
      <c r="F23" s="75"/>
      <c r="G23" s="75"/>
      <c r="H23" s="75"/>
      <c r="I23" s="75"/>
      <c r="J23" s="75"/>
      <c r="K23" s="140"/>
    </row>
    <row r="24" spans="2:11" x14ac:dyDescent="0.25">
      <c r="B24" s="92" t="s">
        <v>12</v>
      </c>
      <c r="C24" s="75"/>
      <c r="D24" s="75"/>
      <c r="E24" s="75"/>
      <c r="F24" s="75"/>
      <c r="G24" s="75"/>
      <c r="H24" s="75"/>
      <c r="I24" s="75"/>
      <c r="J24" s="75"/>
      <c r="K24" s="140"/>
    </row>
    <row r="25" spans="2:11" x14ac:dyDescent="0.25">
      <c r="B25" s="92" t="s">
        <v>5</v>
      </c>
      <c r="C25" s="75"/>
      <c r="D25" s="75"/>
      <c r="E25" s="75"/>
      <c r="F25" s="75"/>
      <c r="G25" s="75"/>
      <c r="H25" s="75"/>
      <c r="I25" s="75"/>
      <c r="J25" s="75"/>
      <c r="K25" s="140"/>
    </row>
    <row r="26" spans="2:11" x14ac:dyDescent="0.25">
      <c r="B26" s="92" t="s">
        <v>6</v>
      </c>
      <c r="C26" s="75"/>
      <c r="D26" s="75"/>
      <c r="E26" s="75"/>
      <c r="F26" s="75"/>
      <c r="G26" s="75"/>
      <c r="H26" s="75"/>
      <c r="I26" s="75"/>
      <c r="J26" s="75"/>
      <c r="K26" s="140"/>
    </row>
    <row r="27" spans="2:11" x14ac:dyDescent="0.25">
      <c r="B27" s="92" t="s">
        <v>78</v>
      </c>
      <c r="C27" s="75"/>
      <c r="D27" s="75"/>
      <c r="E27" s="75"/>
      <c r="F27" s="75"/>
      <c r="G27" s="75"/>
      <c r="H27" s="75"/>
      <c r="I27" s="75"/>
      <c r="J27" s="75"/>
      <c r="K27" s="140"/>
    </row>
    <row r="28" spans="2:11" x14ac:dyDescent="0.25">
      <c r="B28" s="92" t="s">
        <v>17</v>
      </c>
      <c r="C28" s="75"/>
      <c r="D28" s="75"/>
      <c r="E28" s="75"/>
      <c r="F28" s="75"/>
      <c r="G28" s="75"/>
      <c r="H28" s="75"/>
      <c r="I28" s="75"/>
      <c r="J28" s="75"/>
      <c r="K28" s="140"/>
    </row>
    <row r="29" spans="2:11" ht="15.75" thickBot="1" x14ac:dyDescent="0.3">
      <c r="B29" s="94"/>
      <c r="C29" s="84"/>
      <c r="D29" s="84"/>
      <c r="E29" s="83"/>
      <c r="F29" s="83"/>
      <c r="G29" s="83"/>
      <c r="H29" s="83"/>
      <c r="I29" s="84"/>
      <c r="J29" s="84"/>
      <c r="K29" s="142"/>
    </row>
    <row r="30" spans="2:11" ht="16.5" thickTop="1" thickBot="1" x14ac:dyDescent="0.3">
      <c r="B30" s="96" t="s">
        <v>29</v>
      </c>
      <c r="C30" s="87"/>
      <c r="D30" s="87"/>
      <c r="E30" s="87">
        <f>SUM(E7:E28)</f>
        <v>0</v>
      </c>
      <c r="F30" s="87">
        <f>SUM(F7:F28)</f>
        <v>0</v>
      </c>
      <c r="G30" s="87"/>
      <c r="H30" s="87"/>
      <c r="I30" s="87"/>
      <c r="J30" s="87"/>
      <c r="K30" s="143">
        <f>SUM(K7:K28)</f>
        <v>0</v>
      </c>
    </row>
    <row r="31" spans="2:11" ht="15.75" thickTop="1" x14ac:dyDescent="0.25">
      <c r="B31" s="98"/>
      <c r="C31" s="120"/>
      <c r="D31" s="120"/>
      <c r="E31" s="121"/>
      <c r="F31" s="121"/>
      <c r="G31" s="121"/>
      <c r="H31" s="121"/>
      <c r="I31" s="120"/>
      <c r="J31" s="120"/>
      <c r="K31" s="129"/>
    </row>
    <row r="32" spans="2:11" ht="66" customHeight="1" thickBot="1" x14ac:dyDescent="0.3">
      <c r="B32" s="206" t="s">
        <v>117</v>
      </c>
      <c r="C32" s="204"/>
      <c r="D32" s="204"/>
      <c r="E32" s="204"/>
      <c r="F32" s="204"/>
      <c r="G32" s="204"/>
      <c r="H32" s="204"/>
      <c r="I32" s="204"/>
      <c r="J32" s="204"/>
      <c r="K32" s="205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&amp;R53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8" enableFormatConditionsCalculation="0"/>
  <dimension ref="B2:K32"/>
  <sheetViews>
    <sheetView showGridLines="0" showZeros="0" zoomScale="110" zoomScaleNormal="110" zoomScaleSheetLayoutView="100" zoomScalePageLayoutView="110" workbookViewId="0">
      <selection activeCell="I22" sqref="I22:I25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82" t="s">
        <v>87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1" x14ac:dyDescent="0.25">
      <c r="B4" s="185" t="s">
        <v>126</v>
      </c>
      <c r="C4" s="186"/>
      <c r="D4" s="186"/>
      <c r="E4" s="186"/>
      <c r="F4" s="186"/>
      <c r="G4" s="186"/>
      <c r="H4" s="186"/>
      <c r="I4" s="186"/>
      <c r="J4" s="186"/>
      <c r="K4" s="187"/>
    </row>
    <row r="5" spans="2:11" x14ac:dyDescent="0.25">
      <c r="B5" s="101"/>
      <c r="C5" s="147" t="s">
        <v>63</v>
      </c>
      <c r="D5" s="147" t="s">
        <v>64</v>
      </c>
      <c r="E5" s="147" t="s">
        <v>65</v>
      </c>
      <c r="F5" s="147" t="s">
        <v>66</v>
      </c>
      <c r="G5" s="147" t="s">
        <v>67</v>
      </c>
      <c r="H5" s="147" t="s">
        <v>68</v>
      </c>
      <c r="I5" s="147" t="s">
        <v>69</v>
      </c>
      <c r="J5" s="147" t="s">
        <v>70</v>
      </c>
      <c r="K5" s="148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9" t="s">
        <v>24</v>
      </c>
    </row>
    <row r="7" spans="2:11" x14ac:dyDescent="0.25">
      <c r="B7" s="92" t="s">
        <v>10</v>
      </c>
      <c r="C7" s="75"/>
      <c r="D7" s="75">
        <v>2.1296296296296298E-3</v>
      </c>
      <c r="E7" s="75"/>
      <c r="F7" s="75"/>
      <c r="G7" s="75"/>
      <c r="H7" s="75"/>
      <c r="I7" s="75"/>
      <c r="J7" s="75"/>
      <c r="K7" s="140">
        <f t="shared" ref="K7:K28" si="0">J7+I7+H7+G7+F7+E7+D7+C7</f>
        <v>2.1296296296296298E-3</v>
      </c>
    </row>
    <row r="8" spans="2:11" x14ac:dyDescent="0.25">
      <c r="B8" s="92" t="s">
        <v>13</v>
      </c>
      <c r="C8" s="75">
        <v>3.7615740740740743E-3</v>
      </c>
      <c r="D8" s="75"/>
      <c r="E8" s="75"/>
      <c r="F8" s="75"/>
      <c r="G8" s="75"/>
      <c r="H8" s="75"/>
      <c r="I8" s="75"/>
      <c r="J8" s="75"/>
      <c r="K8" s="140">
        <f t="shared" si="0"/>
        <v>3.7615740740740743E-3</v>
      </c>
    </row>
    <row r="9" spans="2:11" x14ac:dyDescent="0.25">
      <c r="B9" s="92" t="s">
        <v>0</v>
      </c>
      <c r="C9" s="75">
        <v>6.1180555555555571E-2</v>
      </c>
      <c r="D9" s="75">
        <v>5.023148148148149E-3</v>
      </c>
      <c r="E9" s="75"/>
      <c r="F9" s="75"/>
      <c r="G9" s="75">
        <v>1.2152777777777778E-2</v>
      </c>
      <c r="H9" s="75"/>
      <c r="I9" s="75"/>
      <c r="J9" s="75">
        <v>7.0949074074074083E-3</v>
      </c>
      <c r="K9" s="140">
        <f t="shared" si="0"/>
        <v>8.545138888888891E-2</v>
      </c>
    </row>
    <row r="10" spans="2:11" x14ac:dyDescent="0.25">
      <c r="B10" s="92" t="s">
        <v>8</v>
      </c>
      <c r="C10" s="75">
        <v>7.5000000000000006E-3</v>
      </c>
      <c r="D10" s="75">
        <v>4.5949074074074078E-3</v>
      </c>
      <c r="E10" s="75"/>
      <c r="F10" s="75"/>
      <c r="G10" s="75">
        <v>3.3564814814814818E-4</v>
      </c>
      <c r="H10" s="75"/>
      <c r="I10" s="75"/>
      <c r="J10" s="75">
        <v>2.0833333333333335E-4</v>
      </c>
      <c r="K10" s="140">
        <f t="shared" si="0"/>
        <v>1.263888888888889E-2</v>
      </c>
    </row>
    <row r="11" spans="2:11" x14ac:dyDescent="0.25">
      <c r="B11" s="92" t="s">
        <v>26</v>
      </c>
      <c r="C11" s="75">
        <v>2.4305555555555552E-4</v>
      </c>
      <c r="D11" s="75"/>
      <c r="E11" s="75"/>
      <c r="F11" s="75"/>
      <c r="G11" s="75">
        <v>4.6296296296296298E-4</v>
      </c>
      <c r="H11" s="75"/>
      <c r="I11" s="75"/>
      <c r="J11" s="75">
        <v>3.4722222222222224E-4</v>
      </c>
      <c r="K11" s="140">
        <f t="shared" si="0"/>
        <v>1.0532407407407409E-3</v>
      </c>
    </row>
    <row r="12" spans="2:11" x14ac:dyDescent="0.25">
      <c r="B12" s="92" t="s">
        <v>3</v>
      </c>
      <c r="C12" s="75">
        <v>7.4305555555555527E-2</v>
      </c>
      <c r="D12" s="75"/>
      <c r="E12" s="75"/>
      <c r="F12" s="75"/>
      <c r="G12" s="75">
        <v>1.4606481481481481E-2</v>
      </c>
      <c r="H12" s="75"/>
      <c r="I12" s="75"/>
      <c r="J12" s="75">
        <v>1.4201388888888887E-2</v>
      </c>
      <c r="K12" s="140">
        <f t="shared" si="0"/>
        <v>0.1031134259259259</v>
      </c>
    </row>
    <row r="13" spans="2:11" x14ac:dyDescent="0.25">
      <c r="B13" s="92" t="s">
        <v>7</v>
      </c>
      <c r="C13" s="75">
        <v>7.2048611111111174E-2</v>
      </c>
      <c r="D13" s="75">
        <v>1.2442129629629629E-2</v>
      </c>
      <c r="E13" s="75"/>
      <c r="F13" s="75"/>
      <c r="G13" s="75">
        <v>1.7187500000000001E-2</v>
      </c>
      <c r="H13" s="75"/>
      <c r="I13" s="75"/>
      <c r="J13" s="75">
        <v>1.2372685185185184E-2</v>
      </c>
      <c r="K13" s="140">
        <f t="shared" si="0"/>
        <v>0.11405092592592599</v>
      </c>
    </row>
    <row r="14" spans="2:11" x14ac:dyDescent="0.25">
      <c r="B14" s="92" t="s">
        <v>2</v>
      </c>
      <c r="C14" s="75">
        <v>9.7569444444444431E-3</v>
      </c>
      <c r="D14" s="75"/>
      <c r="E14" s="75"/>
      <c r="F14" s="75"/>
      <c r="G14" s="75">
        <v>9.2245370370370363E-3</v>
      </c>
      <c r="H14" s="75"/>
      <c r="I14" s="75"/>
      <c r="J14" s="75">
        <v>2.0833333333333335E-4</v>
      </c>
      <c r="K14" s="140">
        <f t="shared" si="0"/>
        <v>1.9189814814814812E-2</v>
      </c>
    </row>
    <row r="15" spans="2:11" x14ac:dyDescent="0.25">
      <c r="B15" s="92" t="s">
        <v>9</v>
      </c>
      <c r="C15" s="75">
        <v>3.9004629629629628E-3</v>
      </c>
      <c r="D15" s="75"/>
      <c r="E15" s="75"/>
      <c r="F15" s="75"/>
      <c r="G15" s="75"/>
      <c r="H15" s="75"/>
      <c r="I15" s="75"/>
      <c r="J15" s="75"/>
      <c r="K15" s="140">
        <f t="shared" si="0"/>
        <v>3.9004629629629628E-3</v>
      </c>
    </row>
    <row r="16" spans="2:11" x14ac:dyDescent="0.25">
      <c r="B16" s="92" t="s">
        <v>1</v>
      </c>
      <c r="C16" s="75">
        <v>1.2835648148148148E-2</v>
      </c>
      <c r="D16" s="75"/>
      <c r="E16" s="75"/>
      <c r="F16" s="75"/>
      <c r="G16" s="75">
        <v>7.3842592592592588E-3</v>
      </c>
      <c r="H16" s="75"/>
      <c r="I16" s="75"/>
      <c r="J16" s="75">
        <v>2.8124999999999995E-3</v>
      </c>
      <c r="K16" s="140">
        <f t="shared" si="0"/>
        <v>2.3032407407407404E-2</v>
      </c>
    </row>
    <row r="17" spans="2:11" x14ac:dyDescent="0.25">
      <c r="B17" s="92" t="s">
        <v>27</v>
      </c>
      <c r="C17" s="75">
        <v>7.2222222222222219E-3</v>
      </c>
      <c r="D17" s="75">
        <v>4.5949074074074078E-3</v>
      </c>
      <c r="E17" s="75"/>
      <c r="F17" s="75"/>
      <c r="G17" s="75"/>
      <c r="H17" s="75"/>
      <c r="I17" s="75"/>
      <c r="J17" s="75"/>
      <c r="K17" s="140">
        <f t="shared" si="0"/>
        <v>1.1817129629629629E-2</v>
      </c>
    </row>
    <row r="18" spans="2:11" x14ac:dyDescent="0.25">
      <c r="B18" s="92" t="s">
        <v>16</v>
      </c>
      <c r="C18" s="75">
        <v>8.564814814814815E-4</v>
      </c>
      <c r="D18" s="75"/>
      <c r="E18" s="75"/>
      <c r="F18" s="75"/>
      <c r="G18" s="75"/>
      <c r="H18" s="75"/>
      <c r="I18" s="75"/>
      <c r="J18" s="75"/>
      <c r="K18" s="140">
        <f t="shared" si="0"/>
        <v>8.564814814814815E-4</v>
      </c>
    </row>
    <row r="19" spans="2:11" x14ac:dyDescent="0.25">
      <c r="B19" s="92" t="s">
        <v>4</v>
      </c>
      <c r="C19" s="75">
        <v>3.5057870370370371E-2</v>
      </c>
      <c r="D19" s="75"/>
      <c r="E19" s="75"/>
      <c r="F19" s="75"/>
      <c r="G19" s="75">
        <v>1.1446759259259257E-2</v>
      </c>
      <c r="H19" s="75"/>
      <c r="I19" s="75"/>
      <c r="J19" s="75">
        <v>8.0439814814814818E-3</v>
      </c>
      <c r="K19" s="140">
        <f t="shared" si="0"/>
        <v>5.454861111111111E-2</v>
      </c>
    </row>
    <row r="20" spans="2:11" x14ac:dyDescent="0.25">
      <c r="B20" s="92" t="s">
        <v>14</v>
      </c>
      <c r="C20" s="75">
        <v>2.7743055555555562E-2</v>
      </c>
      <c r="D20" s="75"/>
      <c r="E20" s="75"/>
      <c r="F20" s="75"/>
      <c r="G20" s="75">
        <v>9.3171296296296318E-3</v>
      </c>
      <c r="H20" s="75"/>
      <c r="I20" s="75"/>
      <c r="J20" s="75">
        <v>1.6087962962962965E-3</v>
      </c>
      <c r="K20" s="140">
        <f t="shared" si="0"/>
        <v>3.8668981481481492E-2</v>
      </c>
    </row>
    <row r="21" spans="2:11" x14ac:dyDescent="0.25">
      <c r="B21" s="92" t="s">
        <v>11</v>
      </c>
      <c r="C21" s="75"/>
      <c r="D21" s="75"/>
      <c r="E21" s="75"/>
      <c r="F21" s="75"/>
      <c r="G21" s="75">
        <v>3.4722222222222224E-4</v>
      </c>
      <c r="H21" s="75"/>
      <c r="I21" s="75"/>
      <c r="J21" s="75"/>
      <c r="K21" s="140">
        <f t="shared" si="0"/>
        <v>3.4722222222222224E-4</v>
      </c>
    </row>
    <row r="22" spans="2:11" x14ac:dyDescent="0.25">
      <c r="B22" s="92" t="s">
        <v>15</v>
      </c>
      <c r="C22" s="75">
        <v>6.1064814814814815E-2</v>
      </c>
      <c r="D22" s="75">
        <v>1.1562500000000003E-2</v>
      </c>
      <c r="E22" s="75"/>
      <c r="F22" s="75"/>
      <c r="G22" s="75">
        <v>2.5335648148148145E-2</v>
      </c>
      <c r="H22" s="75"/>
      <c r="I22" s="75"/>
      <c r="J22" s="75">
        <v>1.0254629629629629E-2</v>
      </c>
      <c r="K22" s="140">
        <f t="shared" si="0"/>
        <v>0.10821759259259259</v>
      </c>
    </row>
    <row r="23" spans="2:11" x14ac:dyDescent="0.25">
      <c r="B23" s="92" t="s">
        <v>71</v>
      </c>
      <c r="C23" s="75">
        <v>4.5127314814814801E-2</v>
      </c>
      <c r="D23" s="75">
        <v>4.108796296296297E-3</v>
      </c>
      <c r="E23" s="75"/>
      <c r="F23" s="75"/>
      <c r="G23" s="75">
        <v>1.4270833333333333E-2</v>
      </c>
      <c r="H23" s="75"/>
      <c r="I23" s="75"/>
      <c r="J23" s="75">
        <v>3.634259259259259E-3</v>
      </c>
      <c r="K23" s="140">
        <f t="shared" si="0"/>
        <v>6.7141203703703689E-2</v>
      </c>
    </row>
    <row r="24" spans="2:11" x14ac:dyDescent="0.25">
      <c r="B24" s="92" t="s">
        <v>12</v>
      </c>
      <c r="C24" s="75">
        <v>8.2638888888888901E-3</v>
      </c>
      <c r="D24" s="75">
        <v>6.9675925925925921E-3</v>
      </c>
      <c r="E24" s="75"/>
      <c r="F24" s="75"/>
      <c r="G24" s="75">
        <v>1.4201388888888887E-2</v>
      </c>
      <c r="H24" s="75"/>
      <c r="I24" s="75"/>
      <c r="J24" s="75">
        <v>4.363425925925926E-3</v>
      </c>
      <c r="K24" s="140">
        <f t="shared" si="0"/>
        <v>3.3796296296296297E-2</v>
      </c>
    </row>
    <row r="25" spans="2:11" x14ac:dyDescent="0.25">
      <c r="B25" s="92" t="s">
        <v>5</v>
      </c>
      <c r="C25" s="75">
        <v>6.1805555555555555E-3</v>
      </c>
      <c r="D25" s="75">
        <v>2.1643518518518518E-3</v>
      </c>
      <c r="E25" s="75"/>
      <c r="F25" s="75"/>
      <c r="G25" s="75">
        <v>3.1006944444444445E-2</v>
      </c>
      <c r="H25" s="75"/>
      <c r="I25" s="75"/>
      <c r="J25" s="75">
        <v>2.3206018518518522E-2</v>
      </c>
      <c r="K25" s="140">
        <f t="shared" si="0"/>
        <v>6.2557870370370375E-2</v>
      </c>
    </row>
    <row r="26" spans="2:11" x14ac:dyDescent="0.25">
      <c r="B26" s="92" t="s">
        <v>6</v>
      </c>
      <c r="C26" s="75">
        <v>8.2175925925925923E-3</v>
      </c>
      <c r="D26" s="75"/>
      <c r="E26" s="75"/>
      <c r="F26" s="75"/>
      <c r="G26" s="75">
        <v>3.2638888888888891E-3</v>
      </c>
      <c r="H26" s="75"/>
      <c r="I26" s="75"/>
      <c r="J26" s="75">
        <v>3.8888888888888883E-3</v>
      </c>
      <c r="K26" s="140">
        <f t="shared" si="0"/>
        <v>1.5370370370370369E-2</v>
      </c>
    </row>
    <row r="27" spans="2:11" x14ac:dyDescent="0.25">
      <c r="B27" s="92" t="s">
        <v>78</v>
      </c>
      <c r="C27" s="75">
        <v>1.712962962962963E-3</v>
      </c>
      <c r="D27" s="75">
        <v>3.4143518518518516E-3</v>
      </c>
      <c r="E27" s="75"/>
      <c r="F27" s="75"/>
      <c r="G27" s="75">
        <v>7.5231481481481482E-4</v>
      </c>
      <c r="H27" s="75"/>
      <c r="I27" s="75"/>
      <c r="J27" s="75">
        <v>4.9768518518518521E-4</v>
      </c>
      <c r="K27" s="140">
        <f t="shared" si="0"/>
        <v>6.3773148148148148E-3</v>
      </c>
    </row>
    <row r="28" spans="2:11" x14ac:dyDescent="0.25">
      <c r="B28" s="92" t="s">
        <v>17</v>
      </c>
      <c r="C28" s="75">
        <v>7.3842592592592597E-3</v>
      </c>
      <c r="D28" s="75"/>
      <c r="E28" s="75"/>
      <c r="F28" s="75"/>
      <c r="G28" s="75">
        <v>1.3449074074074073E-2</v>
      </c>
      <c r="H28" s="75"/>
      <c r="I28" s="75"/>
      <c r="J28" s="75">
        <v>4.0625000000000001E-3</v>
      </c>
      <c r="K28" s="140">
        <f t="shared" si="0"/>
        <v>2.4895833333333336E-2</v>
      </c>
    </row>
    <row r="29" spans="2:11" ht="15.75" thickBot="1" x14ac:dyDescent="0.3">
      <c r="B29" s="141"/>
      <c r="C29" s="84"/>
      <c r="D29" s="84"/>
      <c r="E29" s="83"/>
      <c r="F29" s="83"/>
      <c r="G29" s="84"/>
      <c r="H29" s="84"/>
      <c r="I29" s="84"/>
      <c r="J29" s="84"/>
      <c r="K29" s="142"/>
    </row>
    <row r="30" spans="2:11" ht="16.5" thickTop="1" thickBot="1" x14ac:dyDescent="0.3">
      <c r="B30" s="96" t="s">
        <v>29</v>
      </c>
      <c r="C30" s="87">
        <f>SUM(C7:C28)</f>
        <v>0.45436342592592605</v>
      </c>
      <c r="D30" s="87">
        <f>SUM(D7:D28)</f>
        <v>5.7002314814814825E-2</v>
      </c>
      <c r="E30" s="87">
        <f>SUM(E7:E28)</f>
        <v>0</v>
      </c>
      <c r="F30" s="87">
        <f>SUM(F7:F28)</f>
        <v>0</v>
      </c>
      <c r="G30" s="87">
        <f>SUM(G7:G28)</f>
        <v>0.18474537037037037</v>
      </c>
      <c r="H30" s="87"/>
      <c r="I30" s="87"/>
      <c r="J30" s="87">
        <f>SUM(J7:J28)</f>
        <v>9.6805555555555547E-2</v>
      </c>
      <c r="K30" s="143">
        <f>SUM(K7:K28)</f>
        <v>0.79291666666666683</v>
      </c>
    </row>
    <row r="31" spans="2:11" ht="15.75" thickTop="1" x14ac:dyDescent="0.25">
      <c r="B31" s="98"/>
      <c r="C31" s="120"/>
      <c r="D31" s="120"/>
      <c r="E31" s="121"/>
      <c r="F31" s="121"/>
      <c r="G31" s="121"/>
      <c r="H31" s="121"/>
      <c r="I31" s="120"/>
      <c r="J31" s="120"/>
      <c r="K31" s="129"/>
    </row>
    <row r="32" spans="2:11" ht="66" customHeight="1" thickBot="1" x14ac:dyDescent="0.3">
      <c r="B32" s="206" t="s">
        <v>117</v>
      </c>
      <c r="C32" s="204"/>
      <c r="D32" s="204"/>
      <c r="E32" s="204"/>
      <c r="F32" s="204"/>
      <c r="G32" s="204"/>
      <c r="H32" s="204"/>
      <c r="I32" s="204"/>
      <c r="J32" s="204"/>
      <c r="K32" s="205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&amp;R54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9" enableFormatConditionsCalculation="0"/>
  <dimension ref="B2:K32"/>
  <sheetViews>
    <sheetView showGridLines="0" showZeros="0" topLeftCell="B1" zoomScale="110" zoomScaleNormal="110" zoomScaleSheetLayoutView="100" zoomScalePageLayoutView="110" workbookViewId="0">
      <selection activeCell="I22" sqref="I22:I25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82" t="s">
        <v>88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1" x14ac:dyDescent="0.25">
      <c r="B4" s="185" t="s">
        <v>126</v>
      </c>
      <c r="C4" s="186"/>
      <c r="D4" s="186"/>
      <c r="E4" s="186"/>
      <c r="F4" s="186"/>
      <c r="G4" s="186"/>
      <c r="H4" s="186"/>
      <c r="I4" s="186"/>
      <c r="J4" s="186"/>
      <c r="K4" s="187"/>
    </row>
    <row r="5" spans="2:11" x14ac:dyDescent="0.25">
      <c r="B5" s="101"/>
      <c r="C5" s="147" t="s">
        <v>63</v>
      </c>
      <c r="D5" s="147" t="s">
        <v>64</v>
      </c>
      <c r="E5" s="147" t="s">
        <v>65</v>
      </c>
      <c r="F5" s="147" t="s">
        <v>66</v>
      </c>
      <c r="G5" s="147" t="s">
        <v>67</v>
      </c>
      <c r="H5" s="147" t="s">
        <v>68</v>
      </c>
      <c r="I5" s="147" t="s">
        <v>69</v>
      </c>
      <c r="J5" s="147" t="s">
        <v>70</v>
      </c>
      <c r="K5" s="148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9" t="s">
        <v>24</v>
      </c>
    </row>
    <row r="7" spans="2:11" x14ac:dyDescent="0.25">
      <c r="B7" s="92" t="s">
        <v>10</v>
      </c>
      <c r="C7" s="75"/>
      <c r="D7" s="75"/>
      <c r="E7" s="74"/>
      <c r="F7" s="75"/>
      <c r="G7" s="75"/>
      <c r="H7" s="75"/>
      <c r="I7" s="75">
        <v>0</v>
      </c>
      <c r="J7" s="75">
        <v>0</v>
      </c>
      <c r="K7" s="140">
        <f t="shared" ref="K7:K28" si="0">J7+I7+H7+G7+F7+E7+D7+C7</f>
        <v>0</v>
      </c>
    </row>
    <row r="8" spans="2:11" x14ac:dyDescent="0.25">
      <c r="B8" s="92" t="s">
        <v>13</v>
      </c>
      <c r="C8" s="75"/>
      <c r="D8" s="75"/>
      <c r="E8" s="75"/>
      <c r="F8" s="75"/>
      <c r="G8" s="75"/>
      <c r="H8" s="75"/>
      <c r="I8" s="75">
        <v>0</v>
      </c>
      <c r="J8" s="75">
        <v>0</v>
      </c>
      <c r="K8" s="140">
        <f t="shared" si="0"/>
        <v>0</v>
      </c>
    </row>
    <row r="9" spans="2:11" x14ac:dyDescent="0.25">
      <c r="B9" s="92" t="s">
        <v>0</v>
      </c>
      <c r="C9" s="75"/>
      <c r="D9" s="75"/>
      <c r="E9" s="75"/>
      <c r="F9" s="75"/>
      <c r="G9" s="75"/>
      <c r="H9" s="75"/>
      <c r="I9" s="75">
        <v>0</v>
      </c>
      <c r="J9" s="75">
        <v>0</v>
      </c>
      <c r="K9" s="140">
        <f t="shared" si="0"/>
        <v>0</v>
      </c>
    </row>
    <row r="10" spans="2:11" x14ac:dyDescent="0.25">
      <c r="B10" s="92" t="s">
        <v>8</v>
      </c>
      <c r="C10" s="75"/>
      <c r="D10" s="75"/>
      <c r="E10" s="75"/>
      <c r="F10" s="75"/>
      <c r="G10" s="75"/>
      <c r="H10" s="75"/>
      <c r="I10" s="75">
        <v>0</v>
      </c>
      <c r="J10" s="75">
        <v>0</v>
      </c>
      <c r="K10" s="140">
        <f t="shared" si="0"/>
        <v>0</v>
      </c>
    </row>
    <row r="11" spans="2:11" x14ac:dyDescent="0.25">
      <c r="B11" s="92" t="s">
        <v>26</v>
      </c>
      <c r="C11" s="75"/>
      <c r="D11" s="75"/>
      <c r="E11" s="75"/>
      <c r="F11" s="75"/>
      <c r="G11" s="75"/>
      <c r="H11" s="75"/>
      <c r="I11" s="75">
        <v>0</v>
      </c>
      <c r="J11" s="75">
        <v>0</v>
      </c>
      <c r="K11" s="140">
        <f t="shared" si="0"/>
        <v>0</v>
      </c>
    </row>
    <row r="12" spans="2:11" x14ac:dyDescent="0.25">
      <c r="B12" s="92" t="s">
        <v>3</v>
      </c>
      <c r="C12" s="75"/>
      <c r="D12" s="75"/>
      <c r="E12" s="75"/>
      <c r="F12" s="75"/>
      <c r="G12" s="75"/>
      <c r="H12" s="75"/>
      <c r="I12" s="75">
        <v>0</v>
      </c>
      <c r="J12" s="75">
        <v>0</v>
      </c>
      <c r="K12" s="140">
        <f t="shared" si="0"/>
        <v>0</v>
      </c>
    </row>
    <row r="13" spans="2:11" x14ac:dyDescent="0.25">
      <c r="B13" s="92" t="s">
        <v>7</v>
      </c>
      <c r="C13" s="75"/>
      <c r="D13" s="75"/>
      <c r="E13" s="75"/>
      <c r="F13" s="75"/>
      <c r="G13" s="75"/>
      <c r="H13" s="75"/>
      <c r="I13" s="75">
        <v>0</v>
      </c>
      <c r="J13" s="75">
        <v>0</v>
      </c>
      <c r="K13" s="140">
        <f t="shared" si="0"/>
        <v>0</v>
      </c>
    </row>
    <row r="14" spans="2:11" x14ac:dyDescent="0.25">
      <c r="B14" s="92" t="s">
        <v>2</v>
      </c>
      <c r="C14" s="75"/>
      <c r="D14" s="75"/>
      <c r="E14" s="75"/>
      <c r="F14" s="75"/>
      <c r="G14" s="75"/>
      <c r="H14" s="75"/>
      <c r="I14" s="75">
        <v>0</v>
      </c>
      <c r="J14" s="75">
        <v>0</v>
      </c>
      <c r="K14" s="140">
        <f t="shared" si="0"/>
        <v>0</v>
      </c>
    </row>
    <row r="15" spans="2:11" x14ac:dyDescent="0.25">
      <c r="B15" s="92" t="s">
        <v>9</v>
      </c>
      <c r="C15" s="75"/>
      <c r="D15" s="75"/>
      <c r="E15" s="75"/>
      <c r="F15" s="75"/>
      <c r="G15" s="75"/>
      <c r="H15" s="75"/>
      <c r="I15" s="75">
        <v>0</v>
      </c>
      <c r="J15" s="75">
        <v>0</v>
      </c>
      <c r="K15" s="140">
        <f t="shared" si="0"/>
        <v>0</v>
      </c>
    </row>
    <row r="16" spans="2:11" x14ac:dyDescent="0.25">
      <c r="B16" s="92" t="s">
        <v>1</v>
      </c>
      <c r="C16" s="75"/>
      <c r="D16" s="75"/>
      <c r="E16" s="75"/>
      <c r="F16" s="75"/>
      <c r="G16" s="75"/>
      <c r="H16" s="75"/>
      <c r="I16" s="75">
        <v>0</v>
      </c>
      <c r="J16" s="75">
        <v>0</v>
      </c>
      <c r="K16" s="140">
        <f t="shared" si="0"/>
        <v>0</v>
      </c>
    </row>
    <row r="17" spans="2:11" x14ac:dyDescent="0.25">
      <c r="B17" s="92" t="s">
        <v>27</v>
      </c>
      <c r="C17" s="75"/>
      <c r="D17" s="75"/>
      <c r="E17" s="75"/>
      <c r="F17" s="75"/>
      <c r="G17" s="75"/>
      <c r="H17" s="75"/>
      <c r="I17" s="75">
        <v>0</v>
      </c>
      <c r="J17" s="75">
        <v>0</v>
      </c>
      <c r="K17" s="140">
        <f t="shared" si="0"/>
        <v>0</v>
      </c>
    </row>
    <row r="18" spans="2:11" x14ac:dyDescent="0.25">
      <c r="B18" s="92" t="s">
        <v>16</v>
      </c>
      <c r="C18" s="75"/>
      <c r="D18" s="75"/>
      <c r="E18" s="75"/>
      <c r="F18" s="75"/>
      <c r="G18" s="75"/>
      <c r="H18" s="75"/>
      <c r="I18" s="75">
        <v>0</v>
      </c>
      <c r="J18" s="75">
        <v>0</v>
      </c>
      <c r="K18" s="140">
        <f t="shared" si="0"/>
        <v>0</v>
      </c>
    </row>
    <row r="19" spans="2:11" x14ac:dyDescent="0.25">
      <c r="B19" s="92" t="s">
        <v>4</v>
      </c>
      <c r="C19" s="75"/>
      <c r="D19" s="75"/>
      <c r="E19" s="75"/>
      <c r="F19" s="75"/>
      <c r="G19" s="75"/>
      <c r="H19" s="75"/>
      <c r="I19" s="75">
        <v>0</v>
      </c>
      <c r="J19" s="75">
        <v>0</v>
      </c>
      <c r="K19" s="140">
        <f t="shared" si="0"/>
        <v>0</v>
      </c>
    </row>
    <row r="20" spans="2:11" x14ac:dyDescent="0.25">
      <c r="B20" s="92" t="s">
        <v>14</v>
      </c>
      <c r="C20" s="75"/>
      <c r="D20" s="75"/>
      <c r="E20" s="75"/>
      <c r="F20" s="75"/>
      <c r="G20" s="75"/>
      <c r="H20" s="75"/>
      <c r="I20" s="75">
        <v>0</v>
      </c>
      <c r="J20" s="75">
        <v>0</v>
      </c>
      <c r="K20" s="140">
        <f t="shared" si="0"/>
        <v>0</v>
      </c>
    </row>
    <row r="21" spans="2:11" x14ac:dyDescent="0.25">
      <c r="B21" s="92" t="s">
        <v>11</v>
      </c>
      <c r="C21" s="75"/>
      <c r="D21" s="75"/>
      <c r="E21" s="75"/>
      <c r="F21" s="75"/>
      <c r="G21" s="75"/>
      <c r="H21" s="75"/>
      <c r="I21" s="75">
        <v>0</v>
      </c>
      <c r="J21" s="75">
        <v>0</v>
      </c>
      <c r="K21" s="140">
        <f t="shared" si="0"/>
        <v>0</v>
      </c>
    </row>
    <row r="22" spans="2:11" x14ac:dyDescent="0.25">
      <c r="B22" s="92" t="s">
        <v>15</v>
      </c>
      <c r="C22" s="75"/>
      <c r="D22" s="75"/>
      <c r="E22" s="75"/>
      <c r="F22" s="75"/>
      <c r="G22" s="75"/>
      <c r="H22" s="75"/>
      <c r="I22" s="75">
        <v>0</v>
      </c>
      <c r="J22" s="75">
        <v>0</v>
      </c>
      <c r="K22" s="140">
        <f t="shared" si="0"/>
        <v>0</v>
      </c>
    </row>
    <row r="23" spans="2:11" x14ac:dyDescent="0.25">
      <c r="B23" s="92" t="s">
        <v>71</v>
      </c>
      <c r="C23" s="75"/>
      <c r="D23" s="75"/>
      <c r="E23" s="75"/>
      <c r="F23" s="75"/>
      <c r="G23" s="75"/>
      <c r="H23" s="75"/>
      <c r="I23" s="75">
        <v>0</v>
      </c>
      <c r="J23" s="75">
        <v>0</v>
      </c>
      <c r="K23" s="140">
        <f t="shared" si="0"/>
        <v>0</v>
      </c>
    </row>
    <row r="24" spans="2:11" x14ac:dyDescent="0.25">
      <c r="B24" s="92" t="s">
        <v>12</v>
      </c>
      <c r="C24" s="75"/>
      <c r="D24" s="75"/>
      <c r="E24" s="75"/>
      <c r="F24" s="75"/>
      <c r="G24" s="75"/>
      <c r="H24" s="75"/>
      <c r="I24" s="75">
        <v>0</v>
      </c>
      <c r="J24" s="75">
        <v>0</v>
      </c>
      <c r="K24" s="140">
        <f t="shared" si="0"/>
        <v>0</v>
      </c>
    </row>
    <row r="25" spans="2:11" x14ac:dyDescent="0.25">
      <c r="B25" s="92" t="s">
        <v>5</v>
      </c>
      <c r="C25" s="75"/>
      <c r="D25" s="75"/>
      <c r="E25" s="75"/>
      <c r="F25" s="75"/>
      <c r="G25" s="75"/>
      <c r="H25" s="75"/>
      <c r="I25" s="75">
        <v>0</v>
      </c>
      <c r="J25" s="75">
        <v>0</v>
      </c>
      <c r="K25" s="140">
        <f t="shared" si="0"/>
        <v>0</v>
      </c>
    </row>
    <row r="26" spans="2:11" x14ac:dyDescent="0.25">
      <c r="B26" s="92" t="s">
        <v>6</v>
      </c>
      <c r="C26" s="75"/>
      <c r="D26" s="75"/>
      <c r="E26" s="75"/>
      <c r="F26" s="75"/>
      <c r="G26" s="75"/>
      <c r="H26" s="75"/>
      <c r="I26" s="75">
        <v>0</v>
      </c>
      <c r="J26" s="75">
        <v>0</v>
      </c>
      <c r="K26" s="140">
        <f t="shared" si="0"/>
        <v>0</v>
      </c>
    </row>
    <row r="27" spans="2:11" x14ac:dyDescent="0.25">
      <c r="B27" s="92" t="s">
        <v>78</v>
      </c>
      <c r="C27" s="75"/>
      <c r="D27" s="75"/>
      <c r="E27" s="75"/>
      <c r="F27" s="75"/>
      <c r="G27" s="75"/>
      <c r="H27" s="75"/>
      <c r="I27" s="75">
        <v>0</v>
      </c>
      <c r="J27" s="75">
        <v>0</v>
      </c>
      <c r="K27" s="140">
        <f t="shared" si="0"/>
        <v>0</v>
      </c>
    </row>
    <row r="28" spans="2:11" x14ac:dyDescent="0.25">
      <c r="B28" s="92" t="s">
        <v>17</v>
      </c>
      <c r="C28" s="75"/>
      <c r="D28" s="75"/>
      <c r="E28" s="75"/>
      <c r="F28" s="75"/>
      <c r="G28" s="75"/>
      <c r="H28" s="75"/>
      <c r="I28" s="75">
        <v>0</v>
      </c>
      <c r="J28" s="75">
        <v>0</v>
      </c>
      <c r="K28" s="140">
        <f t="shared" si="0"/>
        <v>0</v>
      </c>
    </row>
    <row r="29" spans="2:11" ht="15.75" thickBot="1" x14ac:dyDescent="0.3">
      <c r="B29" s="94"/>
      <c r="C29" s="84"/>
      <c r="D29" s="84"/>
      <c r="E29" s="83"/>
      <c r="F29" s="83"/>
      <c r="G29" s="83"/>
      <c r="H29" s="83"/>
      <c r="I29" s="84"/>
      <c r="J29" s="84"/>
      <c r="K29" s="142"/>
    </row>
    <row r="30" spans="2:11" ht="16.5" thickTop="1" thickBot="1" x14ac:dyDescent="0.3">
      <c r="B30" s="96" t="s">
        <v>29</v>
      </c>
      <c r="C30" s="87"/>
      <c r="D30" s="87">
        <f>SUM(D7:D28)</f>
        <v>0</v>
      </c>
      <c r="E30" s="87"/>
      <c r="F30" s="87"/>
      <c r="G30" s="87"/>
      <c r="H30" s="87"/>
      <c r="I30" s="87"/>
      <c r="J30" s="138"/>
      <c r="K30" s="143">
        <f>SUM(K7:K28)</f>
        <v>0</v>
      </c>
    </row>
    <row r="31" spans="2:11" ht="15.75" thickTop="1" x14ac:dyDescent="0.25">
      <c r="B31" s="98"/>
      <c r="C31" s="120"/>
      <c r="D31" s="120"/>
      <c r="E31" s="121"/>
      <c r="F31" s="121"/>
      <c r="G31" s="121"/>
      <c r="H31" s="121"/>
      <c r="I31" s="120"/>
      <c r="J31" s="120"/>
      <c r="K31" s="129"/>
    </row>
    <row r="32" spans="2:11" ht="66" customHeight="1" thickBot="1" x14ac:dyDescent="0.3">
      <c r="B32" s="206" t="s">
        <v>117</v>
      </c>
      <c r="C32" s="204"/>
      <c r="D32" s="204"/>
      <c r="E32" s="204"/>
      <c r="F32" s="204"/>
      <c r="G32" s="204"/>
      <c r="H32" s="204"/>
      <c r="I32" s="204"/>
      <c r="J32" s="204"/>
      <c r="K32" s="205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&amp;R55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 enableFormatConditionsCalculation="0"/>
  <dimension ref="B1:H67"/>
  <sheetViews>
    <sheetView showGridLines="0" showZeros="0" topLeftCell="A3" zoomScale="110" zoomScaleNormal="110" zoomScaleSheetLayoutView="100" zoomScalePageLayoutView="110" workbookViewId="0">
      <selection activeCell="I22" sqref="I22:I25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62" t="s">
        <v>102</v>
      </c>
      <c r="C3" s="163"/>
      <c r="D3" s="163"/>
      <c r="E3" s="163"/>
      <c r="F3" s="170"/>
      <c r="G3" s="163"/>
      <c r="H3" s="164"/>
    </row>
    <row r="4" spans="2:8" s="1" customFormat="1" ht="15.75" thickBot="1" x14ac:dyDescent="0.3">
      <c r="B4" s="165" t="s">
        <v>126</v>
      </c>
      <c r="C4" s="166"/>
      <c r="D4" s="166"/>
      <c r="E4" s="166"/>
      <c r="F4" s="166"/>
      <c r="G4" s="166"/>
      <c r="H4" s="167"/>
    </row>
    <row r="5" spans="2:8" s="1" customFormat="1" x14ac:dyDescent="0.25">
      <c r="B5" s="57"/>
      <c r="C5" s="168" t="s">
        <v>31</v>
      </c>
      <c r="D5" s="168"/>
      <c r="E5" s="168" t="s">
        <v>32</v>
      </c>
      <c r="F5" s="168"/>
      <c r="G5" s="168" t="s">
        <v>33</v>
      </c>
      <c r="H5" s="169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5.9722222222222225E-3</v>
      </c>
      <c r="D7" s="39">
        <f t="shared" ref="D7:D28" si="0">C7/C$30</f>
        <v>1.2434034555049513E-2</v>
      </c>
      <c r="E7" s="38">
        <v>0</v>
      </c>
      <c r="F7" s="39"/>
      <c r="G7" s="38">
        <f>C7+E7</f>
        <v>5.9722222222222225E-3</v>
      </c>
      <c r="H7" s="43">
        <f t="shared" ref="H7:H28" si="1">G7/$G$30</f>
        <v>1.2301237275609693E-2</v>
      </c>
    </row>
    <row r="8" spans="2:8" s="1" customFormat="1" x14ac:dyDescent="0.25">
      <c r="B8" s="42" t="s">
        <v>13</v>
      </c>
      <c r="C8" s="38">
        <v>1.4687499999999996E-2</v>
      </c>
      <c r="D8" s="39">
        <f t="shared" si="0"/>
        <v>3.0579050097592687E-2</v>
      </c>
      <c r="E8" s="38">
        <v>0</v>
      </c>
      <c r="F8" s="39"/>
      <c r="G8" s="38">
        <f t="shared" ref="G8:G28" si="2">C8+E8</f>
        <v>1.4687499999999996E-2</v>
      </c>
      <c r="H8" s="43">
        <f t="shared" si="1"/>
        <v>3.0252461439435455E-2</v>
      </c>
    </row>
    <row r="9" spans="2:8" s="1" customFormat="1" x14ac:dyDescent="0.25">
      <c r="B9" s="42" t="s">
        <v>0</v>
      </c>
      <c r="C9" s="38">
        <v>0.1685532407407411</v>
      </c>
      <c r="D9" s="39">
        <f t="shared" si="0"/>
        <v>0.35092411865346207</v>
      </c>
      <c r="E9" s="38">
        <v>0</v>
      </c>
      <c r="F9" s="39"/>
      <c r="G9" s="38">
        <f t="shared" si="2"/>
        <v>0.1685532407407411</v>
      </c>
      <c r="H9" s="43">
        <f t="shared" si="1"/>
        <v>0.3471761985362487</v>
      </c>
    </row>
    <row r="10" spans="2:8" s="1" customFormat="1" x14ac:dyDescent="0.25">
      <c r="B10" s="42" t="s">
        <v>8</v>
      </c>
      <c r="C10" s="38">
        <v>3.0624999999999986E-2</v>
      </c>
      <c r="D10" s="39">
        <f t="shared" si="0"/>
        <v>6.3760572543916663E-2</v>
      </c>
      <c r="E10" s="38">
        <v>0</v>
      </c>
      <c r="F10" s="39"/>
      <c r="G10" s="38">
        <f t="shared" si="2"/>
        <v>3.0624999999999986E-2</v>
      </c>
      <c r="H10" s="43">
        <f t="shared" si="1"/>
        <v>6.3079600448184558E-2</v>
      </c>
    </row>
    <row r="11" spans="2:8" s="1" customFormat="1" x14ac:dyDescent="0.25">
      <c r="B11" s="42" t="s">
        <v>26</v>
      </c>
      <c r="C11" s="38">
        <v>4.1319444444444433E-3</v>
      </c>
      <c r="D11" s="39">
        <f t="shared" si="0"/>
        <v>8.6026169305284395E-3</v>
      </c>
      <c r="E11" s="38">
        <v>0</v>
      </c>
      <c r="F11" s="39"/>
      <c r="G11" s="38">
        <f t="shared" si="2"/>
        <v>4.1319444444444433E-3</v>
      </c>
      <c r="H11" s="43">
        <f t="shared" si="1"/>
        <v>8.5107397430090291E-3</v>
      </c>
    </row>
    <row r="12" spans="2:8" s="1" customFormat="1" x14ac:dyDescent="0.25">
      <c r="B12" s="42" t="s">
        <v>3</v>
      </c>
      <c r="C12" s="38">
        <v>1.4652777777777773E-2</v>
      </c>
      <c r="D12" s="39">
        <f t="shared" si="0"/>
        <v>3.0506759199016818E-2</v>
      </c>
      <c r="E12" s="38">
        <v>0</v>
      </c>
      <c r="F12" s="39"/>
      <c r="G12" s="38">
        <f t="shared" si="2"/>
        <v>1.4652777777777773E-2</v>
      </c>
      <c r="H12" s="43">
        <f t="shared" si="1"/>
        <v>3.0180942618065629E-2</v>
      </c>
    </row>
    <row r="13" spans="2:8" s="1" customFormat="1" x14ac:dyDescent="0.25">
      <c r="B13" s="42" t="s">
        <v>7</v>
      </c>
      <c r="C13" s="38">
        <v>3.8981481481481436E-2</v>
      </c>
      <c r="D13" s="39">
        <f t="shared" si="0"/>
        <v>8.1158582134509133E-2</v>
      </c>
      <c r="E13" s="38">
        <v>0</v>
      </c>
      <c r="F13" s="39"/>
      <c r="G13" s="38">
        <f t="shared" si="2"/>
        <v>3.8981481481481436E-2</v>
      </c>
      <c r="H13" s="43">
        <f t="shared" si="1"/>
        <v>8.0291796791188752E-2</v>
      </c>
    </row>
    <row r="14" spans="2:8" s="1" customFormat="1" x14ac:dyDescent="0.25">
      <c r="B14" s="42" t="s">
        <v>2</v>
      </c>
      <c r="C14" s="38">
        <v>1.4409722222222214E-2</v>
      </c>
      <c r="D14" s="39">
        <f t="shared" si="0"/>
        <v>3.0000722908985727E-2</v>
      </c>
      <c r="E14" s="38">
        <v>0</v>
      </c>
      <c r="F14" s="39"/>
      <c r="G14" s="38">
        <f t="shared" si="2"/>
        <v>1.4409722222222214E-2</v>
      </c>
      <c r="H14" s="43">
        <f t="shared" si="1"/>
        <v>2.9680310868476858E-2</v>
      </c>
    </row>
    <row r="15" spans="2:8" s="1" customFormat="1" x14ac:dyDescent="0.25">
      <c r="B15" s="42" t="s">
        <v>9</v>
      </c>
      <c r="C15" s="38">
        <v>7.2060185185185213E-2</v>
      </c>
      <c r="D15" s="39">
        <f t="shared" si="0"/>
        <v>0.15002771151112074</v>
      </c>
      <c r="E15" s="38">
        <v>0</v>
      </c>
      <c r="F15" s="39"/>
      <c r="G15" s="38">
        <f t="shared" si="2"/>
        <v>7.2060185185185213E-2</v>
      </c>
      <c r="H15" s="43">
        <f t="shared" si="1"/>
        <v>0.14842539394950768</v>
      </c>
    </row>
    <row r="16" spans="2:8" s="1" customFormat="1" x14ac:dyDescent="0.25">
      <c r="B16" s="42" t="s">
        <v>1</v>
      </c>
      <c r="C16" s="38">
        <v>6.7939814814814816E-3</v>
      </c>
      <c r="D16" s="39">
        <f t="shared" si="0"/>
        <v>1.4144919154678418E-2</v>
      </c>
      <c r="E16" s="38">
        <v>0</v>
      </c>
      <c r="F16" s="39"/>
      <c r="G16" s="38">
        <f t="shared" si="2"/>
        <v>6.7939814814814816E-3</v>
      </c>
      <c r="H16" s="43">
        <f t="shared" si="1"/>
        <v>1.3993849381362188E-2</v>
      </c>
    </row>
    <row r="17" spans="2:8" s="1" customFormat="1" x14ac:dyDescent="0.25">
      <c r="B17" s="42" t="s">
        <v>27</v>
      </c>
      <c r="C17" s="38">
        <v>1.273148148148148E-3</v>
      </c>
      <c r="D17" s="39">
        <f t="shared" si="0"/>
        <v>2.6506662811152061E-3</v>
      </c>
      <c r="E17" s="38">
        <v>0</v>
      </c>
      <c r="F17" s="39"/>
      <c r="G17" s="38">
        <f t="shared" si="2"/>
        <v>1.273148148148148E-3</v>
      </c>
      <c r="H17" s="43">
        <f t="shared" si="1"/>
        <v>2.6223567835602052E-3</v>
      </c>
    </row>
    <row r="18" spans="2:8" s="1" customFormat="1" x14ac:dyDescent="0.25">
      <c r="B18" s="42" t="s">
        <v>16</v>
      </c>
      <c r="C18" s="38">
        <v>7.1759259259259248E-4</v>
      </c>
      <c r="D18" s="39">
        <f t="shared" si="0"/>
        <v>1.4940119039012977E-3</v>
      </c>
      <c r="E18" s="38"/>
      <c r="F18" s="39"/>
      <c r="G18" s="38">
        <f t="shared" si="2"/>
        <v>7.1759259259259248E-4</v>
      </c>
      <c r="H18" s="43">
        <f t="shared" si="1"/>
        <v>1.4780556416430248E-3</v>
      </c>
    </row>
    <row r="19" spans="2:8" s="1" customFormat="1" x14ac:dyDescent="0.25">
      <c r="B19" s="42" t="s">
        <v>4</v>
      </c>
      <c r="C19" s="38">
        <v>1.5104166666666656E-2</v>
      </c>
      <c r="D19" s="39">
        <f t="shared" si="0"/>
        <v>3.144654088050311E-2</v>
      </c>
      <c r="E19" s="38">
        <v>0</v>
      </c>
      <c r="F19" s="39"/>
      <c r="G19" s="38">
        <f t="shared" si="2"/>
        <v>1.5104166666666656E-2</v>
      </c>
      <c r="H19" s="43">
        <f t="shared" si="1"/>
        <v>3.1110687295873327E-2</v>
      </c>
    </row>
    <row r="20" spans="2:8" s="1" customFormat="1" x14ac:dyDescent="0.25">
      <c r="B20" s="42" t="s">
        <v>14</v>
      </c>
      <c r="C20" s="38">
        <v>1.5254629629629621E-2</v>
      </c>
      <c r="D20" s="39">
        <f t="shared" si="0"/>
        <v>3.1759801440998547E-2</v>
      </c>
      <c r="E20" s="38">
        <v>0</v>
      </c>
      <c r="F20" s="39"/>
      <c r="G20" s="38">
        <f t="shared" si="2"/>
        <v>1.5254629629629621E-2</v>
      </c>
      <c r="H20" s="43">
        <f t="shared" si="1"/>
        <v>3.14206021884759E-2</v>
      </c>
    </row>
    <row r="21" spans="2:8" s="1" customFormat="1" x14ac:dyDescent="0.25">
      <c r="B21" s="42" t="s">
        <v>11</v>
      </c>
      <c r="C21" s="38">
        <v>6.134259259259259E-4</v>
      </c>
      <c r="D21" s="39">
        <f t="shared" si="0"/>
        <v>1.2771392081736901E-3</v>
      </c>
      <c r="E21" s="36">
        <v>5.1851851851851859E-3</v>
      </c>
      <c r="F21" s="39">
        <f>E21/E$30</f>
        <v>1</v>
      </c>
      <c r="G21" s="38">
        <f t="shared" si="2"/>
        <v>5.798611111111112E-3</v>
      </c>
      <c r="H21" s="43">
        <f t="shared" si="1"/>
        <v>1.1943643168760575E-2</v>
      </c>
    </row>
    <row r="22" spans="2:8" s="1" customFormat="1" x14ac:dyDescent="0.25">
      <c r="B22" s="42" t="s">
        <v>15</v>
      </c>
      <c r="C22" s="38">
        <v>3.8773148148148148E-3</v>
      </c>
      <c r="D22" s="39">
        <f t="shared" si="0"/>
        <v>8.0724836743053998E-3</v>
      </c>
      <c r="E22" s="38">
        <v>0</v>
      </c>
      <c r="F22" s="39">
        <f>E22/E$30</f>
        <v>0</v>
      </c>
      <c r="G22" s="38">
        <f t="shared" si="2"/>
        <v>3.8773148148148148E-3</v>
      </c>
      <c r="H22" s="43">
        <f t="shared" si="1"/>
        <v>7.9862683862969904E-3</v>
      </c>
    </row>
    <row r="23" spans="2:8" s="1" customFormat="1" x14ac:dyDescent="0.25">
      <c r="B23" s="42" t="s">
        <v>71</v>
      </c>
      <c r="C23" s="38">
        <v>1.2974537037037036E-2</v>
      </c>
      <c r="D23" s="39">
        <f t="shared" si="0"/>
        <v>2.7012699101183146E-2</v>
      </c>
      <c r="E23" s="38">
        <v>0</v>
      </c>
      <c r="F23" s="39">
        <f>E23/E$30</f>
        <v>0</v>
      </c>
      <c r="G23" s="38">
        <f t="shared" si="2"/>
        <v>1.2974537037037036E-2</v>
      </c>
      <c r="H23" s="43">
        <f t="shared" si="1"/>
        <v>2.672419958519082E-2</v>
      </c>
    </row>
    <row r="24" spans="2:8" s="1" customFormat="1" x14ac:dyDescent="0.25">
      <c r="B24" s="42" t="s">
        <v>12</v>
      </c>
      <c r="C24" s="38">
        <v>9.9537037037037042E-4</v>
      </c>
      <c r="D24" s="39">
        <f t="shared" si="0"/>
        <v>2.0723390925082522E-3</v>
      </c>
      <c r="E24" s="38">
        <v>0</v>
      </c>
      <c r="F24" s="39">
        <f>E24/E$30</f>
        <v>0</v>
      </c>
      <c r="G24" s="38">
        <f t="shared" si="2"/>
        <v>9.9537037037037042E-4</v>
      </c>
      <c r="H24" s="43">
        <f t="shared" si="1"/>
        <v>2.0502062126016153E-3</v>
      </c>
    </row>
    <row r="25" spans="2:8" s="1" customFormat="1" x14ac:dyDescent="0.25">
      <c r="B25" s="42" t="s">
        <v>5</v>
      </c>
      <c r="C25" s="38">
        <v>2.5115740740740741E-3</v>
      </c>
      <c r="D25" s="39">
        <f t="shared" si="0"/>
        <v>5.229041663654543E-3</v>
      </c>
      <c r="E25" s="38">
        <v>0</v>
      </c>
      <c r="F25" s="39"/>
      <c r="G25" s="38">
        <f t="shared" si="2"/>
        <v>2.5115740740740741E-3</v>
      </c>
      <c r="H25" s="43">
        <f t="shared" si="1"/>
        <v>5.173194745750587E-3</v>
      </c>
    </row>
    <row r="26" spans="2:8" s="1" customFormat="1" x14ac:dyDescent="0.25">
      <c r="B26" s="42" t="s">
        <v>6</v>
      </c>
      <c r="C26" s="38">
        <v>3.2731481481481459E-2</v>
      </c>
      <c r="D26" s="39">
        <f t="shared" si="0"/>
        <v>6.8146220390852705E-2</v>
      </c>
      <c r="E26" s="38">
        <v>0</v>
      </c>
      <c r="F26" s="39"/>
      <c r="G26" s="38">
        <f t="shared" si="2"/>
        <v>3.2731481481481459E-2</v>
      </c>
      <c r="H26" s="43">
        <f t="shared" si="1"/>
        <v>6.7418408944620506E-2</v>
      </c>
    </row>
    <row r="27" spans="2:8" s="1" customFormat="1" x14ac:dyDescent="0.25">
      <c r="B27" s="42" t="s">
        <v>78</v>
      </c>
      <c r="C27" s="38">
        <v>2.3391203703703706E-2</v>
      </c>
      <c r="D27" s="39">
        <f t="shared" si="0"/>
        <v>4.8699968673943932E-2</v>
      </c>
      <c r="E27" s="38">
        <v>0</v>
      </c>
      <c r="F27" s="39"/>
      <c r="G27" s="38">
        <f t="shared" si="2"/>
        <v>2.3391203703703706E-2</v>
      </c>
      <c r="H27" s="43">
        <f t="shared" si="1"/>
        <v>4.8179845996137963E-2</v>
      </c>
    </row>
    <row r="28" spans="2:8" s="1" customFormat="1" x14ac:dyDescent="0.25">
      <c r="B28" s="42" t="s">
        <v>17</v>
      </c>
      <c r="C28" s="38"/>
      <c r="D28" s="39">
        <f t="shared" si="0"/>
        <v>0</v>
      </c>
      <c r="E28" s="38">
        <v>0</v>
      </c>
      <c r="F28" s="39"/>
      <c r="G28" s="38">
        <f t="shared" si="2"/>
        <v>0</v>
      </c>
      <c r="H28" s="43">
        <f t="shared" si="1"/>
        <v>0</v>
      </c>
    </row>
    <row r="29" spans="2:8" s="1" customFormat="1" ht="15.75" thickBot="1" x14ac:dyDescent="0.3">
      <c r="B29" s="44"/>
      <c r="C29" s="14"/>
      <c r="D29" s="37"/>
      <c r="E29" s="14"/>
      <c r="F29" s="14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3">SUM(C7:C28)</f>
        <v>0.48031250000000025</v>
      </c>
      <c r="D30" s="51">
        <f t="shared" si="3"/>
        <v>0.99999999999999989</v>
      </c>
      <c r="E30" s="50">
        <f t="shared" si="3"/>
        <v>5.1851851851851859E-3</v>
      </c>
      <c r="F30" s="51">
        <f t="shared" si="3"/>
        <v>1</v>
      </c>
      <c r="G30" s="50">
        <f t="shared" si="3"/>
        <v>0.48549768518518543</v>
      </c>
      <c r="H30" s="49">
        <f t="shared" si="3"/>
        <v>1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51" t="s">
        <v>115</v>
      </c>
      <c r="C32" s="152"/>
      <c r="D32" s="152"/>
      <c r="E32" s="152"/>
      <c r="F32" s="152"/>
      <c r="G32" s="152"/>
      <c r="H32" s="153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&amp;R11</oddHeader>
  </headerFooter>
  <colBreaks count="1" manualBreakCount="1">
    <brk id="8" max="1048575" man="1"/>
  </colBreak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0" enableFormatConditionsCalculation="0"/>
  <dimension ref="B2:K32"/>
  <sheetViews>
    <sheetView showGridLines="0" showZeros="0" zoomScale="110" zoomScaleNormal="110" zoomScaleSheetLayoutView="100" zoomScalePageLayoutView="110" workbookViewId="0">
      <selection activeCell="I22" sqref="I22:I25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82" t="s">
        <v>89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1" x14ac:dyDescent="0.25">
      <c r="B4" s="185" t="s">
        <v>126</v>
      </c>
      <c r="C4" s="186"/>
      <c r="D4" s="186"/>
      <c r="E4" s="186"/>
      <c r="F4" s="186"/>
      <c r="G4" s="186"/>
      <c r="H4" s="186"/>
      <c r="I4" s="186"/>
      <c r="J4" s="186"/>
      <c r="K4" s="187"/>
    </row>
    <row r="5" spans="2:11" x14ac:dyDescent="0.25">
      <c r="B5" s="101"/>
      <c r="C5" s="147" t="s">
        <v>63</v>
      </c>
      <c r="D5" s="147" t="s">
        <v>64</v>
      </c>
      <c r="E5" s="147" t="s">
        <v>65</v>
      </c>
      <c r="F5" s="147" t="s">
        <v>66</v>
      </c>
      <c r="G5" s="147" t="s">
        <v>67</v>
      </c>
      <c r="H5" s="147" t="s">
        <v>68</v>
      </c>
      <c r="I5" s="147" t="s">
        <v>69</v>
      </c>
      <c r="J5" s="147" t="s">
        <v>70</v>
      </c>
      <c r="K5" s="148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9" t="s">
        <v>24</v>
      </c>
    </row>
    <row r="7" spans="2:11" x14ac:dyDescent="0.25">
      <c r="B7" s="92" t="s">
        <v>10</v>
      </c>
      <c r="C7" s="75"/>
      <c r="D7" s="75"/>
      <c r="E7" s="75"/>
      <c r="F7" s="75"/>
      <c r="G7" s="75"/>
      <c r="H7" s="75"/>
      <c r="I7" s="75">
        <v>0</v>
      </c>
      <c r="J7" s="75">
        <v>0</v>
      </c>
      <c r="K7" s="140"/>
    </row>
    <row r="8" spans="2:11" x14ac:dyDescent="0.25">
      <c r="B8" s="92" t="s">
        <v>13</v>
      </c>
      <c r="C8" s="75"/>
      <c r="D8" s="75"/>
      <c r="E8" s="75"/>
      <c r="F8" s="75"/>
      <c r="G8" s="75"/>
      <c r="H8" s="75"/>
      <c r="I8" s="75">
        <v>0</v>
      </c>
      <c r="J8" s="75">
        <v>0</v>
      </c>
      <c r="K8" s="140">
        <f t="shared" ref="K8:K28" si="0">SUM(C8:J8)</f>
        <v>0</v>
      </c>
    </row>
    <row r="9" spans="2:11" x14ac:dyDescent="0.25">
      <c r="B9" s="92" t="s">
        <v>0</v>
      </c>
      <c r="C9" s="75">
        <v>1.8310185185185186E-2</v>
      </c>
      <c r="D9" s="75">
        <v>8.2638888888888883E-3</v>
      </c>
      <c r="E9" s="75"/>
      <c r="F9" s="75"/>
      <c r="G9" s="75"/>
      <c r="H9" s="75"/>
      <c r="I9" s="75">
        <v>0</v>
      </c>
      <c r="J9" s="75">
        <v>0</v>
      </c>
      <c r="K9" s="140">
        <f t="shared" si="0"/>
        <v>2.6574074074074076E-2</v>
      </c>
    </row>
    <row r="10" spans="2:11" x14ac:dyDescent="0.25">
      <c r="B10" s="92" t="s">
        <v>8</v>
      </c>
      <c r="C10" s="75"/>
      <c r="D10" s="75"/>
      <c r="E10" s="75"/>
      <c r="F10" s="75"/>
      <c r="G10" s="75"/>
      <c r="H10" s="75"/>
      <c r="I10" s="75">
        <v>0</v>
      </c>
      <c r="J10" s="75">
        <v>0</v>
      </c>
      <c r="K10" s="140">
        <f t="shared" si="0"/>
        <v>0</v>
      </c>
    </row>
    <row r="11" spans="2:11" x14ac:dyDescent="0.25">
      <c r="B11" s="92" t="s">
        <v>26</v>
      </c>
      <c r="C11" s="75"/>
      <c r="D11" s="75"/>
      <c r="E11" s="75"/>
      <c r="F11" s="75"/>
      <c r="G11" s="75"/>
      <c r="H11" s="75"/>
      <c r="I11" s="75">
        <v>0</v>
      </c>
      <c r="J11" s="75">
        <v>0</v>
      </c>
      <c r="K11" s="140">
        <f t="shared" si="0"/>
        <v>0</v>
      </c>
    </row>
    <row r="12" spans="2:11" x14ac:dyDescent="0.25">
      <c r="B12" s="92" t="s">
        <v>3</v>
      </c>
      <c r="C12" s="75">
        <v>2.2962962962962963E-2</v>
      </c>
      <c r="D12" s="75"/>
      <c r="E12" s="75"/>
      <c r="F12" s="75"/>
      <c r="G12" s="75"/>
      <c r="H12" s="75"/>
      <c r="I12" s="75">
        <v>0</v>
      </c>
      <c r="J12" s="75">
        <v>0</v>
      </c>
      <c r="K12" s="140">
        <f t="shared" si="0"/>
        <v>2.2962962962962963E-2</v>
      </c>
    </row>
    <row r="13" spans="2:11" x14ac:dyDescent="0.25">
      <c r="B13" s="92" t="s">
        <v>7</v>
      </c>
      <c r="C13" s="75">
        <v>1.1597222222222222E-2</v>
      </c>
      <c r="D13" s="75"/>
      <c r="E13" s="75"/>
      <c r="F13" s="75"/>
      <c r="G13" s="75"/>
      <c r="H13" s="75"/>
      <c r="I13" s="75">
        <v>0</v>
      </c>
      <c r="J13" s="75">
        <v>0</v>
      </c>
      <c r="K13" s="140">
        <f t="shared" si="0"/>
        <v>1.1597222222222222E-2</v>
      </c>
    </row>
    <row r="14" spans="2:11" x14ac:dyDescent="0.25">
      <c r="B14" s="92" t="s">
        <v>2</v>
      </c>
      <c r="C14" s="75"/>
      <c r="D14" s="75"/>
      <c r="E14" s="75"/>
      <c r="F14" s="75"/>
      <c r="G14" s="75"/>
      <c r="H14" s="75"/>
      <c r="I14" s="75">
        <v>0</v>
      </c>
      <c r="J14" s="75">
        <v>0</v>
      </c>
      <c r="K14" s="140">
        <f t="shared" si="0"/>
        <v>0</v>
      </c>
    </row>
    <row r="15" spans="2:11" x14ac:dyDescent="0.25">
      <c r="B15" s="92" t="s">
        <v>9</v>
      </c>
      <c r="C15" s="75"/>
      <c r="D15" s="75"/>
      <c r="E15" s="75"/>
      <c r="F15" s="75"/>
      <c r="G15" s="75"/>
      <c r="H15" s="75"/>
      <c r="I15" s="75">
        <v>0</v>
      </c>
      <c r="J15" s="75">
        <v>0</v>
      </c>
      <c r="K15" s="140">
        <f t="shared" si="0"/>
        <v>0</v>
      </c>
    </row>
    <row r="16" spans="2:11" x14ac:dyDescent="0.25">
      <c r="B16" s="92" t="s">
        <v>1</v>
      </c>
      <c r="C16" s="75"/>
      <c r="D16" s="75"/>
      <c r="E16" s="75"/>
      <c r="F16" s="75"/>
      <c r="G16" s="75"/>
      <c r="H16" s="75"/>
      <c r="I16" s="75">
        <v>0</v>
      </c>
      <c r="J16" s="75">
        <v>0</v>
      </c>
      <c r="K16" s="140">
        <f t="shared" si="0"/>
        <v>0</v>
      </c>
    </row>
    <row r="17" spans="2:11" x14ac:dyDescent="0.25">
      <c r="B17" s="92" t="s">
        <v>27</v>
      </c>
      <c r="C17" s="75"/>
      <c r="D17" s="75"/>
      <c r="E17" s="75"/>
      <c r="F17" s="75"/>
      <c r="G17" s="75"/>
      <c r="H17" s="75"/>
      <c r="I17" s="75">
        <v>0</v>
      </c>
      <c r="J17" s="75">
        <v>0</v>
      </c>
      <c r="K17" s="140">
        <f t="shared" si="0"/>
        <v>0</v>
      </c>
    </row>
    <row r="18" spans="2:11" x14ac:dyDescent="0.25">
      <c r="B18" s="92" t="s">
        <v>16</v>
      </c>
      <c r="C18" s="75"/>
      <c r="D18" s="75"/>
      <c r="E18" s="75"/>
      <c r="F18" s="75"/>
      <c r="G18" s="75"/>
      <c r="H18" s="75"/>
      <c r="I18" s="75">
        <v>0</v>
      </c>
      <c r="J18" s="75">
        <v>0</v>
      </c>
      <c r="K18" s="140">
        <f t="shared" si="0"/>
        <v>0</v>
      </c>
    </row>
    <row r="19" spans="2:11" x14ac:dyDescent="0.25">
      <c r="B19" s="92" t="s">
        <v>4</v>
      </c>
      <c r="C19" s="75"/>
      <c r="D19" s="75"/>
      <c r="E19" s="75"/>
      <c r="F19" s="75"/>
      <c r="G19" s="75"/>
      <c r="H19" s="75"/>
      <c r="I19" s="75">
        <v>0</v>
      </c>
      <c r="J19" s="75">
        <v>0</v>
      </c>
      <c r="K19" s="140">
        <f t="shared" si="0"/>
        <v>0</v>
      </c>
    </row>
    <row r="20" spans="2:11" x14ac:dyDescent="0.25">
      <c r="B20" s="92" t="s">
        <v>14</v>
      </c>
      <c r="C20" s="75"/>
      <c r="D20" s="75"/>
      <c r="E20" s="75"/>
      <c r="F20" s="75"/>
      <c r="G20" s="75"/>
      <c r="H20" s="75"/>
      <c r="I20" s="75">
        <v>0</v>
      </c>
      <c r="J20" s="75">
        <v>0</v>
      </c>
      <c r="K20" s="140">
        <f t="shared" si="0"/>
        <v>0</v>
      </c>
    </row>
    <row r="21" spans="2:11" x14ac:dyDescent="0.25">
      <c r="B21" s="92" t="s">
        <v>11</v>
      </c>
      <c r="C21" s="75">
        <v>0.21373842592592593</v>
      </c>
      <c r="D21" s="75"/>
      <c r="E21" s="75"/>
      <c r="F21" s="75"/>
      <c r="G21" s="75"/>
      <c r="H21" s="75"/>
      <c r="I21" s="75">
        <v>0</v>
      </c>
      <c r="J21" s="75">
        <v>0</v>
      </c>
      <c r="K21" s="140">
        <f t="shared" si="0"/>
        <v>0.21373842592592593</v>
      </c>
    </row>
    <row r="22" spans="2:11" x14ac:dyDescent="0.25">
      <c r="B22" s="92" t="s">
        <v>15</v>
      </c>
      <c r="C22" s="75"/>
      <c r="D22" s="75"/>
      <c r="E22" s="75"/>
      <c r="F22" s="75"/>
      <c r="G22" s="75"/>
      <c r="H22" s="75"/>
      <c r="I22" s="75">
        <v>0</v>
      </c>
      <c r="J22" s="75">
        <v>0</v>
      </c>
      <c r="K22" s="140">
        <f t="shared" si="0"/>
        <v>0</v>
      </c>
    </row>
    <row r="23" spans="2:11" x14ac:dyDescent="0.25">
      <c r="B23" s="92" t="s">
        <v>71</v>
      </c>
      <c r="C23" s="75">
        <v>2.5810185185185185E-3</v>
      </c>
      <c r="D23" s="75"/>
      <c r="E23" s="75"/>
      <c r="F23" s="75"/>
      <c r="G23" s="75"/>
      <c r="H23" s="75"/>
      <c r="I23" s="75">
        <v>0</v>
      </c>
      <c r="J23" s="75">
        <v>0</v>
      </c>
      <c r="K23" s="140">
        <f t="shared" si="0"/>
        <v>2.5810185185185185E-3</v>
      </c>
    </row>
    <row r="24" spans="2:11" x14ac:dyDescent="0.25">
      <c r="B24" s="92" t="s">
        <v>12</v>
      </c>
      <c r="C24" s="75"/>
      <c r="D24" s="75"/>
      <c r="E24" s="75"/>
      <c r="F24" s="75"/>
      <c r="G24" s="75"/>
      <c r="H24" s="75"/>
      <c r="I24" s="75">
        <v>0</v>
      </c>
      <c r="J24" s="75">
        <v>0</v>
      </c>
      <c r="K24" s="140">
        <f t="shared" si="0"/>
        <v>0</v>
      </c>
    </row>
    <row r="25" spans="2:11" x14ac:dyDescent="0.25">
      <c r="B25" s="92" t="s">
        <v>5</v>
      </c>
      <c r="C25" s="75"/>
      <c r="D25" s="75"/>
      <c r="E25" s="75"/>
      <c r="F25" s="75"/>
      <c r="G25" s="75"/>
      <c r="H25" s="75"/>
      <c r="I25" s="75">
        <v>0</v>
      </c>
      <c r="J25" s="75">
        <v>0</v>
      </c>
      <c r="K25" s="140">
        <f t="shared" si="0"/>
        <v>0</v>
      </c>
    </row>
    <row r="26" spans="2:11" x14ac:dyDescent="0.25">
      <c r="B26" s="92" t="s">
        <v>6</v>
      </c>
      <c r="C26" s="75"/>
      <c r="D26" s="75"/>
      <c r="E26" s="75"/>
      <c r="F26" s="75"/>
      <c r="G26" s="75"/>
      <c r="H26" s="75"/>
      <c r="I26" s="75">
        <v>0</v>
      </c>
      <c r="J26" s="75">
        <v>0</v>
      </c>
      <c r="K26" s="140">
        <f t="shared" si="0"/>
        <v>0</v>
      </c>
    </row>
    <row r="27" spans="2:11" x14ac:dyDescent="0.25">
      <c r="B27" s="92" t="s">
        <v>78</v>
      </c>
      <c r="C27" s="75"/>
      <c r="D27" s="75"/>
      <c r="E27" s="75"/>
      <c r="F27" s="75"/>
      <c r="G27" s="75"/>
      <c r="H27" s="75"/>
      <c r="I27" s="75">
        <v>0</v>
      </c>
      <c r="J27" s="75">
        <v>0</v>
      </c>
      <c r="K27" s="140">
        <f t="shared" si="0"/>
        <v>0</v>
      </c>
    </row>
    <row r="28" spans="2:11" x14ac:dyDescent="0.25">
      <c r="B28" s="92" t="s">
        <v>17</v>
      </c>
      <c r="C28" s="75">
        <v>2.6805555555555555E-2</v>
      </c>
      <c r="D28" s="75"/>
      <c r="E28" s="75"/>
      <c r="F28" s="75"/>
      <c r="G28" s="75"/>
      <c r="H28" s="75"/>
      <c r="I28" s="75">
        <v>0</v>
      </c>
      <c r="J28" s="75">
        <v>0</v>
      </c>
      <c r="K28" s="140">
        <f t="shared" si="0"/>
        <v>2.6805555555555555E-2</v>
      </c>
    </row>
    <row r="29" spans="2:11" ht="15.75" thickBot="1" x14ac:dyDescent="0.3">
      <c r="B29" s="94"/>
      <c r="C29" s="84"/>
      <c r="D29" s="84"/>
      <c r="E29" s="83"/>
      <c r="F29" s="83"/>
      <c r="G29" s="83"/>
      <c r="H29" s="83"/>
      <c r="I29" s="84"/>
      <c r="J29" s="84"/>
      <c r="K29" s="95"/>
    </row>
    <row r="30" spans="2:11" ht="16.5" thickTop="1" thickBot="1" x14ac:dyDescent="0.3">
      <c r="B30" s="96" t="s">
        <v>29</v>
      </c>
      <c r="C30" s="87">
        <f t="shared" ref="C30:H30" si="1">SUM(C7:C28)</f>
        <v>0.29599537037037038</v>
      </c>
      <c r="D30" s="87">
        <f t="shared" si="1"/>
        <v>8.2638888888888883E-3</v>
      </c>
      <c r="E30" s="87">
        <f t="shared" si="1"/>
        <v>0</v>
      </c>
      <c r="F30" s="87">
        <f t="shared" si="1"/>
        <v>0</v>
      </c>
      <c r="G30" s="87">
        <f t="shared" si="1"/>
        <v>0</v>
      </c>
      <c r="H30" s="87">
        <f t="shared" si="1"/>
        <v>0</v>
      </c>
      <c r="I30" s="87"/>
      <c r="J30" s="87"/>
      <c r="K30" s="143">
        <f>SUM(K7:K28)</f>
        <v>0.30425925925925923</v>
      </c>
    </row>
    <row r="31" spans="2:11" ht="15.75" thickTop="1" x14ac:dyDescent="0.25">
      <c r="B31" s="98"/>
      <c r="C31" s="120"/>
      <c r="D31" s="120"/>
      <c r="E31" s="121"/>
      <c r="F31" s="121"/>
      <c r="G31" s="121"/>
      <c r="H31" s="121"/>
      <c r="I31" s="120"/>
      <c r="J31" s="120"/>
      <c r="K31" s="129"/>
    </row>
    <row r="32" spans="2:11" ht="66" customHeight="1" thickBot="1" x14ac:dyDescent="0.3">
      <c r="B32" s="206" t="s">
        <v>117</v>
      </c>
      <c r="C32" s="204"/>
      <c r="D32" s="204"/>
      <c r="E32" s="204"/>
      <c r="F32" s="204"/>
      <c r="G32" s="204"/>
      <c r="H32" s="204"/>
      <c r="I32" s="204"/>
      <c r="J32" s="204"/>
      <c r="K32" s="205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&amp;R56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1" enableFormatConditionsCalculation="0"/>
  <dimension ref="B2:K32"/>
  <sheetViews>
    <sheetView showGridLines="0" showZeros="0" zoomScale="110" zoomScaleNormal="110" zoomScaleSheetLayoutView="100" zoomScalePageLayoutView="110" workbookViewId="0">
      <selection activeCell="I22" sqref="I22:I25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82" t="s">
        <v>90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1" x14ac:dyDescent="0.25">
      <c r="B4" s="185" t="s">
        <v>126</v>
      </c>
      <c r="C4" s="186"/>
      <c r="D4" s="186"/>
      <c r="E4" s="186"/>
      <c r="F4" s="186"/>
      <c r="G4" s="186"/>
      <c r="H4" s="186"/>
      <c r="I4" s="186"/>
      <c r="J4" s="186"/>
      <c r="K4" s="187"/>
    </row>
    <row r="5" spans="2:11" x14ac:dyDescent="0.25">
      <c r="B5" s="101"/>
      <c r="C5" s="147" t="s">
        <v>63</v>
      </c>
      <c r="D5" s="147" t="s">
        <v>64</v>
      </c>
      <c r="E5" s="147" t="s">
        <v>65</v>
      </c>
      <c r="F5" s="147" t="s">
        <v>66</v>
      </c>
      <c r="G5" s="147" t="s">
        <v>67</v>
      </c>
      <c r="H5" s="147" t="s">
        <v>68</v>
      </c>
      <c r="I5" s="147" t="s">
        <v>69</v>
      </c>
      <c r="J5" s="147" t="s">
        <v>70</v>
      </c>
      <c r="K5" s="148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9" t="s">
        <v>24</v>
      </c>
    </row>
    <row r="7" spans="2:11" x14ac:dyDescent="0.25">
      <c r="B7" s="92" t="s">
        <v>10</v>
      </c>
      <c r="C7" s="75"/>
      <c r="D7" s="75"/>
      <c r="E7" s="74"/>
      <c r="F7" s="75"/>
      <c r="G7" s="75"/>
      <c r="H7" s="75"/>
      <c r="I7" s="75">
        <v>0</v>
      </c>
      <c r="J7" s="75">
        <v>0</v>
      </c>
      <c r="K7" s="140"/>
    </row>
    <row r="8" spans="2:11" x14ac:dyDescent="0.25">
      <c r="B8" s="92" t="s">
        <v>13</v>
      </c>
      <c r="C8" s="75"/>
      <c r="D8" s="75"/>
      <c r="E8" s="75"/>
      <c r="F8" s="75"/>
      <c r="G8" s="75"/>
      <c r="H8" s="75"/>
      <c r="I8" s="75">
        <v>0</v>
      </c>
      <c r="J8" s="75">
        <v>0</v>
      </c>
      <c r="K8" s="140">
        <f t="shared" ref="K8:K28" si="0">SUM(C8:J8)</f>
        <v>0</v>
      </c>
    </row>
    <row r="9" spans="2:11" x14ac:dyDescent="0.25">
      <c r="B9" s="92" t="s">
        <v>0</v>
      </c>
      <c r="C9" s="75"/>
      <c r="D9" s="75"/>
      <c r="E9" s="75">
        <v>2.4305555555555552E-4</v>
      </c>
      <c r="F9" s="75"/>
      <c r="G9" s="75"/>
      <c r="H9" s="75"/>
      <c r="I9" s="75">
        <v>0</v>
      </c>
      <c r="J9" s="75">
        <v>0</v>
      </c>
      <c r="K9" s="140">
        <f t="shared" si="0"/>
        <v>2.4305555555555552E-4</v>
      </c>
    </row>
    <row r="10" spans="2:11" x14ac:dyDescent="0.25">
      <c r="B10" s="92" t="s">
        <v>8</v>
      </c>
      <c r="C10" s="75"/>
      <c r="D10" s="75"/>
      <c r="E10" s="75"/>
      <c r="F10" s="75"/>
      <c r="G10" s="75"/>
      <c r="H10" s="75"/>
      <c r="I10" s="75">
        <v>0</v>
      </c>
      <c r="J10" s="75">
        <v>0</v>
      </c>
      <c r="K10" s="140">
        <f t="shared" si="0"/>
        <v>0</v>
      </c>
    </row>
    <row r="11" spans="2:11" x14ac:dyDescent="0.25">
      <c r="B11" s="92" t="s">
        <v>26</v>
      </c>
      <c r="C11" s="75"/>
      <c r="D11" s="75"/>
      <c r="E11" s="75"/>
      <c r="F11" s="75"/>
      <c r="G11" s="75"/>
      <c r="H11" s="75"/>
      <c r="I11" s="75">
        <v>0</v>
      </c>
      <c r="J11" s="75">
        <v>0</v>
      </c>
      <c r="K11" s="140">
        <f t="shared" si="0"/>
        <v>0</v>
      </c>
    </row>
    <row r="12" spans="2:11" x14ac:dyDescent="0.25">
      <c r="B12" s="92" t="s">
        <v>3</v>
      </c>
      <c r="C12" s="75"/>
      <c r="D12" s="75"/>
      <c r="E12" s="75"/>
      <c r="F12" s="75"/>
      <c r="G12" s="75"/>
      <c r="H12" s="75"/>
      <c r="I12" s="75">
        <v>0</v>
      </c>
      <c r="J12" s="75">
        <v>0</v>
      </c>
      <c r="K12" s="140">
        <f t="shared" si="0"/>
        <v>0</v>
      </c>
    </row>
    <row r="13" spans="2:11" x14ac:dyDescent="0.25">
      <c r="B13" s="92" t="s">
        <v>7</v>
      </c>
      <c r="C13" s="75"/>
      <c r="D13" s="75"/>
      <c r="E13" s="75"/>
      <c r="F13" s="75"/>
      <c r="G13" s="75"/>
      <c r="H13" s="75"/>
      <c r="I13" s="75">
        <v>0</v>
      </c>
      <c r="J13" s="75">
        <v>0</v>
      </c>
      <c r="K13" s="140">
        <f t="shared" si="0"/>
        <v>0</v>
      </c>
    </row>
    <row r="14" spans="2:11" x14ac:dyDescent="0.25">
      <c r="B14" s="92" t="s">
        <v>2</v>
      </c>
      <c r="C14" s="75"/>
      <c r="D14" s="75"/>
      <c r="E14" s="75"/>
      <c r="F14" s="75"/>
      <c r="G14" s="75"/>
      <c r="H14" s="75"/>
      <c r="I14" s="75">
        <v>0</v>
      </c>
      <c r="J14" s="75">
        <v>0</v>
      </c>
      <c r="K14" s="140">
        <f t="shared" si="0"/>
        <v>0</v>
      </c>
    </row>
    <row r="15" spans="2:11" x14ac:dyDescent="0.25">
      <c r="B15" s="92" t="s">
        <v>9</v>
      </c>
      <c r="C15" s="75"/>
      <c r="D15" s="75"/>
      <c r="E15" s="75"/>
      <c r="F15" s="75"/>
      <c r="G15" s="75"/>
      <c r="H15" s="75"/>
      <c r="I15" s="75">
        <v>0</v>
      </c>
      <c r="J15" s="75">
        <v>0</v>
      </c>
      <c r="K15" s="140">
        <f t="shared" si="0"/>
        <v>0</v>
      </c>
    </row>
    <row r="16" spans="2:11" x14ac:dyDescent="0.25">
      <c r="B16" s="92" t="s">
        <v>1</v>
      </c>
      <c r="C16" s="75"/>
      <c r="D16" s="75"/>
      <c r="E16" s="75"/>
      <c r="F16" s="75"/>
      <c r="G16" s="75"/>
      <c r="H16" s="75"/>
      <c r="I16" s="75">
        <v>0</v>
      </c>
      <c r="J16" s="75">
        <v>0</v>
      </c>
      <c r="K16" s="140">
        <f t="shared" si="0"/>
        <v>0</v>
      </c>
    </row>
    <row r="17" spans="2:11" x14ac:dyDescent="0.25">
      <c r="B17" s="92" t="s">
        <v>27</v>
      </c>
      <c r="C17" s="75"/>
      <c r="D17" s="75"/>
      <c r="E17" s="75"/>
      <c r="F17" s="75"/>
      <c r="G17" s="75"/>
      <c r="H17" s="75"/>
      <c r="I17" s="75">
        <v>0</v>
      </c>
      <c r="J17" s="75">
        <v>0</v>
      </c>
      <c r="K17" s="140">
        <f t="shared" si="0"/>
        <v>0</v>
      </c>
    </row>
    <row r="18" spans="2:11" x14ac:dyDescent="0.25">
      <c r="B18" s="92" t="s">
        <v>16</v>
      </c>
      <c r="C18" s="75"/>
      <c r="D18" s="75"/>
      <c r="E18" s="75"/>
      <c r="F18" s="75"/>
      <c r="G18" s="75"/>
      <c r="H18" s="75"/>
      <c r="I18" s="75">
        <v>0</v>
      </c>
      <c r="J18" s="75">
        <v>0</v>
      </c>
      <c r="K18" s="140">
        <f t="shared" si="0"/>
        <v>0</v>
      </c>
    </row>
    <row r="19" spans="2:11" x14ac:dyDescent="0.25">
      <c r="B19" s="92" t="s">
        <v>4</v>
      </c>
      <c r="C19" s="75"/>
      <c r="D19" s="75"/>
      <c r="E19" s="75"/>
      <c r="F19" s="75"/>
      <c r="G19" s="75"/>
      <c r="H19" s="75"/>
      <c r="I19" s="75">
        <v>0</v>
      </c>
      <c r="J19" s="75">
        <v>0</v>
      </c>
      <c r="K19" s="140">
        <f t="shared" si="0"/>
        <v>0</v>
      </c>
    </row>
    <row r="20" spans="2:11" x14ac:dyDescent="0.25">
      <c r="B20" s="92" t="s">
        <v>14</v>
      </c>
      <c r="C20" s="75"/>
      <c r="D20" s="75"/>
      <c r="E20" s="75"/>
      <c r="F20" s="75"/>
      <c r="G20" s="75"/>
      <c r="H20" s="75"/>
      <c r="I20" s="75">
        <v>0</v>
      </c>
      <c r="J20" s="75">
        <v>0</v>
      </c>
      <c r="K20" s="140">
        <f t="shared" si="0"/>
        <v>0</v>
      </c>
    </row>
    <row r="21" spans="2:11" x14ac:dyDescent="0.25">
      <c r="B21" s="92" t="s">
        <v>11</v>
      </c>
      <c r="C21" s="75"/>
      <c r="D21" s="75"/>
      <c r="E21" s="75"/>
      <c r="F21" s="75"/>
      <c r="G21" s="75"/>
      <c r="H21" s="75"/>
      <c r="I21" s="75">
        <v>0</v>
      </c>
      <c r="J21" s="75">
        <v>0</v>
      </c>
      <c r="K21" s="140">
        <f t="shared" si="0"/>
        <v>0</v>
      </c>
    </row>
    <row r="22" spans="2:11" x14ac:dyDescent="0.25">
      <c r="B22" s="92" t="s">
        <v>15</v>
      </c>
      <c r="C22" s="75"/>
      <c r="D22" s="75"/>
      <c r="E22" s="75"/>
      <c r="F22" s="75"/>
      <c r="G22" s="75"/>
      <c r="H22" s="75"/>
      <c r="I22" s="75">
        <v>0</v>
      </c>
      <c r="J22" s="75">
        <v>0</v>
      </c>
      <c r="K22" s="140">
        <f t="shared" si="0"/>
        <v>0</v>
      </c>
    </row>
    <row r="23" spans="2:11" x14ac:dyDescent="0.25">
      <c r="B23" s="92" t="s">
        <v>71</v>
      </c>
      <c r="C23" s="75"/>
      <c r="D23" s="75"/>
      <c r="E23" s="75"/>
      <c r="F23" s="75"/>
      <c r="G23" s="75"/>
      <c r="H23" s="75"/>
      <c r="I23" s="75">
        <v>0</v>
      </c>
      <c r="J23" s="75">
        <v>0</v>
      </c>
      <c r="K23" s="140">
        <f t="shared" si="0"/>
        <v>0</v>
      </c>
    </row>
    <row r="24" spans="2:11" x14ac:dyDescent="0.25">
      <c r="B24" s="92" t="s">
        <v>12</v>
      </c>
      <c r="C24" s="75"/>
      <c r="D24" s="75"/>
      <c r="E24" s="75"/>
      <c r="F24" s="75"/>
      <c r="G24" s="75"/>
      <c r="H24" s="75"/>
      <c r="I24" s="75">
        <v>0</v>
      </c>
      <c r="J24" s="75">
        <v>0</v>
      </c>
      <c r="K24" s="140">
        <f t="shared" si="0"/>
        <v>0</v>
      </c>
    </row>
    <row r="25" spans="2:11" x14ac:dyDescent="0.25">
      <c r="B25" s="92" t="s">
        <v>5</v>
      </c>
      <c r="C25" s="75"/>
      <c r="D25" s="75"/>
      <c r="E25" s="75"/>
      <c r="F25" s="75"/>
      <c r="G25" s="75"/>
      <c r="H25" s="75"/>
      <c r="I25" s="75">
        <v>0</v>
      </c>
      <c r="J25" s="75">
        <v>0</v>
      </c>
      <c r="K25" s="140">
        <f t="shared" si="0"/>
        <v>0</v>
      </c>
    </row>
    <row r="26" spans="2:11" x14ac:dyDescent="0.25">
      <c r="B26" s="92" t="s">
        <v>6</v>
      </c>
      <c r="C26" s="75"/>
      <c r="D26" s="75"/>
      <c r="E26" s="75"/>
      <c r="F26" s="75"/>
      <c r="G26" s="75"/>
      <c r="H26" s="75"/>
      <c r="I26" s="75">
        <v>0</v>
      </c>
      <c r="J26" s="75">
        <v>0</v>
      </c>
      <c r="K26" s="140">
        <f t="shared" si="0"/>
        <v>0</v>
      </c>
    </row>
    <row r="27" spans="2:11" x14ac:dyDescent="0.25">
      <c r="B27" s="92" t="s">
        <v>78</v>
      </c>
      <c r="C27" s="75"/>
      <c r="D27" s="75"/>
      <c r="E27" s="75"/>
      <c r="F27" s="75"/>
      <c r="G27" s="75"/>
      <c r="H27" s="75"/>
      <c r="I27" s="75">
        <v>0</v>
      </c>
      <c r="J27" s="75">
        <v>0</v>
      </c>
      <c r="K27" s="140">
        <f t="shared" si="0"/>
        <v>0</v>
      </c>
    </row>
    <row r="28" spans="2:11" x14ac:dyDescent="0.25">
      <c r="B28" s="92" t="s">
        <v>17</v>
      </c>
      <c r="C28" s="75"/>
      <c r="D28" s="75"/>
      <c r="E28" s="75"/>
      <c r="F28" s="75"/>
      <c r="G28" s="75"/>
      <c r="H28" s="75"/>
      <c r="I28" s="75">
        <v>0</v>
      </c>
      <c r="J28" s="75">
        <v>0</v>
      </c>
      <c r="K28" s="140">
        <f t="shared" si="0"/>
        <v>0</v>
      </c>
    </row>
    <row r="29" spans="2:11" ht="15.75" thickBot="1" x14ac:dyDescent="0.3">
      <c r="B29" s="94"/>
      <c r="C29" s="84"/>
      <c r="D29" s="84"/>
      <c r="E29" s="83"/>
      <c r="F29" s="83"/>
      <c r="G29" s="83"/>
      <c r="H29" s="83"/>
      <c r="I29" s="84"/>
      <c r="J29" s="84"/>
      <c r="K29" s="95"/>
    </row>
    <row r="30" spans="2:11" ht="16.5" thickTop="1" thickBot="1" x14ac:dyDescent="0.3">
      <c r="B30" s="96" t="s">
        <v>29</v>
      </c>
      <c r="C30" s="87">
        <f t="shared" ref="C30:F30" si="1">SUM(C7:C28)</f>
        <v>0</v>
      </c>
      <c r="D30" s="87">
        <f t="shared" si="1"/>
        <v>0</v>
      </c>
      <c r="E30" s="87">
        <f t="shared" si="1"/>
        <v>2.4305555555555552E-4</v>
      </c>
      <c r="F30" s="87">
        <f t="shared" si="1"/>
        <v>0</v>
      </c>
      <c r="G30" s="87"/>
      <c r="H30" s="87"/>
      <c r="I30" s="87"/>
      <c r="J30" s="138"/>
      <c r="K30" s="143">
        <f>SUM(K7:K28)</f>
        <v>2.4305555555555552E-4</v>
      </c>
    </row>
    <row r="31" spans="2:11" ht="15.75" thickTop="1" x14ac:dyDescent="0.25">
      <c r="B31" s="98"/>
      <c r="C31" s="120"/>
      <c r="D31" s="120"/>
      <c r="E31" s="121"/>
      <c r="F31" s="121"/>
      <c r="G31" s="121"/>
      <c r="H31" s="121"/>
      <c r="I31" s="120"/>
      <c r="J31" s="120"/>
      <c r="K31" s="129"/>
    </row>
    <row r="32" spans="2:11" ht="66" customHeight="1" thickBot="1" x14ac:dyDescent="0.3">
      <c r="B32" s="206" t="s">
        <v>117</v>
      </c>
      <c r="C32" s="204"/>
      <c r="D32" s="204"/>
      <c r="E32" s="204"/>
      <c r="F32" s="204"/>
      <c r="G32" s="204"/>
      <c r="H32" s="204"/>
      <c r="I32" s="204"/>
      <c r="J32" s="204"/>
      <c r="K32" s="205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&amp;R57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2" enableFormatConditionsCalculation="0"/>
  <dimension ref="B2:K32"/>
  <sheetViews>
    <sheetView showGridLines="0" showZeros="0" zoomScale="110" zoomScaleNormal="110" zoomScaleSheetLayoutView="100" zoomScalePageLayoutView="110" workbookViewId="0">
      <selection activeCell="I22" sqref="I22:I25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82" t="s">
        <v>91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1" x14ac:dyDescent="0.25">
      <c r="B4" s="185" t="s">
        <v>126</v>
      </c>
      <c r="C4" s="186"/>
      <c r="D4" s="186"/>
      <c r="E4" s="186"/>
      <c r="F4" s="186"/>
      <c r="G4" s="186"/>
      <c r="H4" s="186"/>
      <c r="I4" s="186"/>
      <c r="J4" s="186"/>
      <c r="K4" s="187"/>
    </row>
    <row r="5" spans="2:11" x14ac:dyDescent="0.25">
      <c r="B5" s="101"/>
      <c r="C5" s="147" t="s">
        <v>63</v>
      </c>
      <c r="D5" s="147" t="s">
        <v>64</v>
      </c>
      <c r="E5" s="147" t="s">
        <v>65</v>
      </c>
      <c r="F5" s="147" t="s">
        <v>66</v>
      </c>
      <c r="G5" s="147" t="s">
        <v>67</v>
      </c>
      <c r="H5" s="147" t="s">
        <v>68</v>
      </c>
      <c r="I5" s="147" t="s">
        <v>69</v>
      </c>
      <c r="J5" s="147" t="s">
        <v>70</v>
      </c>
      <c r="K5" s="148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9" t="s">
        <v>24</v>
      </c>
    </row>
    <row r="7" spans="2:11" x14ac:dyDescent="0.25">
      <c r="B7" s="92" t="s">
        <v>10</v>
      </c>
      <c r="C7" s="75"/>
      <c r="D7" s="75"/>
      <c r="E7" s="75"/>
      <c r="F7" s="75"/>
      <c r="G7" s="75"/>
      <c r="H7" s="75"/>
      <c r="I7" s="75"/>
      <c r="J7" s="75"/>
      <c r="K7" s="140"/>
    </row>
    <row r="8" spans="2:11" x14ac:dyDescent="0.25">
      <c r="B8" s="92" t="s">
        <v>13</v>
      </c>
      <c r="C8" s="75"/>
      <c r="D8" s="75"/>
      <c r="E8" s="75"/>
      <c r="F8" s="75"/>
      <c r="G8" s="75"/>
      <c r="H8" s="75"/>
      <c r="I8" s="75"/>
      <c r="J8" s="75"/>
      <c r="K8" s="140"/>
    </row>
    <row r="9" spans="2:11" x14ac:dyDescent="0.25">
      <c r="B9" s="92" t="s">
        <v>0</v>
      </c>
      <c r="C9" s="75"/>
      <c r="D9" s="75"/>
      <c r="E9" s="75"/>
      <c r="F9" s="75"/>
      <c r="G9" s="75"/>
      <c r="H9" s="75"/>
      <c r="I9" s="75"/>
      <c r="J9" s="75"/>
      <c r="K9" s="140"/>
    </row>
    <row r="10" spans="2:11" x14ac:dyDescent="0.25">
      <c r="B10" s="92" t="s">
        <v>8</v>
      </c>
      <c r="C10" s="75"/>
      <c r="D10" s="75"/>
      <c r="E10" s="75"/>
      <c r="F10" s="75"/>
      <c r="G10" s="75"/>
      <c r="H10" s="75"/>
      <c r="I10" s="75"/>
      <c r="J10" s="75"/>
      <c r="K10" s="140">
        <f t="shared" ref="K10:K18" si="0">SUM(C10:J10)</f>
        <v>0</v>
      </c>
    </row>
    <row r="11" spans="2:11" x14ac:dyDescent="0.25">
      <c r="B11" s="92" t="s">
        <v>26</v>
      </c>
      <c r="C11" s="75"/>
      <c r="D11" s="75"/>
      <c r="E11" s="75"/>
      <c r="F11" s="75"/>
      <c r="G11" s="75"/>
      <c r="H11" s="75"/>
      <c r="I11" s="75"/>
      <c r="J11" s="75"/>
      <c r="K11" s="140">
        <f t="shared" si="0"/>
        <v>0</v>
      </c>
    </row>
    <row r="12" spans="2:11" x14ac:dyDescent="0.25">
      <c r="B12" s="92" t="s">
        <v>3</v>
      </c>
      <c r="C12" s="75"/>
      <c r="D12" s="75"/>
      <c r="E12" s="75"/>
      <c r="F12" s="75"/>
      <c r="G12" s="75"/>
      <c r="H12" s="75"/>
      <c r="I12" s="75"/>
      <c r="J12" s="75"/>
      <c r="K12" s="140">
        <f t="shared" si="0"/>
        <v>0</v>
      </c>
    </row>
    <row r="13" spans="2:11" x14ac:dyDescent="0.25">
      <c r="B13" s="92" t="s">
        <v>7</v>
      </c>
      <c r="C13" s="75"/>
      <c r="D13" s="75"/>
      <c r="E13" s="75"/>
      <c r="F13" s="75"/>
      <c r="G13" s="75"/>
      <c r="H13" s="75"/>
      <c r="I13" s="75"/>
      <c r="J13" s="75"/>
      <c r="K13" s="140">
        <f t="shared" si="0"/>
        <v>0</v>
      </c>
    </row>
    <row r="14" spans="2:11" x14ac:dyDescent="0.25">
      <c r="B14" s="92" t="s">
        <v>2</v>
      </c>
      <c r="C14" s="75"/>
      <c r="D14" s="75"/>
      <c r="E14" s="75"/>
      <c r="F14" s="75"/>
      <c r="G14" s="75"/>
      <c r="H14" s="75"/>
      <c r="I14" s="75"/>
      <c r="J14" s="75"/>
      <c r="K14" s="140">
        <f t="shared" si="0"/>
        <v>0</v>
      </c>
    </row>
    <row r="15" spans="2:11" x14ac:dyDescent="0.25">
      <c r="B15" s="92" t="s">
        <v>9</v>
      </c>
      <c r="C15" s="75"/>
      <c r="D15" s="75"/>
      <c r="E15" s="75"/>
      <c r="F15" s="75"/>
      <c r="G15" s="75"/>
      <c r="H15" s="75"/>
      <c r="I15" s="75"/>
      <c r="J15" s="75"/>
      <c r="K15" s="140">
        <f t="shared" si="0"/>
        <v>0</v>
      </c>
    </row>
    <row r="16" spans="2:11" x14ac:dyDescent="0.25">
      <c r="B16" s="92" t="s">
        <v>1</v>
      </c>
      <c r="C16" s="75"/>
      <c r="D16" s="75"/>
      <c r="E16" s="75"/>
      <c r="F16" s="75"/>
      <c r="G16" s="75"/>
      <c r="H16" s="75"/>
      <c r="I16" s="75"/>
      <c r="J16" s="75"/>
      <c r="K16" s="140">
        <f t="shared" si="0"/>
        <v>0</v>
      </c>
    </row>
    <row r="17" spans="2:11" x14ac:dyDescent="0.25">
      <c r="B17" s="92" t="s">
        <v>27</v>
      </c>
      <c r="C17" s="75"/>
      <c r="D17" s="75"/>
      <c r="E17" s="75"/>
      <c r="F17" s="75"/>
      <c r="G17" s="75"/>
      <c r="H17" s="75"/>
      <c r="I17" s="75"/>
      <c r="J17" s="75"/>
      <c r="K17" s="140">
        <f t="shared" si="0"/>
        <v>0</v>
      </c>
    </row>
    <row r="18" spans="2:11" x14ac:dyDescent="0.25">
      <c r="B18" s="92" t="s">
        <v>16</v>
      </c>
      <c r="C18" s="75"/>
      <c r="D18" s="75"/>
      <c r="E18" s="75"/>
      <c r="F18" s="75"/>
      <c r="G18" s="75"/>
      <c r="H18" s="75"/>
      <c r="I18" s="75"/>
      <c r="J18" s="75"/>
      <c r="K18" s="140">
        <f t="shared" si="0"/>
        <v>0</v>
      </c>
    </row>
    <row r="19" spans="2:11" x14ac:dyDescent="0.25">
      <c r="B19" s="92" t="s">
        <v>4</v>
      </c>
      <c r="C19" s="75"/>
      <c r="D19" s="75"/>
      <c r="E19" s="75">
        <v>1.9791666666666664E-3</v>
      </c>
      <c r="F19" s="75"/>
      <c r="G19" s="75"/>
      <c r="H19" s="75"/>
      <c r="I19" s="75"/>
      <c r="J19" s="75"/>
      <c r="K19" s="140">
        <f t="shared" ref="K19:K21" si="1">SUM(C19:J19)</f>
        <v>1.9791666666666664E-3</v>
      </c>
    </row>
    <row r="20" spans="2:11" x14ac:dyDescent="0.25">
      <c r="B20" s="92" t="s">
        <v>14</v>
      </c>
      <c r="C20" s="75"/>
      <c r="D20" s="75"/>
      <c r="E20" s="75"/>
      <c r="F20" s="75"/>
      <c r="G20" s="75"/>
      <c r="H20" s="75"/>
      <c r="I20" s="75"/>
      <c r="J20" s="75"/>
      <c r="K20" s="140"/>
    </row>
    <row r="21" spans="2:11" x14ac:dyDescent="0.25">
      <c r="B21" s="92" t="s">
        <v>11</v>
      </c>
      <c r="C21" s="75">
        <v>1.9791666666666668E-3</v>
      </c>
      <c r="D21" s="75">
        <v>1.736111111111111E-3</v>
      </c>
      <c r="E21" s="75"/>
      <c r="F21" s="75"/>
      <c r="G21" s="75"/>
      <c r="H21" s="75"/>
      <c r="I21" s="75"/>
      <c r="J21" s="75"/>
      <c r="K21" s="140">
        <f t="shared" si="1"/>
        <v>3.7152777777777778E-3</v>
      </c>
    </row>
    <row r="22" spans="2:11" x14ac:dyDescent="0.25">
      <c r="B22" s="92" t="s">
        <v>15</v>
      </c>
      <c r="C22" s="75"/>
      <c r="D22" s="75"/>
      <c r="E22" s="75"/>
      <c r="F22" s="75"/>
      <c r="G22" s="75"/>
      <c r="H22" s="75"/>
      <c r="I22" s="75"/>
      <c r="J22" s="75"/>
      <c r="K22" s="140">
        <f>SUM(C22:J22)</f>
        <v>0</v>
      </c>
    </row>
    <row r="23" spans="2:11" x14ac:dyDescent="0.25">
      <c r="B23" s="92" t="s">
        <v>71</v>
      </c>
      <c r="C23" s="75"/>
      <c r="D23" s="75"/>
      <c r="E23" s="75"/>
      <c r="F23" s="75"/>
      <c r="G23" s="75"/>
      <c r="H23" s="75"/>
      <c r="I23" s="75"/>
      <c r="J23" s="75"/>
      <c r="K23" s="140">
        <f>SUM(C23:J23)</f>
        <v>0</v>
      </c>
    </row>
    <row r="24" spans="2:11" x14ac:dyDescent="0.25">
      <c r="B24" s="92" t="s">
        <v>12</v>
      </c>
      <c r="C24" s="75"/>
      <c r="D24" s="75"/>
      <c r="E24" s="75"/>
      <c r="F24" s="75"/>
      <c r="G24" s="75"/>
      <c r="H24" s="75"/>
      <c r="I24" s="75"/>
      <c r="J24" s="75"/>
      <c r="K24" s="140">
        <f>SUM(C24:J24)</f>
        <v>0</v>
      </c>
    </row>
    <row r="25" spans="2:11" x14ac:dyDescent="0.25">
      <c r="B25" s="92" t="s">
        <v>5</v>
      </c>
      <c r="C25" s="75"/>
      <c r="D25" s="75"/>
      <c r="E25" s="75">
        <v>1.4745370370370367E-2</v>
      </c>
      <c r="F25" s="75"/>
      <c r="G25" s="75">
        <v>2.5231481481481485E-3</v>
      </c>
      <c r="H25" s="75">
        <v>1.1435185185185182E-2</v>
      </c>
      <c r="I25" s="75"/>
      <c r="J25" s="75"/>
      <c r="K25" s="140">
        <f>SUM(C25:J25)</f>
        <v>2.8703703703703697E-2</v>
      </c>
    </row>
    <row r="26" spans="2:11" x14ac:dyDescent="0.25">
      <c r="B26" s="92" t="s">
        <v>6</v>
      </c>
      <c r="C26" s="75"/>
      <c r="D26" s="75">
        <v>6.6435185185185174E-3</v>
      </c>
      <c r="E26" s="75"/>
      <c r="F26" s="75"/>
      <c r="G26" s="75"/>
      <c r="H26" s="75"/>
      <c r="I26" s="75"/>
      <c r="J26" s="75"/>
      <c r="K26" s="140">
        <f>SUM(C26:J26)</f>
        <v>6.6435185185185174E-3</v>
      </c>
    </row>
    <row r="27" spans="2:11" x14ac:dyDescent="0.25">
      <c r="B27" s="92" t="s">
        <v>78</v>
      </c>
      <c r="C27" s="75"/>
      <c r="D27" s="75"/>
      <c r="E27" s="75"/>
      <c r="F27" s="75"/>
      <c r="G27" s="75"/>
      <c r="H27" s="75"/>
      <c r="I27" s="75"/>
      <c r="J27" s="75"/>
      <c r="K27" s="140">
        <f t="shared" ref="K27:K28" si="2">SUM(C27:J27)</f>
        <v>0</v>
      </c>
    </row>
    <row r="28" spans="2:11" x14ac:dyDescent="0.25">
      <c r="B28" s="92" t="s">
        <v>17</v>
      </c>
      <c r="C28" s="75"/>
      <c r="D28" s="75"/>
      <c r="E28" s="75"/>
      <c r="F28" s="75"/>
      <c r="G28" s="75"/>
      <c r="H28" s="75"/>
      <c r="I28" s="75"/>
      <c r="J28" s="75"/>
      <c r="K28" s="140">
        <f t="shared" si="2"/>
        <v>0</v>
      </c>
    </row>
    <row r="29" spans="2:11" ht="15.75" thickBot="1" x14ac:dyDescent="0.3">
      <c r="B29" s="141"/>
      <c r="C29" s="84"/>
      <c r="D29" s="84"/>
      <c r="E29" s="83"/>
      <c r="F29" s="83"/>
      <c r="G29" s="84"/>
      <c r="H29" s="84"/>
      <c r="I29" s="84"/>
      <c r="J29" s="84"/>
      <c r="K29" s="142"/>
    </row>
    <row r="30" spans="2:11" ht="16.5" thickTop="1" thickBot="1" x14ac:dyDescent="0.3">
      <c r="B30" s="96" t="s">
        <v>29</v>
      </c>
      <c r="C30" s="87">
        <f t="shared" ref="C30:J30" si="3">SUM(C7:C28)</f>
        <v>1.9791666666666668E-3</v>
      </c>
      <c r="D30" s="87">
        <f t="shared" si="3"/>
        <v>8.3796296296296292E-3</v>
      </c>
      <c r="E30" s="87">
        <f t="shared" si="3"/>
        <v>1.6724537037037034E-2</v>
      </c>
      <c r="F30" s="87">
        <f t="shared" si="3"/>
        <v>0</v>
      </c>
      <c r="G30" s="87">
        <f t="shared" si="3"/>
        <v>2.5231481481481485E-3</v>
      </c>
      <c r="H30" s="87">
        <f t="shared" si="3"/>
        <v>1.1435185185185182E-2</v>
      </c>
      <c r="I30" s="87">
        <f t="shared" si="3"/>
        <v>0</v>
      </c>
      <c r="J30" s="87">
        <f t="shared" si="3"/>
        <v>0</v>
      </c>
      <c r="K30" s="143">
        <f>SUM(K7:K28)</f>
        <v>4.1041666666666657E-2</v>
      </c>
    </row>
    <row r="31" spans="2:11" ht="15.75" thickTop="1" x14ac:dyDescent="0.25">
      <c r="B31" s="98"/>
      <c r="C31" s="120"/>
      <c r="D31" s="120"/>
      <c r="E31" s="121"/>
      <c r="F31" s="121"/>
      <c r="G31" s="121"/>
      <c r="H31" s="121"/>
      <c r="I31" s="120"/>
      <c r="J31" s="120"/>
      <c r="K31" s="129"/>
    </row>
    <row r="32" spans="2:11" ht="66" customHeight="1" thickBot="1" x14ac:dyDescent="0.3">
      <c r="B32" s="206" t="s">
        <v>117</v>
      </c>
      <c r="C32" s="204"/>
      <c r="D32" s="204"/>
      <c r="E32" s="204"/>
      <c r="F32" s="204"/>
      <c r="G32" s="204"/>
      <c r="H32" s="204"/>
      <c r="I32" s="204"/>
      <c r="J32" s="204"/>
      <c r="K32" s="205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&amp;R58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 enableFormatConditionsCalculation="0"/>
  <dimension ref="B1:H67"/>
  <sheetViews>
    <sheetView showGridLines="0" showZeros="0" topLeftCell="A3" zoomScale="110" zoomScaleNormal="110" zoomScaleSheetLayoutView="100" zoomScalePageLayoutView="110" workbookViewId="0">
      <selection activeCell="I22" sqref="I22:I25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62" t="s">
        <v>103</v>
      </c>
      <c r="C3" s="163"/>
      <c r="D3" s="163"/>
      <c r="E3" s="163"/>
      <c r="F3" s="170"/>
      <c r="G3" s="163"/>
      <c r="H3" s="164"/>
    </row>
    <row r="4" spans="2:8" s="1" customFormat="1" ht="15.75" thickBot="1" x14ac:dyDescent="0.3">
      <c r="B4" s="165" t="s">
        <v>126</v>
      </c>
      <c r="C4" s="166"/>
      <c r="D4" s="166"/>
      <c r="E4" s="166"/>
      <c r="F4" s="166"/>
      <c r="G4" s="166"/>
      <c r="H4" s="167"/>
    </row>
    <row r="5" spans="2:8" s="1" customFormat="1" x14ac:dyDescent="0.25">
      <c r="B5" s="57"/>
      <c r="C5" s="168" t="s">
        <v>31</v>
      </c>
      <c r="D5" s="168"/>
      <c r="E5" s="168" t="s">
        <v>32</v>
      </c>
      <c r="F5" s="168"/>
      <c r="G5" s="168" t="s">
        <v>33</v>
      </c>
      <c r="H5" s="169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1.8171296296296295E-3</v>
      </c>
      <c r="D7" s="39">
        <f>C7/C$30</f>
        <v>4.7803184849130693E-3</v>
      </c>
      <c r="E7" s="38">
        <v>0</v>
      </c>
      <c r="F7" s="39"/>
      <c r="G7" s="38">
        <f>C7+E7</f>
        <v>1.8171296296296295E-3</v>
      </c>
      <c r="H7" s="43">
        <f>G7/$G$30</f>
        <v>4.7803184849130693E-3</v>
      </c>
    </row>
    <row r="8" spans="2:8" s="1" customFormat="1" x14ac:dyDescent="0.25">
      <c r="B8" s="42" t="s">
        <v>13</v>
      </c>
      <c r="C8" s="38">
        <v>5.5555555555555558E-3</v>
      </c>
      <c r="D8" s="39">
        <f t="shared" ref="D8:D16" si="0">C8/C$30</f>
        <v>1.461498645068964E-2</v>
      </c>
      <c r="E8" s="38">
        <v>0</v>
      </c>
      <c r="F8" s="39"/>
      <c r="G8" s="38">
        <f t="shared" ref="G8:G28" si="1">C8+E8</f>
        <v>5.5555555555555558E-3</v>
      </c>
      <c r="H8" s="43">
        <f>G8/$G$30</f>
        <v>1.461498645068964E-2</v>
      </c>
    </row>
    <row r="9" spans="2:8" s="1" customFormat="1" x14ac:dyDescent="0.25">
      <c r="B9" s="42" t="s">
        <v>0</v>
      </c>
      <c r="C9" s="38">
        <v>0.14456018518518529</v>
      </c>
      <c r="D9" s="39">
        <f t="shared" si="0"/>
        <v>0.38029412660232031</v>
      </c>
      <c r="E9" s="38">
        <v>0</v>
      </c>
      <c r="F9" s="39"/>
      <c r="G9" s="38">
        <f t="shared" si="1"/>
        <v>0.14456018518518529</v>
      </c>
      <c r="H9" s="43">
        <f t="shared" ref="H9:H18" si="2">G9/$G$30</f>
        <v>0.38029412660232031</v>
      </c>
    </row>
    <row r="10" spans="2:8" s="1" customFormat="1" x14ac:dyDescent="0.25">
      <c r="B10" s="42" t="s">
        <v>8</v>
      </c>
      <c r="C10" s="38">
        <v>2.5486111111111088E-2</v>
      </c>
      <c r="D10" s="39">
        <f t="shared" si="0"/>
        <v>6.7046250342538666E-2</v>
      </c>
      <c r="E10" s="38">
        <v>0</v>
      </c>
      <c r="F10" s="39"/>
      <c r="G10" s="38">
        <f t="shared" si="1"/>
        <v>2.5486111111111088E-2</v>
      </c>
      <c r="H10" s="43">
        <f t="shared" si="2"/>
        <v>6.7046250342538666E-2</v>
      </c>
    </row>
    <row r="11" spans="2:8" s="1" customFormat="1" x14ac:dyDescent="0.25">
      <c r="B11" s="42" t="s">
        <v>26</v>
      </c>
      <c r="C11" s="38">
        <v>3.1712962962962962E-3</v>
      </c>
      <c r="D11" s="39">
        <f t="shared" si="0"/>
        <v>8.3427214322686696E-3</v>
      </c>
      <c r="E11" s="38">
        <v>0</v>
      </c>
      <c r="F11" s="39"/>
      <c r="G11" s="38">
        <f t="shared" si="1"/>
        <v>3.1712962962962962E-3</v>
      </c>
      <c r="H11" s="43">
        <f t="shared" si="2"/>
        <v>8.3427214322686696E-3</v>
      </c>
    </row>
    <row r="12" spans="2:8" s="1" customFormat="1" x14ac:dyDescent="0.25">
      <c r="B12" s="42" t="s">
        <v>3</v>
      </c>
      <c r="C12" s="38">
        <v>1.1284722222222219E-2</v>
      </c>
      <c r="D12" s="39">
        <f t="shared" si="0"/>
        <v>2.9686691227963323E-2</v>
      </c>
      <c r="E12" s="38">
        <v>0</v>
      </c>
      <c r="F12" s="39"/>
      <c r="G12" s="38">
        <f t="shared" si="1"/>
        <v>1.1284722222222219E-2</v>
      </c>
      <c r="H12" s="43">
        <f t="shared" si="2"/>
        <v>2.9686691227963323E-2</v>
      </c>
    </row>
    <row r="13" spans="2:8" s="1" customFormat="1" x14ac:dyDescent="0.25">
      <c r="B13" s="42" t="s">
        <v>7</v>
      </c>
      <c r="C13" s="38">
        <v>3.1631944444444414E-2</v>
      </c>
      <c r="D13" s="39">
        <f t="shared" si="0"/>
        <v>8.3214079103614058E-2</v>
      </c>
      <c r="E13" s="38">
        <v>0</v>
      </c>
      <c r="F13" s="39"/>
      <c r="G13" s="38">
        <f t="shared" si="1"/>
        <v>3.1631944444444414E-2</v>
      </c>
      <c r="H13" s="43">
        <f t="shared" si="2"/>
        <v>8.3214079103614058E-2</v>
      </c>
    </row>
    <row r="14" spans="2:8" s="1" customFormat="1" x14ac:dyDescent="0.25">
      <c r="B14" s="42" t="s">
        <v>2</v>
      </c>
      <c r="C14" s="38">
        <v>1.1666666666666662E-2</v>
      </c>
      <c r="D14" s="39">
        <f t="shared" si="0"/>
        <v>3.0691471546448232E-2</v>
      </c>
      <c r="E14" s="38">
        <v>0</v>
      </c>
      <c r="F14" s="39"/>
      <c r="G14" s="38">
        <f t="shared" si="1"/>
        <v>1.1666666666666662E-2</v>
      </c>
      <c r="H14" s="43">
        <f t="shared" si="2"/>
        <v>3.0691471546448232E-2</v>
      </c>
    </row>
    <row r="15" spans="2:8" s="1" customFormat="1" x14ac:dyDescent="0.25">
      <c r="B15" s="42" t="s">
        <v>9</v>
      </c>
      <c r="C15" s="38">
        <v>5.1678240740740733E-2</v>
      </c>
      <c r="D15" s="39">
        <f t="shared" si="0"/>
        <v>0.13594982187985258</v>
      </c>
      <c r="E15" s="38">
        <v>0</v>
      </c>
      <c r="F15" s="39"/>
      <c r="G15" s="38">
        <f t="shared" si="1"/>
        <v>5.1678240740740733E-2</v>
      </c>
      <c r="H15" s="43">
        <f t="shared" si="2"/>
        <v>0.13594982187985258</v>
      </c>
    </row>
    <row r="16" spans="2:8" s="1" customFormat="1" x14ac:dyDescent="0.25">
      <c r="B16" s="42" t="s">
        <v>1</v>
      </c>
      <c r="C16" s="38">
        <v>6.3541666666666668E-3</v>
      </c>
      <c r="D16" s="39">
        <f t="shared" si="0"/>
        <v>1.6715890752976276E-2</v>
      </c>
      <c r="E16" s="38">
        <v>0</v>
      </c>
      <c r="F16" s="39"/>
      <c r="G16" s="38">
        <f t="shared" si="1"/>
        <v>6.3541666666666668E-3</v>
      </c>
      <c r="H16" s="43">
        <f t="shared" si="2"/>
        <v>1.6715890752976276E-2</v>
      </c>
    </row>
    <row r="17" spans="2:8" s="1" customFormat="1" x14ac:dyDescent="0.25">
      <c r="B17" s="42" t="s">
        <v>27</v>
      </c>
      <c r="C17" s="38">
        <v>8.9120370370370362E-4</v>
      </c>
      <c r="D17" s="39">
        <f t="shared" ref="D17:D28" si="3">C17/C$30</f>
        <v>2.3444874097981296E-3</v>
      </c>
      <c r="E17" s="38">
        <v>0</v>
      </c>
      <c r="F17" s="39"/>
      <c r="G17" s="38">
        <f t="shared" si="1"/>
        <v>8.9120370370370362E-4</v>
      </c>
      <c r="H17" s="43">
        <f t="shared" si="2"/>
        <v>2.3444874097981296E-3</v>
      </c>
    </row>
    <row r="18" spans="2:8" s="1" customFormat="1" x14ac:dyDescent="0.25">
      <c r="B18" s="42" t="s">
        <v>16</v>
      </c>
      <c r="C18" s="38"/>
      <c r="D18" s="39">
        <f t="shared" si="3"/>
        <v>0</v>
      </c>
      <c r="E18" s="38">
        <v>0</v>
      </c>
      <c r="F18" s="39"/>
      <c r="G18" s="38">
        <f t="shared" si="1"/>
        <v>0</v>
      </c>
      <c r="H18" s="43">
        <f t="shared" si="2"/>
        <v>0</v>
      </c>
    </row>
    <row r="19" spans="2:8" s="1" customFormat="1" x14ac:dyDescent="0.25">
      <c r="B19" s="42" t="s">
        <v>4</v>
      </c>
      <c r="C19" s="38">
        <v>9.7106481481481453E-3</v>
      </c>
      <c r="D19" s="39">
        <f t="shared" si="3"/>
        <v>2.5545778400267925E-2</v>
      </c>
      <c r="E19" s="38">
        <v>0</v>
      </c>
      <c r="F19" s="39"/>
      <c r="G19" s="38">
        <f t="shared" si="1"/>
        <v>9.7106481481481453E-3</v>
      </c>
      <c r="H19" s="43">
        <f>G19/$G$30</f>
        <v>2.5545778400267925E-2</v>
      </c>
    </row>
    <row r="20" spans="2:8" s="1" customFormat="1" x14ac:dyDescent="0.25">
      <c r="B20" s="42" t="s">
        <v>14</v>
      </c>
      <c r="C20" s="38">
        <v>1.395833333333333E-2</v>
      </c>
      <c r="D20" s="39">
        <f t="shared" si="3"/>
        <v>3.6720153457357713E-2</v>
      </c>
      <c r="E20" s="38">
        <v>0</v>
      </c>
      <c r="F20" s="39"/>
      <c r="G20" s="38">
        <f t="shared" si="1"/>
        <v>1.395833333333333E-2</v>
      </c>
      <c r="H20" s="43">
        <f>G20/$G$30</f>
        <v>3.6720153457357713E-2</v>
      </c>
    </row>
    <row r="21" spans="2:8" s="1" customFormat="1" x14ac:dyDescent="0.25">
      <c r="B21" s="42" t="s">
        <v>11</v>
      </c>
      <c r="C21" s="38">
        <v>3.8194444444444441E-4</v>
      </c>
      <c r="D21" s="39">
        <f t="shared" si="3"/>
        <v>1.0047803184849127E-3</v>
      </c>
      <c r="E21" s="38">
        <v>0</v>
      </c>
      <c r="F21" s="39"/>
      <c r="G21" s="38">
        <f t="shared" si="1"/>
        <v>3.8194444444444441E-4</v>
      </c>
      <c r="H21" s="43">
        <f t="shared" ref="H21:H28" si="4">G21/$G$30</f>
        <v>1.0047803184849127E-3</v>
      </c>
    </row>
    <row r="22" spans="2:8" s="1" customFormat="1" x14ac:dyDescent="0.25">
      <c r="B22" s="42" t="s">
        <v>15</v>
      </c>
      <c r="C22" s="38">
        <v>2.0601851851851849E-3</v>
      </c>
      <c r="D22" s="39">
        <f t="shared" si="3"/>
        <v>5.4197241421307411E-3</v>
      </c>
      <c r="E22" s="38">
        <v>0</v>
      </c>
      <c r="F22" s="39"/>
      <c r="G22" s="38">
        <f t="shared" si="1"/>
        <v>2.0601851851851849E-3</v>
      </c>
      <c r="H22" s="43">
        <f t="shared" si="4"/>
        <v>5.4197241421307411E-3</v>
      </c>
    </row>
    <row r="23" spans="2:8" s="1" customFormat="1" x14ac:dyDescent="0.25">
      <c r="B23" s="42" t="s">
        <v>71</v>
      </c>
      <c r="C23" s="38">
        <v>8.5300925925925909E-3</v>
      </c>
      <c r="D23" s="39">
        <f t="shared" si="3"/>
        <v>2.2440093779496382E-2</v>
      </c>
      <c r="E23" s="38">
        <v>0</v>
      </c>
      <c r="F23" s="39"/>
      <c r="G23" s="38">
        <f t="shared" si="1"/>
        <v>8.5300925925925909E-3</v>
      </c>
      <c r="H23" s="43">
        <f t="shared" si="4"/>
        <v>2.2440093779496382E-2</v>
      </c>
    </row>
    <row r="24" spans="2:8" s="1" customFormat="1" x14ac:dyDescent="0.25">
      <c r="B24" s="42" t="s">
        <v>12</v>
      </c>
      <c r="C24" s="38">
        <v>8.5648148148148139E-4</v>
      </c>
      <c r="D24" s="39">
        <f>C24/C$30</f>
        <v>2.2531437444813195E-3</v>
      </c>
      <c r="E24" s="38">
        <v>0</v>
      </c>
      <c r="F24" s="39"/>
      <c r="G24" s="38">
        <f t="shared" si="1"/>
        <v>8.5648148148148139E-4</v>
      </c>
      <c r="H24" s="43">
        <f t="shared" si="4"/>
        <v>2.2531437444813195E-3</v>
      </c>
    </row>
    <row r="25" spans="2:8" s="1" customFormat="1" x14ac:dyDescent="0.25">
      <c r="B25" s="42" t="s">
        <v>5</v>
      </c>
      <c r="C25" s="38">
        <v>1.5624999999999999E-3</v>
      </c>
      <c r="D25" s="39">
        <f t="shared" si="3"/>
        <v>4.1104649392564611E-3</v>
      </c>
      <c r="E25" s="38">
        <v>0</v>
      </c>
      <c r="F25" s="39"/>
      <c r="G25" s="38">
        <f t="shared" si="1"/>
        <v>1.5624999999999999E-3</v>
      </c>
      <c r="H25" s="43">
        <f t="shared" si="4"/>
        <v>4.1104649392564611E-3</v>
      </c>
    </row>
    <row r="26" spans="2:8" s="1" customFormat="1" x14ac:dyDescent="0.25">
      <c r="B26" s="42" t="s">
        <v>6</v>
      </c>
      <c r="C26" s="38">
        <v>2.7083333333333331E-2</v>
      </c>
      <c r="D26" s="39">
        <f t="shared" si="3"/>
        <v>7.1248058947111989E-2</v>
      </c>
      <c r="E26" s="38">
        <v>0</v>
      </c>
      <c r="F26" s="39"/>
      <c r="G26" s="38">
        <f t="shared" si="1"/>
        <v>2.7083333333333331E-2</v>
      </c>
      <c r="H26" s="43">
        <f t="shared" si="4"/>
        <v>7.1248058947111989E-2</v>
      </c>
    </row>
    <row r="27" spans="2:8" s="1" customFormat="1" x14ac:dyDescent="0.25">
      <c r="B27" s="42" t="s">
        <v>78</v>
      </c>
      <c r="C27" s="38">
        <v>2.1886574074074069E-2</v>
      </c>
      <c r="D27" s="39">
        <f t="shared" si="3"/>
        <v>5.7576957038029383E-2</v>
      </c>
      <c r="E27" s="38">
        <v>0</v>
      </c>
      <c r="F27" s="39"/>
      <c r="G27" s="38">
        <f t="shared" si="1"/>
        <v>2.1886574074074069E-2</v>
      </c>
      <c r="H27" s="43">
        <f t="shared" si="4"/>
        <v>5.7576957038029383E-2</v>
      </c>
    </row>
    <row r="28" spans="2:8" s="1" customFormat="1" x14ac:dyDescent="0.25">
      <c r="B28" s="42" t="s">
        <v>17</v>
      </c>
      <c r="C28" s="38"/>
      <c r="D28" s="39">
        <f t="shared" si="3"/>
        <v>0</v>
      </c>
      <c r="E28" s="38">
        <v>0</v>
      </c>
      <c r="F28" s="39"/>
      <c r="G28" s="38">
        <f t="shared" si="1"/>
        <v>0</v>
      </c>
      <c r="H28" s="43">
        <f t="shared" si="4"/>
        <v>0</v>
      </c>
    </row>
    <row r="29" spans="2:8" s="1" customFormat="1" ht="15.75" thickBot="1" x14ac:dyDescent="0.3">
      <c r="B29" s="44"/>
      <c r="C29" s="14"/>
      <c r="D29" s="37"/>
      <c r="E29" s="14"/>
      <c r="F29" s="14"/>
      <c r="G29" s="55"/>
      <c r="H29" s="52"/>
    </row>
    <row r="30" spans="2:8" s="1" customFormat="1" ht="16.5" thickTop="1" thickBot="1" x14ac:dyDescent="0.3">
      <c r="B30" s="46" t="s">
        <v>29</v>
      </c>
      <c r="C30" s="50">
        <f>SUM(C7:C28)</f>
        <v>0.38012731481481493</v>
      </c>
      <c r="D30" s="51">
        <f>SUM(D7:D28)</f>
        <v>0.99999999999999967</v>
      </c>
      <c r="E30" s="50"/>
      <c r="F30" s="51"/>
      <c r="G30" s="54">
        <f>SUM(G7:G28)</f>
        <v>0.38012731481481493</v>
      </c>
      <c r="H30" s="49">
        <f>SUM(H7:H28)</f>
        <v>0.99999999999999967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51" t="s">
        <v>115</v>
      </c>
      <c r="C32" s="152"/>
      <c r="D32" s="152"/>
      <c r="E32" s="152"/>
      <c r="F32" s="152"/>
      <c r="G32" s="152"/>
      <c r="H32" s="153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&amp;R12</oddHeader>
  </headerFooter>
  <colBreaks count="1" manualBreakCount="1">
    <brk id="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 enableFormatConditionsCalculation="0"/>
  <dimension ref="B1:H67"/>
  <sheetViews>
    <sheetView showGridLines="0" showZeros="0" topLeftCell="A3" zoomScale="110" zoomScaleNormal="110" zoomScaleSheetLayoutView="100" zoomScalePageLayoutView="110" workbookViewId="0">
      <selection activeCell="I22" sqref="I22:I25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62" t="s">
        <v>104</v>
      </c>
      <c r="C3" s="163"/>
      <c r="D3" s="163"/>
      <c r="E3" s="163"/>
      <c r="F3" s="170"/>
      <c r="G3" s="163"/>
      <c r="H3" s="164"/>
    </row>
    <row r="4" spans="2:8" s="1" customFormat="1" ht="15.75" thickBot="1" x14ac:dyDescent="0.3">
      <c r="B4" s="165" t="s">
        <v>126</v>
      </c>
      <c r="C4" s="166"/>
      <c r="D4" s="166"/>
      <c r="E4" s="166"/>
      <c r="F4" s="166"/>
      <c r="G4" s="166"/>
      <c r="H4" s="167"/>
    </row>
    <row r="5" spans="2:8" s="1" customFormat="1" x14ac:dyDescent="0.25">
      <c r="B5" s="57"/>
      <c r="C5" s="168" t="s">
        <v>31</v>
      </c>
      <c r="D5" s="168"/>
      <c r="E5" s="168" t="s">
        <v>32</v>
      </c>
      <c r="F5" s="168"/>
      <c r="G5" s="168" t="s">
        <v>33</v>
      </c>
      <c r="H5" s="169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4.3981481481481476E-4</v>
      </c>
      <c r="D7" s="39">
        <f>C7/C$30</f>
        <v>3.4114372923960854E-3</v>
      </c>
      <c r="E7" s="38">
        <v>0</v>
      </c>
      <c r="F7" s="39">
        <f t="shared" ref="F7:F22" si="0">E7/E$30</f>
        <v>0</v>
      </c>
      <c r="G7" s="38">
        <f>C7+E7</f>
        <v>4.3981481481481476E-4</v>
      </c>
      <c r="H7" s="43">
        <f>G7/$G$30</f>
        <v>3.2620825821958964E-3</v>
      </c>
    </row>
    <row r="8" spans="2:8" s="1" customFormat="1" x14ac:dyDescent="0.25">
      <c r="B8" s="42" t="s">
        <v>13</v>
      </c>
      <c r="C8" s="38">
        <v>2.1643518518518518E-3</v>
      </c>
      <c r="D8" s="39">
        <f>C8/C$30</f>
        <v>1.6787862465212317E-2</v>
      </c>
      <c r="E8" s="38">
        <v>9.2592592592592588E-5</v>
      </c>
      <c r="F8" s="39">
        <f t="shared" si="0"/>
        <v>1.5686274509803921E-2</v>
      </c>
      <c r="G8" s="38">
        <f t="shared" ref="G8:G28" si="1">C8+E8</f>
        <v>2.2569444444444442E-3</v>
      </c>
      <c r="H8" s="43">
        <f t="shared" ref="H8:H28" si="2">G8/$G$30</f>
        <v>1.673963430337368E-2</v>
      </c>
    </row>
    <row r="9" spans="2:8" s="1" customFormat="1" x14ac:dyDescent="0.25">
      <c r="B9" s="42" t="s">
        <v>0</v>
      </c>
      <c r="C9" s="38">
        <v>4.9571759259259246E-2</v>
      </c>
      <c r="D9" s="39">
        <f>C9/C$30</f>
        <v>0.38450489271927452</v>
      </c>
      <c r="E9" s="38">
        <v>2.0254629629629629E-3</v>
      </c>
      <c r="F9" s="39">
        <f t="shared" si="0"/>
        <v>0.34313725490196079</v>
      </c>
      <c r="G9" s="38">
        <f t="shared" si="1"/>
        <v>5.1597222222222211E-2</v>
      </c>
      <c r="H9" s="43">
        <f t="shared" si="2"/>
        <v>0.38269379345866594</v>
      </c>
    </row>
    <row r="10" spans="2:8" s="1" customFormat="1" x14ac:dyDescent="0.25">
      <c r="B10" s="42" t="s">
        <v>8</v>
      </c>
      <c r="C10" s="38">
        <v>6.7129629629629614E-3</v>
      </c>
      <c r="D10" s="39">
        <f t="shared" ref="D10:D28" si="3">C10/C$30</f>
        <v>5.2069306041834983E-2</v>
      </c>
      <c r="E10" s="38">
        <v>7.0601851851851858E-4</v>
      </c>
      <c r="F10" s="39">
        <f t="shared" si="0"/>
        <v>0.11960784313725492</v>
      </c>
      <c r="G10" s="38">
        <f t="shared" si="1"/>
        <v>7.4189814814814795E-3</v>
      </c>
      <c r="H10" s="43">
        <f>G10/$G$30</f>
        <v>5.5026182504936037E-2</v>
      </c>
    </row>
    <row r="11" spans="2:8" s="1" customFormat="1" x14ac:dyDescent="0.25">
      <c r="B11" s="42" t="s">
        <v>26</v>
      </c>
      <c r="C11" s="38">
        <v>7.9861111111111116E-4</v>
      </c>
      <c r="D11" s="39">
        <f t="shared" si="3"/>
        <v>6.1944519256665774E-3</v>
      </c>
      <c r="E11" s="38">
        <v>0</v>
      </c>
      <c r="F11" s="39">
        <f t="shared" si="0"/>
        <v>0</v>
      </c>
      <c r="G11" s="38">
        <f t="shared" si="1"/>
        <v>7.9861111111111116E-4</v>
      </c>
      <c r="H11" s="43">
        <f>G11/$G$30</f>
        <v>5.9232552150399187E-3</v>
      </c>
    </row>
    <row r="12" spans="2:8" s="1" customFormat="1" x14ac:dyDescent="0.25">
      <c r="B12" s="42" t="s">
        <v>3</v>
      </c>
      <c r="C12" s="38">
        <v>3.8310185185185179E-3</v>
      </c>
      <c r="D12" s="39">
        <f t="shared" si="3"/>
        <v>2.9715414310081689E-2</v>
      </c>
      <c r="E12" s="38">
        <v>6.0185185185185179E-4</v>
      </c>
      <c r="F12" s="39">
        <f t="shared" si="0"/>
        <v>0.10196078431372549</v>
      </c>
      <c r="G12" s="38">
        <f t="shared" si="1"/>
        <v>4.43287037037037E-3</v>
      </c>
      <c r="H12" s="43">
        <f>G12/$G$30</f>
        <v>3.2878358657395489E-2</v>
      </c>
    </row>
    <row r="13" spans="2:8" s="1" customFormat="1" x14ac:dyDescent="0.25">
      <c r="B13" s="42" t="s">
        <v>7</v>
      </c>
      <c r="C13" s="38">
        <v>1.1180555555555548E-2</v>
      </c>
      <c r="D13" s="39">
        <f t="shared" si="3"/>
        <v>8.6722326959332019E-2</v>
      </c>
      <c r="E13" s="38">
        <v>8.1018518518518516E-4</v>
      </c>
      <c r="F13" s="39">
        <f t="shared" si="0"/>
        <v>0.13725490196078433</v>
      </c>
      <c r="G13" s="38">
        <f t="shared" si="1"/>
        <v>1.1990740740740732E-2</v>
      </c>
      <c r="H13" s="43">
        <f>G13/$G$30</f>
        <v>8.893467250407755E-2</v>
      </c>
    </row>
    <row r="14" spans="2:8" s="1" customFormat="1" x14ac:dyDescent="0.25">
      <c r="B14" s="42" t="s">
        <v>2</v>
      </c>
      <c r="C14" s="38">
        <v>2.9050925925925924E-3</v>
      </c>
      <c r="D14" s="39">
        <f t="shared" si="3"/>
        <v>2.2533441062932039E-2</v>
      </c>
      <c r="E14" s="38">
        <v>0</v>
      </c>
      <c r="F14" s="39">
        <f t="shared" si="0"/>
        <v>0</v>
      </c>
      <c r="G14" s="38">
        <f t="shared" si="1"/>
        <v>2.9050925925925924E-3</v>
      </c>
      <c r="H14" s="43">
        <f>G14/$G$30</f>
        <v>2.1546913898188687E-2</v>
      </c>
    </row>
    <row r="15" spans="2:8" s="1" customFormat="1" x14ac:dyDescent="0.25">
      <c r="B15" s="42" t="s">
        <v>9</v>
      </c>
      <c r="C15" s="38">
        <v>1.667824074074074E-2</v>
      </c>
      <c r="D15" s="39">
        <f t="shared" si="3"/>
        <v>0.12936529311428313</v>
      </c>
      <c r="E15" s="38">
        <v>9.2592592592592588E-5</v>
      </c>
      <c r="F15" s="39">
        <f t="shared" si="0"/>
        <v>1.5686274509803921E-2</v>
      </c>
      <c r="G15" s="38">
        <f t="shared" si="1"/>
        <v>1.6770833333333332E-2</v>
      </c>
      <c r="H15" s="43">
        <f t="shared" si="2"/>
        <v>0.12438835951583828</v>
      </c>
    </row>
    <row r="16" spans="2:8" s="1" customFormat="1" x14ac:dyDescent="0.25">
      <c r="B16" s="42" t="s">
        <v>1</v>
      </c>
      <c r="C16" s="38">
        <v>1.782407407407407E-3</v>
      </c>
      <c r="D16" s="39">
        <f t="shared" si="3"/>
        <v>1.3825298500763082E-2</v>
      </c>
      <c r="E16" s="38">
        <v>0</v>
      </c>
      <c r="F16" s="39">
        <f t="shared" si="0"/>
        <v>0</v>
      </c>
      <c r="G16" s="38">
        <f t="shared" si="1"/>
        <v>1.782407407407407E-3</v>
      </c>
      <c r="H16" s="43">
        <f t="shared" si="2"/>
        <v>1.3220018885741265E-2</v>
      </c>
    </row>
    <row r="17" spans="2:8" s="1" customFormat="1" x14ac:dyDescent="0.25">
      <c r="B17" s="42" t="s">
        <v>27</v>
      </c>
      <c r="C17" s="38">
        <v>1.9675925925925926E-4</v>
      </c>
      <c r="D17" s="39">
        <f t="shared" si="3"/>
        <v>1.5261693150193016E-3</v>
      </c>
      <c r="E17" s="38">
        <v>0</v>
      </c>
      <c r="F17" s="39">
        <f t="shared" si="0"/>
        <v>0</v>
      </c>
      <c r="G17" s="38">
        <f t="shared" si="1"/>
        <v>1.9675925925925926E-4</v>
      </c>
      <c r="H17" s="43">
        <f t="shared" si="2"/>
        <v>1.4593527341402698E-3</v>
      </c>
    </row>
    <row r="18" spans="2:8" s="1" customFormat="1" x14ac:dyDescent="0.25">
      <c r="B18" s="42" t="s">
        <v>16</v>
      </c>
      <c r="C18" s="38"/>
      <c r="D18" s="39">
        <f t="shared" si="3"/>
        <v>0</v>
      </c>
      <c r="E18" s="38"/>
      <c r="F18" s="39">
        <f t="shared" si="0"/>
        <v>0</v>
      </c>
      <c r="G18" s="38">
        <f t="shared" si="1"/>
        <v>0</v>
      </c>
      <c r="H18" s="43">
        <f t="shared" si="2"/>
        <v>0</v>
      </c>
    </row>
    <row r="19" spans="2:8" s="1" customFormat="1" x14ac:dyDescent="0.25">
      <c r="B19" s="42" t="s">
        <v>4</v>
      </c>
      <c r="C19" s="38">
        <v>4.6412037037037029E-3</v>
      </c>
      <c r="D19" s="39">
        <f t="shared" si="3"/>
        <v>3.5999640901337636E-2</v>
      </c>
      <c r="E19" s="38">
        <v>1.273148148148148E-4</v>
      </c>
      <c r="F19" s="39">
        <f t="shared" si="0"/>
        <v>2.1568627450980392E-2</v>
      </c>
      <c r="G19" s="38">
        <f t="shared" si="1"/>
        <v>4.7685185185185174E-3</v>
      </c>
      <c r="H19" s="43">
        <f t="shared" si="2"/>
        <v>3.5367842733281821E-2</v>
      </c>
    </row>
    <row r="20" spans="2:8" s="1" customFormat="1" x14ac:dyDescent="0.25">
      <c r="B20" s="42" t="s">
        <v>14</v>
      </c>
      <c r="C20" s="38">
        <v>3.9351851851851848E-3</v>
      </c>
      <c r="D20" s="39">
        <f t="shared" si="3"/>
        <v>3.0523386300386028E-2</v>
      </c>
      <c r="E20" s="38">
        <v>2.7777777777777778E-4</v>
      </c>
      <c r="F20" s="39">
        <f t="shared" si="0"/>
        <v>4.7058823529411764E-2</v>
      </c>
      <c r="G20" s="38">
        <f t="shared" si="1"/>
        <v>4.2129629629629626E-3</v>
      </c>
      <c r="H20" s="43">
        <f t="shared" si="2"/>
        <v>3.1247317366297538E-2</v>
      </c>
    </row>
    <row r="21" spans="2:8" s="1" customFormat="1" x14ac:dyDescent="0.25">
      <c r="B21" s="42" t="s">
        <v>11</v>
      </c>
      <c r="C21" s="38">
        <v>1.8518518518518518E-4</v>
      </c>
      <c r="D21" s="39">
        <f t="shared" si="3"/>
        <v>1.4363946494299307E-3</v>
      </c>
      <c r="E21" s="38">
        <v>0</v>
      </c>
      <c r="F21" s="39">
        <f t="shared" si="0"/>
        <v>0</v>
      </c>
      <c r="G21" s="38">
        <f t="shared" si="1"/>
        <v>1.8518518518518518E-4</v>
      </c>
      <c r="H21" s="43">
        <f t="shared" si="2"/>
        <v>1.3735084556614303E-3</v>
      </c>
    </row>
    <row r="22" spans="2:8" s="1" customFormat="1" x14ac:dyDescent="0.25">
      <c r="B22" s="42" t="s">
        <v>15</v>
      </c>
      <c r="C22" s="38">
        <v>8.1018518518518527E-4</v>
      </c>
      <c r="D22" s="39">
        <f t="shared" si="3"/>
        <v>6.2842265912559482E-3</v>
      </c>
      <c r="E22" s="38">
        <v>8.9120370370370373E-4</v>
      </c>
      <c r="F22" s="39">
        <f t="shared" si="0"/>
        <v>0.15098039215686276</v>
      </c>
      <c r="G22" s="38">
        <f t="shared" si="1"/>
        <v>1.701388888888889E-3</v>
      </c>
      <c r="H22" s="43">
        <f t="shared" si="2"/>
        <v>1.2619108936389392E-2</v>
      </c>
    </row>
    <row r="23" spans="2:8" s="1" customFormat="1" x14ac:dyDescent="0.25">
      <c r="B23" s="42" t="s">
        <v>71</v>
      </c>
      <c r="C23" s="38">
        <v>1.712962962962963E-3</v>
      </c>
      <c r="D23" s="39">
        <f t="shared" si="3"/>
        <v>1.328665050722686E-2</v>
      </c>
      <c r="E23" s="38">
        <v>0</v>
      </c>
      <c r="F23" s="39">
        <f t="shared" ref="F23:F28" si="4">E23/E$30</f>
        <v>0</v>
      </c>
      <c r="G23" s="38">
        <f t="shared" si="1"/>
        <v>1.712962962962963E-3</v>
      </c>
      <c r="H23" s="43">
        <f t="shared" si="2"/>
        <v>1.2704953214868231E-2</v>
      </c>
    </row>
    <row r="24" spans="2:8" s="1" customFormat="1" x14ac:dyDescent="0.25">
      <c r="B24" s="42" t="s">
        <v>12</v>
      </c>
      <c r="C24" s="38">
        <v>3.0092592592592595E-4</v>
      </c>
      <c r="D24" s="39">
        <f t="shared" si="3"/>
        <v>2.334141305323638E-3</v>
      </c>
      <c r="E24" s="38">
        <v>0</v>
      </c>
      <c r="F24" s="39">
        <f t="shared" si="4"/>
        <v>0</v>
      </c>
      <c r="G24" s="38">
        <f t="shared" si="1"/>
        <v>3.0092592592592595E-4</v>
      </c>
      <c r="H24" s="43">
        <f t="shared" si="2"/>
        <v>2.2319512404498244E-3</v>
      </c>
    </row>
    <row r="25" spans="2:8" s="1" customFormat="1" x14ac:dyDescent="0.25">
      <c r="B25" s="42" t="s">
        <v>5</v>
      </c>
      <c r="C25" s="38">
        <v>7.5231481481481482E-4</v>
      </c>
      <c r="D25" s="39">
        <f t="shared" si="3"/>
        <v>5.8353532633090939E-3</v>
      </c>
      <c r="E25" s="38">
        <v>1.0416666666666667E-4</v>
      </c>
      <c r="F25" s="39">
        <f t="shared" si="4"/>
        <v>1.7647058823529415E-2</v>
      </c>
      <c r="G25" s="38">
        <f t="shared" si="1"/>
        <v>8.564814814814815E-4</v>
      </c>
      <c r="H25" s="43">
        <f t="shared" si="2"/>
        <v>6.3524766074341153E-3</v>
      </c>
    </row>
    <row r="26" spans="2:8" s="1" customFormat="1" x14ac:dyDescent="0.25">
      <c r="B26" s="42" t="s">
        <v>6</v>
      </c>
      <c r="C26" s="38">
        <v>1.2523148148148143E-2</v>
      </c>
      <c r="D26" s="39">
        <f t="shared" si="3"/>
        <v>9.7136188167699034E-2</v>
      </c>
      <c r="E26" s="38">
        <v>0</v>
      </c>
      <c r="F26" s="39">
        <f t="shared" si="4"/>
        <v>0</v>
      </c>
      <c r="G26" s="38">
        <f t="shared" si="1"/>
        <v>1.2523148148148143E-2</v>
      </c>
      <c r="H26" s="43">
        <f t="shared" si="2"/>
        <v>9.288350931410419E-2</v>
      </c>
    </row>
    <row r="27" spans="2:8" s="1" customFormat="1" x14ac:dyDescent="0.25">
      <c r="B27" s="42" t="s">
        <v>78</v>
      </c>
      <c r="C27" s="38">
        <v>7.8009259259259273E-3</v>
      </c>
      <c r="D27" s="39">
        <f t="shared" si="3"/>
        <v>6.0508124607235848E-2</v>
      </c>
      <c r="E27" s="38">
        <v>0</v>
      </c>
      <c r="F27" s="39">
        <f t="shared" si="4"/>
        <v>0</v>
      </c>
      <c r="G27" s="38">
        <f t="shared" si="1"/>
        <v>7.8009259259259273E-3</v>
      </c>
      <c r="H27" s="43">
        <f t="shared" si="2"/>
        <v>5.7859043694737766E-2</v>
      </c>
    </row>
    <row r="28" spans="2:8" s="1" customFormat="1" x14ac:dyDescent="0.25">
      <c r="B28" s="42" t="s">
        <v>17</v>
      </c>
      <c r="C28" s="38">
        <v>0</v>
      </c>
      <c r="D28" s="39">
        <f t="shared" si="3"/>
        <v>0</v>
      </c>
      <c r="E28" s="38">
        <v>1.7361111111111112E-4</v>
      </c>
      <c r="F28" s="39">
        <f t="shared" si="4"/>
        <v>2.9411764705882356E-2</v>
      </c>
      <c r="G28" s="38">
        <f t="shared" si="1"/>
        <v>1.7361111111111112E-4</v>
      </c>
      <c r="H28" s="43">
        <f t="shared" si="2"/>
        <v>1.2876641771825911E-3</v>
      </c>
    </row>
    <row r="29" spans="2:8" s="1" customFormat="1" ht="15.75" thickBot="1" x14ac:dyDescent="0.3">
      <c r="B29" s="44"/>
      <c r="C29" s="14"/>
      <c r="D29" s="37"/>
      <c r="E29" s="14"/>
      <c r="F29" s="14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5">SUM(C7:C28)</f>
        <v>0.12892361111111111</v>
      </c>
      <c r="D30" s="51">
        <f t="shared" si="5"/>
        <v>0.99999999999999978</v>
      </c>
      <c r="E30" s="50">
        <f t="shared" si="5"/>
        <v>5.9027777777777776E-3</v>
      </c>
      <c r="F30" s="51">
        <f t="shared" si="5"/>
        <v>1</v>
      </c>
      <c r="G30" s="50">
        <f t="shared" si="5"/>
        <v>0.13482638888888887</v>
      </c>
      <c r="H30" s="49">
        <f t="shared" si="5"/>
        <v>0.99999999999999978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51" t="s">
        <v>115</v>
      </c>
      <c r="C32" s="152"/>
      <c r="D32" s="152"/>
      <c r="E32" s="152"/>
      <c r="F32" s="152"/>
      <c r="G32" s="152"/>
      <c r="H32" s="153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&amp;R13</oddHeader>
  </headerFooter>
  <colBreaks count="1" manualBreakCount="1">
    <brk id="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I22" sqref="I22:I25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62" t="s">
        <v>105</v>
      </c>
      <c r="C3" s="163"/>
      <c r="D3" s="163"/>
      <c r="E3" s="163"/>
      <c r="F3" s="170"/>
      <c r="G3" s="163"/>
      <c r="H3" s="164"/>
    </row>
    <row r="4" spans="2:8" s="1" customFormat="1" ht="15.75" thickBot="1" x14ac:dyDescent="0.3">
      <c r="B4" s="165" t="s">
        <v>126</v>
      </c>
      <c r="C4" s="166"/>
      <c r="D4" s="166"/>
      <c r="E4" s="166"/>
      <c r="F4" s="166"/>
      <c r="G4" s="166"/>
      <c r="H4" s="167"/>
    </row>
    <row r="5" spans="2:8" s="1" customFormat="1" x14ac:dyDescent="0.25">
      <c r="B5" s="57"/>
      <c r="C5" s="168" t="s">
        <v>31</v>
      </c>
      <c r="D5" s="168"/>
      <c r="E5" s="168" t="s">
        <v>32</v>
      </c>
      <c r="F5" s="168"/>
      <c r="G5" s="168" t="s">
        <v>33</v>
      </c>
      <c r="H5" s="169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4.1666666666666666E-3</v>
      </c>
      <c r="D7" s="39">
        <f t="shared" ref="D7:D28" si="0">C7/C$30</f>
        <v>9.5698867563400441E-3</v>
      </c>
      <c r="E7" s="38">
        <v>0</v>
      </c>
      <c r="F7" s="39"/>
      <c r="G7" s="38">
        <f>C7+E7</f>
        <v>4.1666666666666666E-3</v>
      </c>
      <c r="H7" s="43">
        <f>G7/$G$30</f>
        <v>9.5698867563400441E-3</v>
      </c>
    </row>
    <row r="8" spans="2:8" s="1" customFormat="1" x14ac:dyDescent="0.25">
      <c r="B8" s="42" t="s">
        <v>13</v>
      </c>
      <c r="C8" s="38">
        <v>1.0648148148148146E-2</v>
      </c>
      <c r="D8" s="39">
        <f t="shared" si="0"/>
        <v>2.4456377266202332E-2</v>
      </c>
      <c r="E8" s="38">
        <v>0</v>
      </c>
      <c r="F8" s="39"/>
      <c r="G8" s="38">
        <f t="shared" ref="G8:G28" si="1">C8+E8</f>
        <v>1.0648148148148146E-2</v>
      </c>
      <c r="H8" s="43">
        <f t="shared" ref="H8:H28" si="2">G8/$G$30</f>
        <v>2.4456377266202332E-2</v>
      </c>
    </row>
    <row r="9" spans="2:8" s="1" customFormat="1" x14ac:dyDescent="0.25">
      <c r="B9" s="42" t="s">
        <v>0</v>
      </c>
      <c r="C9" s="38">
        <v>0.15655092592592618</v>
      </c>
      <c r="D9" s="39">
        <f t="shared" si="0"/>
        <v>0.35956191185071013</v>
      </c>
      <c r="E9" s="38">
        <v>0</v>
      </c>
      <c r="F9" s="39"/>
      <c r="G9" s="38">
        <f t="shared" si="1"/>
        <v>0.15655092592592618</v>
      </c>
      <c r="H9" s="43">
        <f t="shared" si="2"/>
        <v>0.35956191185071013</v>
      </c>
    </row>
    <row r="10" spans="2:8" s="1" customFormat="1" x14ac:dyDescent="0.25">
      <c r="B10" s="42" t="s">
        <v>8</v>
      </c>
      <c r="C10" s="38">
        <v>2.6481481481481488E-2</v>
      </c>
      <c r="D10" s="39">
        <f t="shared" si="0"/>
        <v>6.0821946940294518E-2</v>
      </c>
      <c r="E10" s="38">
        <v>0</v>
      </c>
      <c r="F10" s="39"/>
      <c r="G10" s="38">
        <f t="shared" si="1"/>
        <v>2.6481481481481488E-2</v>
      </c>
      <c r="H10" s="43">
        <f t="shared" si="2"/>
        <v>6.0821946940294518E-2</v>
      </c>
    </row>
    <row r="11" spans="2:8" s="1" customFormat="1" x14ac:dyDescent="0.25">
      <c r="B11" s="42" t="s">
        <v>26</v>
      </c>
      <c r="C11" s="38">
        <v>4.0509259259259248E-3</v>
      </c>
      <c r="D11" s="39">
        <f t="shared" si="0"/>
        <v>9.30405656866393E-3</v>
      </c>
      <c r="E11" s="38">
        <v>0</v>
      </c>
      <c r="F11" s="39"/>
      <c r="G11" s="38">
        <f t="shared" si="1"/>
        <v>4.0509259259259248E-3</v>
      </c>
      <c r="H11" s="43">
        <f t="shared" si="2"/>
        <v>9.30405656866393E-3</v>
      </c>
    </row>
    <row r="12" spans="2:8" s="1" customFormat="1" x14ac:dyDescent="0.25">
      <c r="B12" s="42" t="s">
        <v>3</v>
      </c>
      <c r="C12" s="38">
        <v>1.1886574074074065E-2</v>
      </c>
      <c r="D12" s="39">
        <f t="shared" si="0"/>
        <v>2.7300760274336717E-2</v>
      </c>
      <c r="E12" s="38">
        <v>0</v>
      </c>
      <c r="F12" s="39"/>
      <c r="G12" s="38">
        <f t="shared" si="1"/>
        <v>1.1886574074074065E-2</v>
      </c>
      <c r="H12" s="43">
        <f t="shared" si="2"/>
        <v>2.7300760274336717E-2</v>
      </c>
    </row>
    <row r="13" spans="2:8" s="1" customFormat="1" x14ac:dyDescent="0.25">
      <c r="B13" s="42" t="s">
        <v>7</v>
      </c>
      <c r="C13" s="38">
        <v>3.6307870370370338E-2</v>
      </c>
      <c r="D13" s="39">
        <f t="shared" si="0"/>
        <v>8.3390929873996364E-2</v>
      </c>
      <c r="E13" s="38">
        <v>0</v>
      </c>
      <c r="F13" s="39"/>
      <c r="G13" s="38">
        <f t="shared" si="1"/>
        <v>3.6307870370370338E-2</v>
      </c>
      <c r="H13" s="43">
        <f t="shared" si="2"/>
        <v>8.3390929873996364E-2</v>
      </c>
    </row>
    <row r="14" spans="2:8" s="1" customFormat="1" x14ac:dyDescent="0.25">
      <c r="B14" s="42" t="s">
        <v>2</v>
      </c>
      <c r="C14" s="38">
        <v>1.3622685185185179E-2</v>
      </c>
      <c r="D14" s="39">
        <f t="shared" si="0"/>
        <v>3.1288213089478406E-2</v>
      </c>
      <c r="E14" s="38">
        <v>0</v>
      </c>
      <c r="F14" s="39"/>
      <c r="G14" s="38">
        <f t="shared" si="1"/>
        <v>1.3622685185185179E-2</v>
      </c>
      <c r="H14" s="43">
        <f t="shared" si="2"/>
        <v>3.1288213089478406E-2</v>
      </c>
    </row>
    <row r="15" spans="2:8" s="1" customFormat="1" x14ac:dyDescent="0.25">
      <c r="B15" s="42" t="s">
        <v>9</v>
      </c>
      <c r="C15" s="38">
        <v>6.5173611111111099E-2</v>
      </c>
      <c r="D15" s="39">
        <f t="shared" si="0"/>
        <v>0.14968897868041883</v>
      </c>
      <c r="E15" s="38">
        <v>0</v>
      </c>
      <c r="F15" s="39"/>
      <c r="G15" s="38">
        <f t="shared" si="1"/>
        <v>6.5173611111111099E-2</v>
      </c>
      <c r="H15" s="43">
        <f t="shared" si="2"/>
        <v>0.14968897868041883</v>
      </c>
    </row>
    <row r="16" spans="2:8" s="1" customFormat="1" x14ac:dyDescent="0.25">
      <c r="B16" s="42" t="s">
        <v>1</v>
      </c>
      <c r="C16" s="38">
        <v>6.9097222222222225E-3</v>
      </c>
      <c r="D16" s="39">
        <f t="shared" si="0"/>
        <v>1.5870062204263909E-2</v>
      </c>
      <c r="E16" s="38">
        <v>0</v>
      </c>
      <c r="F16" s="39"/>
      <c r="G16" s="38">
        <f t="shared" si="1"/>
        <v>6.9097222222222225E-3</v>
      </c>
      <c r="H16" s="43">
        <f t="shared" si="2"/>
        <v>1.5870062204263909E-2</v>
      </c>
    </row>
    <row r="17" spans="2:8" s="1" customFormat="1" x14ac:dyDescent="0.25">
      <c r="B17" s="42" t="s">
        <v>27</v>
      </c>
      <c r="C17" s="38">
        <v>1.0879629629629631E-3</v>
      </c>
      <c r="D17" s="39">
        <f t="shared" si="0"/>
        <v>2.4988037641554563E-3</v>
      </c>
      <c r="E17" s="38">
        <v>0</v>
      </c>
      <c r="F17" s="39"/>
      <c r="G17" s="38">
        <f t="shared" si="1"/>
        <v>1.0879629629629631E-3</v>
      </c>
      <c r="H17" s="43">
        <f t="shared" si="2"/>
        <v>2.4988037641554563E-3</v>
      </c>
    </row>
    <row r="18" spans="2:8" s="1" customFormat="1" x14ac:dyDescent="0.25">
      <c r="B18" s="42" t="s">
        <v>16</v>
      </c>
      <c r="C18" s="38"/>
      <c r="D18" s="39">
        <f t="shared" si="0"/>
        <v>0</v>
      </c>
      <c r="E18" s="38">
        <v>0</v>
      </c>
      <c r="F18" s="39"/>
      <c r="G18" s="38">
        <f t="shared" si="1"/>
        <v>0</v>
      </c>
      <c r="H18" s="43">
        <f t="shared" si="2"/>
        <v>0</v>
      </c>
    </row>
    <row r="19" spans="2:8" s="1" customFormat="1" x14ac:dyDescent="0.25">
      <c r="B19" s="42" t="s">
        <v>4</v>
      </c>
      <c r="C19" s="38">
        <v>1.321759259259259E-2</v>
      </c>
      <c r="D19" s="39">
        <f t="shared" si="0"/>
        <v>3.0357807432612023E-2</v>
      </c>
      <c r="E19" s="38">
        <v>0</v>
      </c>
      <c r="F19" s="39"/>
      <c r="G19" s="38">
        <f t="shared" si="1"/>
        <v>1.321759259259259E-2</v>
      </c>
      <c r="H19" s="43">
        <f t="shared" si="2"/>
        <v>3.0357807432612023E-2</v>
      </c>
    </row>
    <row r="20" spans="2:8" s="1" customFormat="1" x14ac:dyDescent="0.25">
      <c r="B20" s="42" t="s">
        <v>14</v>
      </c>
      <c r="C20" s="38">
        <v>1.4432870370370372E-2</v>
      </c>
      <c r="D20" s="39">
        <f t="shared" si="0"/>
        <v>3.3149024403211214E-2</v>
      </c>
      <c r="E20" s="38">
        <v>0</v>
      </c>
      <c r="F20" s="39"/>
      <c r="G20" s="38">
        <f t="shared" si="1"/>
        <v>1.4432870370370372E-2</v>
      </c>
      <c r="H20" s="43">
        <f t="shared" si="2"/>
        <v>3.3149024403211214E-2</v>
      </c>
    </row>
    <row r="21" spans="2:8" s="1" customFormat="1" x14ac:dyDescent="0.25">
      <c r="B21" s="42" t="s">
        <v>11</v>
      </c>
      <c r="C21" s="38">
        <v>6.4814814814814813E-4</v>
      </c>
      <c r="D21" s="39">
        <f t="shared" si="0"/>
        <v>1.4886490509862292E-3</v>
      </c>
      <c r="E21" s="38">
        <v>0</v>
      </c>
      <c r="F21" s="39"/>
      <c r="G21" s="38">
        <f t="shared" si="1"/>
        <v>6.4814814814814813E-4</v>
      </c>
      <c r="H21" s="43">
        <f>G21/$G$30</f>
        <v>1.4886490509862292E-3</v>
      </c>
    </row>
    <row r="22" spans="2:8" s="1" customFormat="1" x14ac:dyDescent="0.25">
      <c r="B22" s="42" t="s">
        <v>15</v>
      </c>
      <c r="C22" s="38">
        <v>3.2291666666666666E-3</v>
      </c>
      <c r="D22" s="39">
        <f t="shared" si="0"/>
        <v>7.4166622361635341E-3</v>
      </c>
      <c r="E22" s="38">
        <v>0</v>
      </c>
      <c r="F22" s="39"/>
      <c r="G22" s="38">
        <f t="shared" si="1"/>
        <v>3.2291666666666666E-3</v>
      </c>
      <c r="H22" s="43">
        <f t="shared" si="2"/>
        <v>7.4166622361635341E-3</v>
      </c>
    </row>
    <row r="23" spans="2:8" s="1" customFormat="1" x14ac:dyDescent="0.25">
      <c r="B23" s="42" t="s">
        <v>71</v>
      </c>
      <c r="C23" s="38">
        <v>1.1331018518518516E-2</v>
      </c>
      <c r="D23" s="39">
        <f t="shared" si="0"/>
        <v>2.6024775373491394E-2</v>
      </c>
      <c r="E23" s="38">
        <v>0</v>
      </c>
      <c r="F23" s="39"/>
      <c r="G23" s="38">
        <f t="shared" si="1"/>
        <v>1.1331018518518516E-2</v>
      </c>
      <c r="H23" s="43">
        <f>G23/$G$30</f>
        <v>2.6024775373491394E-2</v>
      </c>
    </row>
    <row r="24" spans="2:8" s="1" customFormat="1" x14ac:dyDescent="0.25">
      <c r="B24" s="42" t="s">
        <v>12</v>
      </c>
      <c r="C24" s="38">
        <v>9.3749999999999997E-4</v>
      </c>
      <c r="D24" s="39">
        <f>C24/C$30</f>
        <v>2.15322452017651E-3</v>
      </c>
      <c r="E24" s="38">
        <v>0</v>
      </c>
      <c r="F24" s="39"/>
      <c r="G24" s="38">
        <f t="shared" si="1"/>
        <v>9.3749999999999997E-4</v>
      </c>
      <c r="H24" s="43">
        <f>G24/$G$30</f>
        <v>2.15322452017651E-3</v>
      </c>
    </row>
    <row r="25" spans="2:8" s="1" customFormat="1" x14ac:dyDescent="0.25">
      <c r="B25" s="42" t="s">
        <v>5</v>
      </c>
      <c r="C25" s="38">
        <v>2.8356481481481488E-3</v>
      </c>
      <c r="D25" s="39">
        <f t="shared" si="0"/>
        <v>6.5128395980647543E-3</v>
      </c>
      <c r="E25" s="38">
        <v>0</v>
      </c>
      <c r="F25" s="39"/>
      <c r="G25" s="38">
        <f t="shared" si="1"/>
        <v>2.8356481481481488E-3</v>
      </c>
      <c r="H25" s="43">
        <f>G25/$G$30</f>
        <v>6.5128395980647543E-3</v>
      </c>
    </row>
    <row r="26" spans="2:8" s="1" customFormat="1" x14ac:dyDescent="0.25">
      <c r="B26" s="42" t="s">
        <v>6</v>
      </c>
      <c r="C26" s="38">
        <v>3.0324074074074052E-2</v>
      </c>
      <c r="D26" s="39">
        <f t="shared" si="0"/>
        <v>6.9647509171141389E-2</v>
      </c>
      <c r="E26" s="38">
        <v>0</v>
      </c>
      <c r="F26" s="39"/>
      <c r="G26" s="38">
        <f t="shared" si="1"/>
        <v>3.0324074074074052E-2</v>
      </c>
      <c r="H26" s="43">
        <f t="shared" si="2"/>
        <v>6.9647509171141389E-2</v>
      </c>
    </row>
    <row r="27" spans="2:8" s="1" customFormat="1" x14ac:dyDescent="0.25">
      <c r="B27" s="42" t="s">
        <v>78</v>
      </c>
      <c r="C27" s="38">
        <v>2.1550925925925925E-2</v>
      </c>
      <c r="D27" s="39">
        <f t="shared" si="0"/>
        <v>4.9497580945292115E-2</v>
      </c>
      <c r="E27" s="38">
        <v>0</v>
      </c>
      <c r="F27" s="39"/>
      <c r="G27" s="38">
        <f t="shared" si="1"/>
        <v>2.1550925925925925E-2</v>
      </c>
      <c r="H27" s="43">
        <f t="shared" si="2"/>
        <v>4.9497580945292115E-2</v>
      </c>
    </row>
    <row r="28" spans="2:8" s="1" customFormat="1" x14ac:dyDescent="0.25">
      <c r="B28" s="42" t="s">
        <v>17</v>
      </c>
      <c r="C28" s="38"/>
      <c r="D28" s="39">
        <f t="shared" si="0"/>
        <v>0</v>
      </c>
      <c r="E28" s="38">
        <v>0</v>
      </c>
      <c r="F28" s="39"/>
      <c r="G28" s="38">
        <f t="shared" si="1"/>
        <v>0</v>
      </c>
      <c r="H28" s="43">
        <f t="shared" si="2"/>
        <v>0</v>
      </c>
    </row>
    <row r="29" spans="2:8" s="1" customFormat="1" ht="15.75" thickBot="1" x14ac:dyDescent="0.3">
      <c r="B29" s="44"/>
      <c r="C29" s="14"/>
      <c r="D29" s="37"/>
      <c r="E29" s="14"/>
      <c r="F29" s="14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3">SUM(C7:C28)</f>
        <v>0.43539351851851876</v>
      </c>
      <c r="D30" s="51">
        <f t="shared" si="3"/>
        <v>0.99999999999999978</v>
      </c>
      <c r="E30" s="50"/>
      <c r="F30" s="51"/>
      <c r="G30" s="50">
        <f t="shared" si="3"/>
        <v>0.43539351851851876</v>
      </c>
      <c r="H30" s="49">
        <f t="shared" si="3"/>
        <v>0.99999999999999978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51" t="s">
        <v>115</v>
      </c>
      <c r="C32" s="152"/>
      <c r="D32" s="152"/>
      <c r="E32" s="152"/>
      <c r="F32" s="152"/>
      <c r="G32" s="152"/>
      <c r="H32" s="153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&amp;R14</oddHeader>
  </headerFooter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I22" sqref="I22:I25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62" t="s">
        <v>106</v>
      </c>
      <c r="C3" s="163"/>
      <c r="D3" s="163"/>
      <c r="E3" s="163"/>
      <c r="F3" s="170"/>
      <c r="G3" s="163"/>
      <c r="H3" s="164"/>
    </row>
    <row r="4" spans="2:8" s="1" customFormat="1" ht="15.75" thickBot="1" x14ac:dyDescent="0.3">
      <c r="B4" s="165" t="s">
        <v>126</v>
      </c>
      <c r="C4" s="166"/>
      <c r="D4" s="166"/>
      <c r="E4" s="166"/>
      <c r="F4" s="166"/>
      <c r="G4" s="166"/>
      <c r="H4" s="167"/>
    </row>
    <row r="5" spans="2:8" s="1" customFormat="1" x14ac:dyDescent="0.25">
      <c r="B5" s="57"/>
      <c r="C5" s="168" t="s">
        <v>31</v>
      </c>
      <c r="D5" s="168"/>
      <c r="E5" s="168" t="s">
        <v>32</v>
      </c>
      <c r="F5" s="168"/>
      <c r="G5" s="168" t="s">
        <v>33</v>
      </c>
      <c r="H5" s="169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4.6296296296296294E-5</v>
      </c>
      <c r="D7" s="39">
        <f t="shared" ref="D7:D17" si="0">C7/C$30</f>
        <v>5.7611983292524857E-4</v>
      </c>
      <c r="E7" s="38">
        <v>0</v>
      </c>
      <c r="F7" s="39"/>
      <c r="G7" s="38">
        <f>C7+E7</f>
        <v>4.6296296296296294E-5</v>
      </c>
      <c r="H7" s="43">
        <f>G7/$G$30</f>
        <v>5.7611983292524857E-4</v>
      </c>
    </row>
    <row r="8" spans="2:8" s="1" customFormat="1" x14ac:dyDescent="0.25">
      <c r="B8" s="42" t="s">
        <v>13</v>
      </c>
      <c r="C8" s="38">
        <v>1.701388888888889E-3</v>
      </c>
      <c r="D8" s="39">
        <f t="shared" si="0"/>
        <v>2.1172403860002888E-2</v>
      </c>
      <c r="E8" s="38">
        <v>0</v>
      </c>
      <c r="F8" s="39"/>
      <c r="G8" s="38">
        <f t="shared" ref="G8:G28" si="1">C8+E8</f>
        <v>1.701388888888889E-3</v>
      </c>
      <c r="H8" s="43">
        <f t="shared" ref="H8:H28" si="2">G8/$G$30</f>
        <v>2.1172403860002888E-2</v>
      </c>
    </row>
    <row r="9" spans="2:8" s="1" customFormat="1" x14ac:dyDescent="0.25">
      <c r="B9" s="42" t="s">
        <v>0</v>
      </c>
      <c r="C9" s="38">
        <v>3.0578703703703681E-2</v>
      </c>
      <c r="D9" s="39">
        <f t="shared" si="0"/>
        <v>0.38052714964712642</v>
      </c>
      <c r="E9" s="38">
        <v>0</v>
      </c>
      <c r="F9" s="39"/>
      <c r="G9" s="38">
        <f t="shared" si="1"/>
        <v>3.0578703703703681E-2</v>
      </c>
      <c r="H9" s="43">
        <f t="shared" si="2"/>
        <v>0.38052714964712642</v>
      </c>
    </row>
    <row r="10" spans="2:8" s="1" customFormat="1" x14ac:dyDescent="0.25">
      <c r="B10" s="42" t="s">
        <v>8</v>
      </c>
      <c r="C10" s="38">
        <v>1.6319444444444441E-3</v>
      </c>
      <c r="D10" s="39">
        <f t="shared" si="0"/>
        <v>2.030822411061501E-2</v>
      </c>
      <c r="E10" s="38">
        <v>0</v>
      </c>
      <c r="F10" s="39"/>
      <c r="G10" s="38">
        <f t="shared" si="1"/>
        <v>1.6319444444444441E-3</v>
      </c>
      <c r="H10" s="43">
        <f t="shared" si="2"/>
        <v>2.030822411061501E-2</v>
      </c>
    </row>
    <row r="11" spans="2:8" s="1" customFormat="1" x14ac:dyDescent="0.25">
      <c r="B11" s="42" t="s">
        <v>26</v>
      </c>
      <c r="C11" s="38">
        <v>3.5879629629629635E-4</v>
      </c>
      <c r="D11" s="39">
        <f t="shared" si="0"/>
        <v>4.464928705170677E-3</v>
      </c>
      <c r="E11" s="38">
        <v>0</v>
      </c>
      <c r="F11" s="39"/>
      <c r="G11" s="38">
        <f t="shared" si="1"/>
        <v>3.5879629629629635E-4</v>
      </c>
      <c r="H11" s="43">
        <f t="shared" si="2"/>
        <v>4.464928705170677E-3</v>
      </c>
    </row>
    <row r="12" spans="2:8" s="1" customFormat="1" x14ac:dyDescent="0.25">
      <c r="B12" s="42" t="s">
        <v>3</v>
      </c>
      <c r="C12" s="38">
        <v>8.1018518518518495E-4</v>
      </c>
      <c r="D12" s="39">
        <f t="shared" si="0"/>
        <v>1.0082097076191848E-2</v>
      </c>
      <c r="E12" s="38">
        <v>0</v>
      </c>
      <c r="F12" s="39"/>
      <c r="G12" s="38">
        <f t="shared" si="1"/>
        <v>8.1018518518518495E-4</v>
      </c>
      <c r="H12" s="43">
        <f t="shared" si="2"/>
        <v>1.0082097076191848E-2</v>
      </c>
    </row>
    <row r="13" spans="2:8" s="1" customFormat="1" x14ac:dyDescent="0.25">
      <c r="B13" s="42" t="s">
        <v>7</v>
      </c>
      <c r="C13" s="38">
        <v>6.805555555555556E-3</v>
      </c>
      <c r="D13" s="39">
        <f t="shared" si="0"/>
        <v>8.4689615440011551E-2</v>
      </c>
      <c r="E13" s="38">
        <v>0</v>
      </c>
      <c r="F13" s="39"/>
      <c r="G13" s="38">
        <f t="shared" si="1"/>
        <v>6.805555555555556E-3</v>
      </c>
      <c r="H13" s="43">
        <f t="shared" si="2"/>
        <v>8.4689615440011551E-2</v>
      </c>
    </row>
    <row r="14" spans="2:8" s="1" customFormat="1" x14ac:dyDescent="0.25">
      <c r="B14" s="42" t="s">
        <v>2</v>
      </c>
      <c r="C14" s="38">
        <v>1.0879629629629629E-3</v>
      </c>
      <c r="D14" s="39">
        <f t="shared" si="0"/>
        <v>1.3538816073743342E-2</v>
      </c>
      <c r="E14" s="38">
        <v>0</v>
      </c>
      <c r="F14" s="39"/>
      <c r="G14" s="38">
        <f t="shared" si="1"/>
        <v>1.0879629629629629E-3</v>
      </c>
      <c r="H14" s="43">
        <f t="shared" si="2"/>
        <v>1.3538816073743342E-2</v>
      </c>
    </row>
    <row r="15" spans="2:8" s="1" customFormat="1" x14ac:dyDescent="0.25">
      <c r="B15" s="42" t="s">
        <v>9</v>
      </c>
      <c r="C15" s="38">
        <v>1.125E-2</v>
      </c>
      <c r="D15" s="39">
        <f t="shared" si="0"/>
        <v>0.1399971194008354</v>
      </c>
      <c r="E15" s="38">
        <v>0</v>
      </c>
      <c r="F15" s="39"/>
      <c r="G15" s="38">
        <f t="shared" si="1"/>
        <v>1.125E-2</v>
      </c>
      <c r="H15" s="43">
        <f t="shared" si="2"/>
        <v>0.1399971194008354</v>
      </c>
    </row>
    <row r="16" spans="2:8" s="1" customFormat="1" x14ac:dyDescent="0.25">
      <c r="B16" s="42" t="s">
        <v>1</v>
      </c>
      <c r="C16" s="38">
        <v>6.8287037037037036E-4</v>
      </c>
      <c r="D16" s="39">
        <f>C16/C$30</f>
        <v>8.4977675356474169E-3</v>
      </c>
      <c r="E16" s="38">
        <v>0</v>
      </c>
      <c r="F16" s="39"/>
      <c r="G16" s="38">
        <f t="shared" si="1"/>
        <v>6.8287037037037036E-4</v>
      </c>
      <c r="H16" s="43">
        <f t="shared" si="2"/>
        <v>8.4977675356474169E-3</v>
      </c>
    </row>
    <row r="17" spans="2:8" s="1" customFormat="1" x14ac:dyDescent="0.25">
      <c r="B17" s="42" t="s">
        <v>27</v>
      </c>
      <c r="C17" s="38"/>
      <c r="D17" s="39">
        <f t="shared" si="0"/>
        <v>0</v>
      </c>
      <c r="E17" s="38">
        <v>0</v>
      </c>
      <c r="F17" s="39"/>
      <c r="G17" s="38">
        <f t="shared" si="1"/>
        <v>0</v>
      </c>
      <c r="H17" s="43">
        <f t="shared" si="2"/>
        <v>0</v>
      </c>
    </row>
    <row r="18" spans="2:8" s="1" customFormat="1" x14ac:dyDescent="0.25">
      <c r="B18" s="42" t="s">
        <v>16</v>
      </c>
      <c r="C18" s="38">
        <v>1.3888888888888889E-4</v>
      </c>
      <c r="D18" s="39">
        <f t="shared" ref="D18:D28" si="3">C18/C$30</f>
        <v>1.7283594987757458E-3</v>
      </c>
      <c r="E18" s="38">
        <v>0</v>
      </c>
      <c r="F18" s="39"/>
      <c r="G18" s="38">
        <f t="shared" si="1"/>
        <v>1.3888888888888889E-4</v>
      </c>
      <c r="H18" s="43">
        <f t="shared" si="2"/>
        <v>1.7283594987757458E-3</v>
      </c>
    </row>
    <row r="19" spans="2:8" s="1" customFormat="1" x14ac:dyDescent="0.25">
      <c r="B19" s="42" t="s">
        <v>4</v>
      </c>
      <c r="C19" s="38">
        <v>6.8287037037037036E-4</v>
      </c>
      <c r="D19" s="39">
        <f t="shared" si="3"/>
        <v>8.4977675356474169E-3</v>
      </c>
      <c r="E19" s="38">
        <v>0</v>
      </c>
      <c r="F19" s="39"/>
      <c r="G19" s="38">
        <f t="shared" si="1"/>
        <v>6.8287037037037036E-4</v>
      </c>
      <c r="H19" s="43">
        <f t="shared" si="2"/>
        <v>8.4977675356474169E-3</v>
      </c>
    </row>
    <row r="20" spans="2:8" s="1" customFormat="1" x14ac:dyDescent="0.25">
      <c r="B20" s="42" t="s">
        <v>14</v>
      </c>
      <c r="C20" s="38">
        <v>1.2731481481481483E-3</v>
      </c>
      <c r="D20" s="39">
        <f t="shared" si="3"/>
        <v>1.5843295405444338E-2</v>
      </c>
      <c r="E20" s="38">
        <v>0</v>
      </c>
      <c r="F20" s="39"/>
      <c r="G20" s="38">
        <f t="shared" si="1"/>
        <v>1.2731481481481483E-3</v>
      </c>
      <c r="H20" s="43">
        <f t="shared" si="2"/>
        <v>1.5843295405444338E-2</v>
      </c>
    </row>
    <row r="21" spans="2:8" s="1" customFormat="1" x14ac:dyDescent="0.25">
      <c r="B21" s="42" t="s">
        <v>11</v>
      </c>
      <c r="C21" s="38"/>
      <c r="D21" s="39">
        <f t="shared" si="3"/>
        <v>0</v>
      </c>
      <c r="E21" s="38">
        <v>0</v>
      </c>
      <c r="F21" s="39"/>
      <c r="G21" s="38">
        <f t="shared" si="1"/>
        <v>0</v>
      </c>
      <c r="H21" s="43">
        <f t="shared" si="2"/>
        <v>0</v>
      </c>
    </row>
    <row r="22" spans="2:8" s="1" customFormat="1" x14ac:dyDescent="0.25">
      <c r="B22" s="42" t="s">
        <v>15</v>
      </c>
      <c r="C22" s="38">
        <v>1.0416666666666667E-4</v>
      </c>
      <c r="D22" s="39">
        <f t="shared" si="3"/>
        <v>1.2962696240818095E-3</v>
      </c>
      <c r="E22" s="38">
        <v>0</v>
      </c>
      <c r="F22" s="39"/>
      <c r="G22" s="38">
        <f t="shared" si="1"/>
        <v>1.0416666666666667E-4</v>
      </c>
      <c r="H22" s="43">
        <f t="shared" si="2"/>
        <v>1.2962696240818095E-3</v>
      </c>
    </row>
    <row r="23" spans="2:8" s="1" customFormat="1" x14ac:dyDescent="0.25">
      <c r="B23" s="42" t="s">
        <v>71</v>
      </c>
      <c r="C23" s="38">
        <v>1.4814814814814816E-3</v>
      </c>
      <c r="D23" s="39">
        <f t="shared" si="3"/>
        <v>1.8435834653607958E-2</v>
      </c>
      <c r="E23" s="38">
        <v>0</v>
      </c>
      <c r="F23" s="39"/>
      <c r="G23" s="38">
        <f t="shared" si="1"/>
        <v>1.4814814814814816E-3</v>
      </c>
      <c r="H23" s="43">
        <f t="shared" si="2"/>
        <v>1.8435834653607958E-2</v>
      </c>
    </row>
    <row r="24" spans="2:8" s="1" customFormat="1" x14ac:dyDescent="0.25">
      <c r="B24" s="42" t="s">
        <v>12</v>
      </c>
      <c r="C24" s="38">
        <v>1.9675925925925926E-4</v>
      </c>
      <c r="D24" s="39">
        <f t="shared" si="3"/>
        <v>2.4485092899323067E-3</v>
      </c>
      <c r="E24" s="38">
        <v>0</v>
      </c>
      <c r="F24" s="39"/>
      <c r="G24" s="38">
        <f t="shared" si="1"/>
        <v>1.9675925925925926E-4</v>
      </c>
      <c r="H24" s="43">
        <f t="shared" si="2"/>
        <v>2.4485092899323067E-3</v>
      </c>
    </row>
    <row r="25" spans="2:8" s="1" customFormat="1" x14ac:dyDescent="0.25">
      <c r="B25" s="42" t="s">
        <v>5</v>
      </c>
      <c r="C25" s="38">
        <v>1.261574074074074E-3</v>
      </c>
      <c r="D25" s="39">
        <f t="shared" si="3"/>
        <v>1.5699265447213024E-2</v>
      </c>
      <c r="E25" s="38">
        <v>0</v>
      </c>
      <c r="F25" s="39"/>
      <c r="G25" s="38">
        <f t="shared" si="1"/>
        <v>1.261574074074074E-3</v>
      </c>
      <c r="H25" s="43">
        <f t="shared" si="2"/>
        <v>1.5699265447213024E-2</v>
      </c>
    </row>
    <row r="26" spans="2:8" s="1" customFormat="1" x14ac:dyDescent="0.25">
      <c r="B26" s="42" t="s">
        <v>6</v>
      </c>
      <c r="C26" s="38">
        <v>1.3773148148148151E-2</v>
      </c>
      <c r="D26" s="39">
        <f t="shared" si="3"/>
        <v>0.17139565029526149</v>
      </c>
      <c r="E26" s="38">
        <v>0</v>
      </c>
      <c r="F26" s="39"/>
      <c r="G26" s="38">
        <f t="shared" si="1"/>
        <v>1.3773148148148151E-2</v>
      </c>
      <c r="H26" s="43">
        <f t="shared" si="2"/>
        <v>0.17139565029526149</v>
      </c>
    </row>
    <row r="27" spans="2:8" s="1" customFormat="1" x14ac:dyDescent="0.25">
      <c r="B27" s="42" t="s">
        <v>78</v>
      </c>
      <c r="C27" s="38">
        <v>6.4930555555555549E-3</v>
      </c>
      <c r="D27" s="39">
        <f t="shared" si="3"/>
        <v>8.0800806567766115E-2</v>
      </c>
      <c r="E27" s="38">
        <v>0</v>
      </c>
      <c r="F27" s="39"/>
      <c r="G27" s="38">
        <f t="shared" si="1"/>
        <v>6.4930555555555549E-3</v>
      </c>
      <c r="H27" s="43">
        <f t="shared" si="2"/>
        <v>8.0800806567766115E-2</v>
      </c>
    </row>
    <row r="28" spans="2:8" s="1" customFormat="1" x14ac:dyDescent="0.25">
      <c r="B28" s="42" t="s">
        <v>17</v>
      </c>
      <c r="C28" s="38"/>
      <c r="D28" s="39">
        <f t="shared" si="3"/>
        <v>0</v>
      </c>
      <c r="E28" s="38">
        <v>0</v>
      </c>
      <c r="F28" s="39"/>
      <c r="G28" s="38">
        <f t="shared" si="1"/>
        <v>0</v>
      </c>
      <c r="H28" s="43">
        <f t="shared" si="2"/>
        <v>0</v>
      </c>
    </row>
    <row r="29" spans="2:8" s="1" customFormat="1" ht="15.75" thickBot="1" x14ac:dyDescent="0.3">
      <c r="B29" s="44"/>
      <c r="C29" s="14"/>
      <c r="D29" s="14"/>
      <c r="E29" s="14"/>
      <c r="F29" s="14"/>
      <c r="G29" s="55"/>
      <c r="H29" s="52"/>
    </row>
    <row r="30" spans="2:8" s="1" customFormat="1" ht="16.5" thickTop="1" thickBot="1" x14ac:dyDescent="0.3">
      <c r="B30" s="46" t="s">
        <v>29</v>
      </c>
      <c r="C30" s="50">
        <f>SUM(C7:C28)</f>
        <v>8.0358796296296275E-2</v>
      </c>
      <c r="D30" s="51">
        <f>SUM(D7:D29)</f>
        <v>1</v>
      </c>
      <c r="E30" s="50"/>
      <c r="F30" s="51"/>
      <c r="G30" s="50">
        <f>SUM(G7:G28)</f>
        <v>8.0358796296296275E-2</v>
      </c>
      <c r="H30" s="49">
        <f>SUM(H7:H28)</f>
        <v>1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51" t="s">
        <v>115</v>
      </c>
      <c r="C32" s="152"/>
      <c r="D32" s="152"/>
      <c r="E32" s="152"/>
      <c r="F32" s="152"/>
      <c r="G32" s="152"/>
      <c r="H32" s="153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&amp;R15</oddHead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52</vt:i4>
      </vt:variant>
    </vt:vector>
  </HeadingPairs>
  <TitlesOfParts>
    <vt:vector size="52" baseType="lpstr">
      <vt:lpstr>E1</vt:lpstr>
      <vt:lpstr>E2</vt:lpstr>
      <vt:lpstr>E3</vt:lpstr>
      <vt:lpstr>E4</vt:lpstr>
      <vt:lpstr>E5</vt:lpstr>
      <vt:lpstr>E6</vt:lpstr>
      <vt:lpstr>E7</vt:lpstr>
      <vt:lpstr>E8</vt:lpstr>
      <vt:lpstr>E9</vt:lpstr>
      <vt:lpstr>E10</vt:lpstr>
      <vt:lpstr>E11</vt:lpstr>
      <vt:lpstr>E12</vt:lpstr>
      <vt:lpstr>E13</vt:lpstr>
      <vt:lpstr>E14</vt:lpstr>
      <vt:lpstr>E15</vt:lpstr>
      <vt:lpstr>E16</vt:lpstr>
      <vt:lpstr>E17</vt:lpstr>
      <vt:lpstr>E18</vt:lpstr>
      <vt:lpstr>E19</vt:lpstr>
      <vt:lpstr>E20</vt:lpstr>
      <vt:lpstr>E21</vt:lpstr>
      <vt:lpstr>E22</vt:lpstr>
      <vt:lpstr>E23</vt:lpstr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  <vt:lpstr>F12</vt:lpstr>
      <vt:lpstr>F13</vt:lpstr>
      <vt:lpstr>F14</vt:lpstr>
      <vt:lpstr>G1</vt:lpstr>
      <vt:lpstr>G2</vt:lpstr>
      <vt:lpstr>G3</vt:lpstr>
      <vt:lpstr>G4</vt:lpstr>
      <vt:lpstr>G5</vt:lpstr>
      <vt:lpstr>G6</vt:lpstr>
      <vt:lpstr>G7</vt:lpstr>
      <vt:lpstr>G8</vt:lpstr>
      <vt:lpstr>G9</vt:lpstr>
      <vt:lpstr>G10</vt:lpstr>
      <vt:lpstr>G11</vt:lpstr>
      <vt:lpstr>G12</vt:lpstr>
      <vt:lpstr>G13</vt:lpstr>
      <vt:lpstr>G14</vt:lpstr>
      <vt:lpstr>G15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Monitoraggio politico e socio politico</dc:title>
  <dc:subject>Monitoraggio politico e socio politico</dc:subject>
  <dc:creator>Euregio Srl</dc:creator>
  <dc:description>Analisi dei tempi di notizia, parola, antenna e argomento.</dc:description>
  <cp:lastModifiedBy>Alessio</cp:lastModifiedBy>
  <cp:lastPrinted>2020-06-16T09:58:26Z</cp:lastPrinted>
  <dcterms:created xsi:type="dcterms:W3CDTF">2016-01-08T16:06:43Z</dcterms:created>
  <dcterms:modified xsi:type="dcterms:W3CDTF">2020-06-16T09:58:46Z</dcterms:modified>
</cp:coreProperties>
</file>