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51" l="1"/>
  <c r="E30" i="51"/>
  <c r="F30" i="51"/>
  <c r="G30" i="51"/>
  <c r="H30" i="51"/>
  <c r="I30" i="51"/>
  <c r="J30" i="51"/>
  <c r="K7" i="42"/>
  <c r="K8" i="42"/>
  <c r="D30" i="33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30" i="31" s="1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D12" i="36" s="1"/>
  <c r="G28" i="6"/>
  <c r="I30" i="55"/>
  <c r="J30" i="55"/>
  <c r="J30" i="54"/>
  <c r="I30" i="54"/>
  <c r="H30" i="54"/>
  <c r="G30" i="54"/>
  <c r="F30" i="54"/>
  <c r="E30" i="54"/>
  <c r="D30" i="54"/>
  <c r="C30" i="54"/>
  <c r="C30" i="39"/>
  <c r="D22" i="39" s="1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9" i="39" l="1"/>
  <c r="D8" i="39"/>
  <c r="D26" i="39"/>
  <c r="K30" i="45"/>
  <c r="D13" i="39"/>
  <c r="D17" i="39"/>
  <c r="K30" i="47"/>
  <c r="D21" i="39"/>
  <c r="D25" i="39"/>
  <c r="D21" i="36"/>
  <c r="K30" i="50"/>
  <c r="K30" i="46"/>
  <c r="K30" i="54"/>
  <c r="K30" i="51"/>
  <c r="D12" i="39"/>
  <c r="D16" i="39"/>
  <c r="D20" i="39"/>
  <c r="D24" i="39"/>
  <c r="D11" i="39"/>
  <c r="D15" i="39"/>
  <c r="D19" i="39"/>
  <c r="D23" i="39"/>
  <c r="D10" i="39"/>
  <c r="D14" i="39"/>
  <c r="D18" i="39"/>
  <c r="D10" i="36"/>
  <c r="H30" i="28"/>
  <c r="D11" i="36"/>
  <c r="D9" i="36"/>
  <c r="D13" i="36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F20" i="24" s="1"/>
  <c r="E30" i="12"/>
  <c r="F9" i="12" s="1"/>
  <c r="E30" i="11"/>
  <c r="F10" i="11" s="1"/>
  <c r="E30" i="6"/>
  <c r="F10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H16" i="8" s="1"/>
  <c r="C30" i="8"/>
  <c r="D21" i="8" s="1"/>
  <c r="G30" i="11"/>
  <c r="H27" i="11" s="1"/>
  <c r="C30" i="11"/>
  <c r="D22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F8" i="22" s="1"/>
  <c r="E30" i="10"/>
  <c r="F9" i="10" s="1"/>
  <c r="E30" i="8"/>
  <c r="C30" i="40"/>
  <c r="D26" i="40" s="1"/>
  <c r="C30" i="29"/>
  <c r="D13" i="29" s="1"/>
  <c r="E30" i="27"/>
  <c r="F21" i="27" s="1"/>
  <c r="C30" i="26"/>
  <c r="D27" i="26" s="1"/>
  <c r="E30" i="18"/>
  <c r="F9" i="18" s="1"/>
  <c r="D10" i="12"/>
  <c r="C30" i="15"/>
  <c r="D25" i="15" s="1"/>
  <c r="C30" i="52"/>
  <c r="I30" i="42"/>
  <c r="I30" i="41"/>
  <c r="E30" i="38"/>
  <c r="F17" i="38" s="1"/>
  <c r="K8" i="41"/>
  <c r="E30" i="21"/>
  <c r="F25" i="21" s="1"/>
  <c r="C30" i="7"/>
  <c r="K9" i="48"/>
  <c r="E30" i="33"/>
  <c r="F8" i="33" s="1"/>
  <c r="C30" i="24"/>
  <c r="D22" i="24" s="1"/>
  <c r="D14" i="8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D17" i="14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D12" i="8"/>
  <c r="H22" i="3"/>
  <c r="D26" i="12"/>
  <c r="D12" i="12"/>
  <c r="F23" i="20"/>
  <c r="H20" i="3"/>
  <c r="D10" i="4"/>
  <c r="D9" i="8"/>
  <c r="G30" i="17"/>
  <c r="H10" i="17" s="1"/>
  <c r="G30" i="7"/>
  <c r="H18" i="7" s="1"/>
  <c r="D20" i="14"/>
  <c r="D27" i="4"/>
  <c r="F8" i="20"/>
  <c r="F27" i="20"/>
  <c r="F21" i="20"/>
  <c r="F9" i="20"/>
  <c r="D24" i="5"/>
  <c r="D15" i="5"/>
  <c r="D22" i="40"/>
  <c r="D23" i="40"/>
  <c r="F28" i="19"/>
  <c r="F28" i="20"/>
  <c r="F16" i="20"/>
  <c r="F11" i="20"/>
  <c r="F13" i="20"/>
  <c r="F19" i="20"/>
  <c r="F12" i="20"/>
  <c r="F17" i="20"/>
  <c r="F10" i="20"/>
  <c r="F14" i="20"/>
  <c r="F25" i="20"/>
  <c r="F18" i="20"/>
  <c r="F15" i="20"/>
  <c r="F24" i="20"/>
  <c r="D27" i="5"/>
  <c r="D26" i="5"/>
  <c r="D28" i="5"/>
  <c r="D27" i="16"/>
  <c r="D13" i="5"/>
  <c r="D14" i="5"/>
  <c r="D21" i="5"/>
  <c r="D20" i="5"/>
  <c r="D23" i="5"/>
  <c r="D26" i="14"/>
  <c r="D10" i="5"/>
  <c r="D17" i="5"/>
  <c r="D8" i="5"/>
  <c r="D18" i="5"/>
  <c r="D8" i="14"/>
  <c r="D15" i="14"/>
  <c r="D25" i="12"/>
  <c r="F18" i="24"/>
  <c r="D19" i="5"/>
  <c r="D25" i="5"/>
  <c r="D19" i="7"/>
  <c r="D7" i="5"/>
  <c r="D11" i="5"/>
  <c r="D8" i="26"/>
  <c r="D10" i="26"/>
  <c r="D9" i="26"/>
  <c r="H7" i="18"/>
  <c r="H14" i="18"/>
  <c r="H23" i="4"/>
  <c r="F22" i="4"/>
  <c r="F26" i="6"/>
  <c r="F25" i="6"/>
  <c r="F24" i="6"/>
  <c r="F24" i="21"/>
  <c r="D21" i="40"/>
  <c r="D24" i="40"/>
  <c r="D12" i="14"/>
  <c r="D24" i="14"/>
  <c r="D17" i="26"/>
  <c r="D28" i="19"/>
  <c r="D28" i="17"/>
  <c r="D28" i="12"/>
  <c r="D14" i="4"/>
  <c r="D26" i="4"/>
  <c r="D8" i="4"/>
  <c r="D24" i="4"/>
  <c r="D25" i="4"/>
  <c r="F22" i="20"/>
  <c r="F7" i="20"/>
  <c r="F7" i="19"/>
  <c r="H19" i="17"/>
  <c r="D13" i="11"/>
  <c r="D17" i="11"/>
  <c r="D7" i="14"/>
  <c r="D14" i="14"/>
  <c r="D9" i="14"/>
  <c r="D16" i="14"/>
  <c r="D13" i="14"/>
  <c r="D11" i="14"/>
  <c r="D25" i="14"/>
  <c r="D10" i="14"/>
  <c r="D19" i="14"/>
  <c r="D18" i="14"/>
  <c r="F11" i="6"/>
  <c r="F11" i="5"/>
  <c r="F23" i="5"/>
  <c r="F20" i="5"/>
  <c r="F9" i="5"/>
  <c r="F7" i="5"/>
  <c r="F17" i="4"/>
  <c r="F11" i="4"/>
  <c r="F14" i="24"/>
  <c r="F20" i="20"/>
  <c r="D18" i="18"/>
  <c r="G30" i="10"/>
  <c r="H28" i="10" s="1"/>
  <c r="G30" i="6"/>
  <c r="H8" i="6" s="1"/>
  <c r="H7" i="5"/>
  <c r="D9" i="5"/>
  <c r="D21" i="26"/>
  <c r="F8" i="19"/>
  <c r="F13" i="19"/>
  <c r="F27" i="19"/>
  <c r="F17" i="19"/>
  <c r="D8" i="18"/>
  <c r="D21" i="14"/>
  <c r="G30" i="16"/>
  <c r="H7" i="16" s="1"/>
  <c r="F19" i="6"/>
  <c r="F12" i="6"/>
  <c r="F9" i="6"/>
  <c r="F15" i="6"/>
  <c r="F8" i="6"/>
  <c r="F13" i="6"/>
  <c r="F20" i="6"/>
  <c r="F21" i="6"/>
  <c r="F16" i="6"/>
  <c r="F14" i="6"/>
  <c r="D7" i="26"/>
  <c r="D12" i="26"/>
  <c r="D16" i="26"/>
  <c r="D25" i="26"/>
  <c r="D22" i="26"/>
  <c r="D11" i="26"/>
  <c r="D24" i="26"/>
  <c r="D19" i="26"/>
  <c r="D17" i="23"/>
  <c r="D15" i="22"/>
  <c r="F8" i="21"/>
  <c r="D13" i="20"/>
  <c r="D21" i="18"/>
  <c r="G30" i="12"/>
  <c r="H20" i="12" s="1"/>
  <c r="G30" i="15"/>
  <c r="H7" i="15" s="1"/>
  <c r="D23" i="14"/>
  <c r="D22" i="14"/>
  <c r="D17" i="16"/>
  <c r="F17" i="6"/>
  <c r="F23" i="6"/>
  <c r="F22" i="6"/>
  <c r="H20" i="5"/>
  <c r="H12" i="5"/>
  <c r="H17" i="5"/>
  <c r="H10" i="5"/>
  <c r="H13" i="5"/>
  <c r="D16" i="5"/>
  <c r="D22" i="5"/>
  <c r="D19" i="4"/>
  <c r="D11" i="4"/>
  <c r="H16" i="3"/>
  <c r="H10" i="3"/>
  <c r="H8" i="3"/>
  <c r="F27" i="24"/>
  <c r="H25" i="14"/>
  <c r="H20" i="14"/>
  <c r="H11" i="13"/>
  <c r="H22" i="13"/>
  <c r="H13" i="13"/>
  <c r="H14" i="13"/>
  <c r="H19" i="13"/>
  <c r="H16" i="13"/>
  <c r="D10" i="38" l="1"/>
  <c r="D11" i="38"/>
  <c r="D7" i="38"/>
  <c r="D8" i="38"/>
  <c r="D9" i="38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30" i="26" s="1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F21" i="9"/>
  <c r="F23" i="9"/>
  <c r="F24" i="9"/>
  <c r="F22" i="9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5" i="38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D24" i="38"/>
  <c r="D13" i="38"/>
  <c r="D17" i="38"/>
  <c r="D16" i="38"/>
  <c r="D20" i="38"/>
  <c r="D18" i="38"/>
  <c r="D15" i="38"/>
  <c r="D19" i="38"/>
  <c r="D14" i="38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30" i="7" s="1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H22" i="26"/>
  <c r="H8" i="26"/>
  <c r="H17" i="26"/>
  <c r="H20" i="26"/>
  <c r="H12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F30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D30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D30" i="14" s="1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D30" i="5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D23" i="38"/>
  <c r="D22" i="38"/>
  <c r="D21" i="38"/>
  <c r="D12" i="38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8" i="27"/>
  <c r="F23" i="27"/>
  <c r="F12" i="27"/>
  <c r="F24" i="27"/>
  <c r="F18" i="27"/>
  <c r="H7" i="26"/>
  <c r="H18" i="26"/>
  <c r="H25" i="26"/>
  <c r="H13" i="26"/>
  <c r="H24" i="26"/>
  <c r="H16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H28" i="26" l="1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30" i="26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J30" i="5" l="1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<sst xmlns="http://schemas.openxmlformats.org/spreadsheetml/2006/main" count="1995" uniqueCount="138">
  <si>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</si>
  <si>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</si>
  <si>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</si>
  <si>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</si>
  <si>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</si>
  <si>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</si>
  <si>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</si>
  <si>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</si>
  <si>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</si>
  <si>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</si>
  <si>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</si>
  <si>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</si>
  <si>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</si>
  <si>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</si>
  <si>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</si>
  <si>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</si>
  <si>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</si>
  <si>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</si>
  <si>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</si>
  <si>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</si>
  <si>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</si>
  <si>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</si>
  <si>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</si>
  <si>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</si>
  <si>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</si>
  <si>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</si>
  <si>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</si>
  <si>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</si>
  <si>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</si>
  <si>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</si>
  <si>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</si>
  <si>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</si>
  <si>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</si>
  <si>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</si>
  <si>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</si>
  <si>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</si>
  <si>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</si>
  <si>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</si>
  <si>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</si>
  <si>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</si>
  <si>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</si>
  <si>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</si>
  <si>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</si>
  <si>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</si>
  <si>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</si>
  <si>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</si>
  <si>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</si>
  <si>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</si>
  <si>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</si>
  <si>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</si>
  <si>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</si>
  <si>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</si>
  <si>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</si>
  <si>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</si>
  <si>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</si>
  <si>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</si>
  <si>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</si>
  <si>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</si>
  <si>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</si>
  <si>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</si>
  <si>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</si>
  <si>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</si>
  <si>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</si>
  <si>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</si>
  <si>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</si>
  <si>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</si>
  <si>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</si>
  <si>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</si>
  <si>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</si>
  <si>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</si>
  <si>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</si>
  <si>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</si>
  <si>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</si>
  <si>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</si>
  <si>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</si>
  <si>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</si>
  <si>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</si>
  <si>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</si>
  <si>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</si>
  <si>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</si>
  <si>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</si>
  <si>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</si>
  <si>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</si>
  <si>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</si>
  <si>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</si>
  <si>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</si>
  <si>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</si>
  <si>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</si>
  <si>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</si>
  <si>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</si>
  <si>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</si>
  <si>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</si>
  <si>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</si>
  <si>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</si>
  <si>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</si>
  <si>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</si>
  <si>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</si>
  <si>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</si>
  <si>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</si>
  <si>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</si>
  <si>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</si>
  <si>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</si>
  <si>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</si>
  <si>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</si>
  <si>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</si>
  <si>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</si>
  <si>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</si>
  <si>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</si>
  <si>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</si>
  <si>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</si>
  <si>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</si>
  <si>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</si>
  <si>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</si>
  <si>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</si>
  <si>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</si>
  <si>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</si>
  <si>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</si>
  <si>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</si>
  <si>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</si>
  <si>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</si>
  <si>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</si>
  <si>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</si>
  <si>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</si>
  <si>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</si>
  <si>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>Tempo di parola: indica il tempo in cui il soggetto sociale parla direttamente in voce.
Rete Virgin Radio: Rock &amp; talk.
Testata News Mediaset:</t>
  </si>
  <si>
    <t xml:space="preserve">Tempo di parola: indica il tempo in cui il soggetto sociale parla direttamente in voce.
Rete Radio 101: 
Testata News Mediaset: </t>
  </si>
  <si>
    <t>Periodo dal 01.06.2020 al 30.06.2020</t>
  </si>
  <si>
    <t>Tempo di parola: indica il tempo in cui il soggetto sociale parla direttamente in voce.
Radio Uno:
Radio Due: Caterpillar; Caterplillar AM; Decanter; Gli sbandati di Radio2; I lunatici; La versione delle due; Late show; Le lunatiche; Lo Stato sociale show; Miracolo italiano; Non è un paese per giovani; Ovunque6; Prendila così; Quei bravi ragazzi; Radio2 l'energia è servita.
Radio Tre: A3. Il formato dell'arte;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</si>
  <si>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Centocittà; Culto evangelico; Est Ovest; Formato Famiglia; GR 1 economia; Green zone; I viaggi di Radio1; Il mattino di Radio1; Il mix delle cinque; Il pescatore di perle; In viaggio con Francesco; Incontri d'autore; Inviato speciale; Italia sotto inchiesta; La finestra su San Pietro; L'aria che respiri; Life - il weekend del benessere e della salute; Radio anch'io; Radio1 giorno per giorno; Radio1 in viva voce; Radio1 musica; Spaziolibero; Speciale GR 1; Sportello Italia; Tra poco in edicola; Tutti in classe; Un giorno da pecora; Voci dal mondo; Zapping Radio1.
Radio Due: 
Radio Tre: </t>
  </si>
  <si>
    <t>Tempo di parola: indica il tempo in cui il soggetto sociale parla direttamente in voce.
Rete Radio 24: Due di denari; Obiettivo salute; Obiettivo salute weekend; Strade e motori.
Testata Radio 24: #autotrasporti; 24 Mattino; 24 Mattino - le interviste; Container; Effetto giorno; Effetto notte; Focus economia; La zanzara; Reportage; Si può fare; Uno, nessuno, 100Milan.</t>
  </si>
  <si>
    <t xml:space="preserve">Tempo di parola: indica il tempo in cui il soggetto sociale parla direttamente in voce.
Rete Radio 105: 105 friends; 105 mi casa.
Testata News Mediaset: 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</si>
  <si>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</si>
  <si>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</si>
  <si>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Radio Capital: Le belve; Andrea &amp; Riccardo.
Testata Radio Capital: Cactus - basta poca acqua; Capital newsroom; Circo Massimo; Tg zero.</t>
  </si>
  <si>
    <t>Tempo di parola: indica il tempo in cui il soggetto sociale parla direttamente in voce.
Rete Radio Kiss Kiss: Good morning Kiss Kiss.
Testata Radio Kiss Kiss:</t>
  </si>
  <si>
    <t>Tempo di parola: indica il tempo in cui il soggetto sociale parla direttamente in voce.
Rete RTL 102.5: 
Testata RTL 102.5: Non stop news.</t>
  </si>
  <si>
    <t>Tempo di parola: indica il tempo in cui il soggetto sociale parla direttamente in voce.
Rete RDS: 
Testata RDS:</t>
  </si>
  <si>
    <t>Tempo di parola: indica il tempo in cui il soggetto sociale parla direttamente in voce.
Rete Radio Italia: In compagnia di...Daniela Cappelletti; In compagnia di...Fiorella Felisatti;  In compagnia di...Manola Moslehi &amp; Mauro Marino; In compagnia di...Marco Maccarini; In compagnia di...Mario Volanti; On air; Radio Italia ora.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</si>
</sst>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1.6898148148148148E-3</v>
      </c>
      <c r="D7" s="18">
        <f t="shared" ref="D7:D28" si="0">C7/$C$30</f>
        <v>3.9473328466758583E-3</v>
      </c>
      <c r="E7" s="17">
        <v>9.2592592592592596E-4</v>
      </c>
      <c r="F7" s="18">
        <f t="shared" ref="F7:F26" si="1">E7/$E$30</f>
        <v>6.7636117686844773E-3</v>
      </c>
      <c r="G7" s="17">
        <v>2.4074074074074076E-3</v>
      </c>
      <c r="H7" s="18">
        <f t="shared" ref="H7:H27" si="2">G7/$G$30</f>
        <v>1.7221394270574598E-2</v>
      </c>
      <c r="I7" s="17">
        <f>C7+E7+G7</f>
        <v>5.0231481481481481E-3</v>
      </c>
      <c r="J7" s="32">
        <f>I7/$I$30</f>
        <v>7.1272560064375217E-3</v>
      </c>
    </row>
    <row r="8" spans="2:10" x14ac:dyDescent="0.25">
      <c r="B8" s="16" t="s">
        <v>13</v>
      </c>
      <c r="C8" s="17">
        <v>3.5069444444444445E-3</v>
      </c>
      <c r="D8" s="18">
        <f t="shared" si="0"/>
        <v>8.1920674831697602E-3</v>
      </c>
      <c r="E8" s="17">
        <v>7.8703703703703705E-4</v>
      </c>
      <c r="F8" s="18">
        <f t="shared" si="1"/>
        <v>5.7490700033818055E-3</v>
      </c>
      <c r="G8" s="17">
        <v>6.2500000000000001E-4</v>
      </c>
      <c r="H8" s="18">
        <f t="shared" si="2"/>
        <v>4.4709388971684054E-3</v>
      </c>
      <c r="I8" s="17">
        <f t="shared" ref="I8:I17" si="3">C8+E8+G8</f>
        <v>4.9189814814814816E-3</v>
      </c>
      <c r="J8" s="32">
        <f t="shared" ref="J8:J28" si="4">I8/$I$30</f>
        <v>6.9794557666726887E-3</v>
      </c>
    </row>
    <row r="9" spans="2:10" x14ac:dyDescent="0.25">
      <c r="B9" s="16" t="s">
        <v>0</v>
      </c>
      <c r="C9" s="17">
        <v>0.10565972222222229</v>
      </c>
      <c r="D9" s="18">
        <f t="shared" si="0"/>
        <v>0.2468164490226297</v>
      </c>
      <c r="E9" s="17">
        <v>2.8171296296296295E-2</v>
      </c>
      <c r="F9" s="18">
        <f t="shared" si="1"/>
        <v>0.20578288806222519</v>
      </c>
      <c r="G9" s="17">
        <v>2.4421296296296302E-2</v>
      </c>
      <c r="H9" s="18">
        <f t="shared" si="2"/>
        <v>0.17469779764861734</v>
      </c>
      <c r="I9" s="17">
        <f t="shared" si="3"/>
        <v>0.15825231481481489</v>
      </c>
      <c r="J9" s="32">
        <f t="shared" si="4"/>
        <v>0.22454140870050757</v>
      </c>
    </row>
    <row r="10" spans="2:10" x14ac:dyDescent="0.25">
      <c r="B10" s="16" t="s">
        <v>8</v>
      </c>
      <c r="C10" s="17">
        <v>2.1249999999999991E-2</v>
      </c>
      <c r="D10" s="18">
        <f>C10/$C$30</f>
        <v>4.9639062373266249E-2</v>
      </c>
      <c r="E10" s="17">
        <v>6.2384259259259242E-3</v>
      </c>
      <c r="F10" s="18">
        <f t="shared" si="1"/>
        <v>4.5569834291511652E-2</v>
      </c>
      <c r="G10" s="17">
        <v>3.6342592592592585E-3</v>
      </c>
      <c r="H10" s="18">
        <f t="shared" si="2"/>
        <v>2.5997681735386646E-2</v>
      </c>
      <c r="I10" s="17">
        <f t="shared" si="3"/>
        <v>3.1122685185185173E-2</v>
      </c>
      <c r="J10" s="32">
        <f t="shared" si="4"/>
        <v>4.4159427191959651E-2</v>
      </c>
    </row>
    <row r="11" spans="2:10" x14ac:dyDescent="0.25">
      <c r="B11" s="16" t="s">
        <v>26</v>
      </c>
      <c r="C11" s="17">
        <v>0</v>
      </c>
      <c r="D11" s="18">
        <f>C11/$C$30</f>
        <v>0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0</v>
      </c>
      <c r="J11" s="32">
        <f t="shared" si="4"/>
        <v>0</v>
      </c>
    </row>
    <row r="12" spans="2:10" x14ac:dyDescent="0.25">
      <c r="B12" s="16" t="s">
        <v>3</v>
      </c>
      <c r="C12" s="17">
        <v>4.0706018518518503E-2</v>
      </c>
      <c r="D12" s="18">
        <f t="shared" si="0"/>
        <v>9.5087463162732797E-2</v>
      </c>
      <c r="E12" s="17">
        <v>1.0405092592592591E-2</v>
      </c>
      <c r="F12" s="18">
        <f t="shared" si="1"/>
        <v>7.6006087250591797E-2</v>
      </c>
      <c r="G12" s="17">
        <v>1.6874999999999994E-2</v>
      </c>
      <c r="H12" s="18">
        <f t="shared" si="2"/>
        <v>0.1207153502235469</v>
      </c>
      <c r="I12" s="17">
        <f t="shared" si="3"/>
        <v>6.7986111111111081E-2</v>
      </c>
      <c r="J12" s="32">
        <f t="shared" si="4"/>
        <v>9.6464289819847893E-2</v>
      </c>
    </row>
    <row r="13" spans="2:10" x14ac:dyDescent="0.25">
      <c r="B13" s="16" t="s">
        <v>7</v>
      </c>
      <c r="C13" s="17">
        <v>1.3946759259259258E-2</v>
      </c>
      <c r="D13" s="18">
        <f t="shared" si="0"/>
        <v>3.2579014248249376E-2</v>
      </c>
      <c r="E13" s="17">
        <v>5.8333333333333336E-3</v>
      </c>
      <c r="F13" s="18">
        <f t="shared" si="1"/>
        <v>4.2610754142712204E-2</v>
      </c>
      <c r="G13" s="17">
        <v>4.108796296296297E-3</v>
      </c>
      <c r="H13" s="18">
        <f t="shared" si="2"/>
        <v>2.9392283490644149E-2</v>
      </c>
      <c r="I13" s="17">
        <f t="shared" si="3"/>
        <v>2.388888888888889E-2</v>
      </c>
      <c r="J13" s="32">
        <f t="shared" si="4"/>
        <v>3.3895521652735128E-2</v>
      </c>
    </row>
    <row r="14" spans="2:10" x14ac:dyDescent="0.25">
      <c r="B14" s="16" t="s">
        <v>2</v>
      </c>
      <c r="C14" s="17">
        <v>8.819444444444444E-3</v>
      </c>
      <c r="D14" s="18">
        <f t="shared" si="0"/>
        <v>2.0601833076486328E-2</v>
      </c>
      <c r="E14" s="17">
        <v>2.731481481481481E-3</v>
      </c>
      <c r="F14" s="18">
        <f t="shared" si="1"/>
        <v>1.9952654717619204E-2</v>
      </c>
      <c r="G14" s="17">
        <v>2.6157407407407401E-3</v>
      </c>
      <c r="H14" s="18">
        <f t="shared" si="2"/>
        <v>1.8711707236297396E-2</v>
      </c>
      <c r="I14" s="17">
        <f t="shared" si="3"/>
        <v>1.4166666666666664E-2</v>
      </c>
      <c r="J14" s="32">
        <f t="shared" si="4"/>
        <v>2.010083260801734E-2</v>
      </c>
    </row>
    <row r="15" spans="2:10" x14ac:dyDescent="0.25">
      <c r="B15" s="16" t="s">
        <v>9</v>
      </c>
      <c r="C15" s="17">
        <v>1.7048611111111108E-2</v>
      </c>
      <c r="D15" s="18">
        <f t="shared" si="0"/>
        <v>3.9824803309270809E-2</v>
      </c>
      <c r="E15" s="17">
        <v>1.1701388888888888E-2</v>
      </c>
      <c r="F15" s="18">
        <f t="shared" si="1"/>
        <v>8.5475143726750066E-2</v>
      </c>
      <c r="G15" s="17">
        <v>2.0833333333333333E-3</v>
      </c>
      <c r="H15" s="18">
        <f t="shared" si="2"/>
        <v>1.4903129657228016E-2</v>
      </c>
      <c r="I15" s="17">
        <f t="shared" si="3"/>
        <v>3.0833333333333331E-2</v>
      </c>
      <c r="J15" s="32">
        <f t="shared" si="4"/>
        <v>4.3748870970390687E-2</v>
      </c>
    </row>
    <row r="16" spans="2:10" x14ac:dyDescent="0.25">
      <c r="B16" s="16" t="s">
        <v>1</v>
      </c>
      <c r="C16" s="17">
        <v>6.8865740740740736E-3</v>
      </c>
      <c r="D16" s="18">
        <f t="shared" si="0"/>
        <v>1.6086733176521477E-2</v>
      </c>
      <c r="E16" s="17">
        <v>2.4074074074074072E-3</v>
      </c>
      <c r="F16" s="18">
        <f t="shared" si="1"/>
        <v>1.758539059857964E-2</v>
      </c>
      <c r="G16" s="17">
        <v>1.5856481481481481E-3</v>
      </c>
      <c r="H16" s="18">
        <f t="shared" si="2"/>
        <v>1.1342937572445769E-2</v>
      </c>
      <c r="I16" s="17">
        <f t="shared" si="3"/>
        <v>1.087962962962963E-2</v>
      </c>
      <c r="J16" s="32">
        <f t="shared" si="4"/>
        <v>1.5436913930993711E-2</v>
      </c>
    </row>
    <row r="17" spans="2:10" x14ac:dyDescent="0.25">
      <c r="B17" s="16" t="s">
        <v>27</v>
      </c>
      <c r="C17" s="17">
        <v>1.4861111111111113E-2</v>
      </c>
      <c r="D17" s="18">
        <f t="shared" si="0"/>
        <v>3.4714899829669882E-2</v>
      </c>
      <c r="E17" s="17">
        <v>7.0949074074074074E-3</v>
      </c>
      <c r="F17" s="18">
        <f t="shared" si="1"/>
        <v>5.1826175177544807E-2</v>
      </c>
      <c r="G17" s="17">
        <v>3.4375E-3</v>
      </c>
      <c r="H17" s="18">
        <f t="shared" si="2"/>
        <v>2.4590163934426229E-2</v>
      </c>
      <c r="I17" s="17">
        <f t="shared" si="3"/>
        <v>2.539351851851852E-2</v>
      </c>
      <c r="J17" s="32">
        <f t="shared" si="4"/>
        <v>3.6030414004893832E-2</v>
      </c>
    </row>
    <row r="18" spans="2:10" x14ac:dyDescent="0.25">
      <c r="B18" s="16" t="s">
        <v>16</v>
      </c>
      <c r="C18" s="17">
        <v>7.1527777777777779E-3</v>
      </c>
      <c r="D18" s="18">
        <f t="shared" si="0"/>
        <v>1.6708573282504659E-2</v>
      </c>
      <c r="E18" s="17">
        <v>1.4236111111111112E-3</v>
      </c>
      <c r="F18" s="18">
        <f t="shared" si="1"/>
        <v>1.0399053094352384E-2</v>
      </c>
      <c r="G18" s="17"/>
      <c r="H18" s="18">
        <f t="shared" si="2"/>
        <v>0</v>
      </c>
      <c r="I18" s="17">
        <f>G18+E18+C18</f>
        <v>8.5763888888888886E-3</v>
      </c>
      <c r="J18" s="32">
        <f t="shared" si="4"/>
        <v>1.2168886407304616E-2</v>
      </c>
    </row>
    <row r="19" spans="2:10" x14ac:dyDescent="0.25">
      <c r="B19" s="16" t="s">
        <v>4</v>
      </c>
      <c r="C19" s="17">
        <v>8.4722222222222178E-3</v>
      </c>
      <c r="D19" s="18">
        <f t="shared" si="0"/>
        <v>1.979073728607347E-2</v>
      </c>
      <c r="E19" s="17">
        <v>1.1689814814814813E-3</v>
      </c>
      <c r="F19" s="18">
        <f t="shared" si="1"/>
        <v>8.539059857964151E-3</v>
      </c>
      <c r="G19" s="17">
        <v>1.9675925925925924E-3</v>
      </c>
      <c r="H19" s="18">
        <f t="shared" si="2"/>
        <v>1.4075178009604236E-2</v>
      </c>
      <c r="I19" s="17">
        <f t="shared" ref="I19:I28" si="5">C19+E19+G19</f>
        <v>1.1608796296296291E-2</v>
      </c>
      <c r="J19" s="32">
        <f>I19/$I$30</f>
        <v>1.6471515609347537E-2</v>
      </c>
    </row>
    <row r="20" spans="2:10" x14ac:dyDescent="0.25">
      <c r="B20" s="16" t="s">
        <v>14</v>
      </c>
      <c r="C20" s="17">
        <v>1.788194444444444E-2</v>
      </c>
      <c r="D20" s="18">
        <f t="shared" si="0"/>
        <v>4.1771433206261643E-2</v>
      </c>
      <c r="E20" s="17">
        <v>5.4513888888888893E-3</v>
      </c>
      <c r="F20" s="18">
        <f t="shared" si="1"/>
        <v>3.9820764288129862E-2</v>
      </c>
      <c r="G20" s="17">
        <v>6.7939814814814816E-3</v>
      </c>
      <c r="H20" s="18">
        <f t="shared" si="2"/>
        <v>4.8600761715515813E-2</v>
      </c>
      <c r="I20" s="17">
        <f t="shared" si="5"/>
        <v>3.0127314814814812E-2</v>
      </c>
      <c r="J20" s="32">
        <f t="shared" si="4"/>
        <v>4.274711378976237E-2</v>
      </c>
    </row>
    <row r="21" spans="2:10" x14ac:dyDescent="0.25">
      <c r="B21" s="16" t="s">
        <v>11</v>
      </c>
      <c r="C21" s="17">
        <v>1.5381944444444445E-2</v>
      </c>
      <c r="D21" s="18">
        <f t="shared" si="0"/>
        <v>3.5931543515289148E-2</v>
      </c>
      <c r="E21" s="17">
        <v>2.4768518518518516E-3</v>
      </c>
      <c r="F21" s="18">
        <f t="shared" si="1"/>
        <v>1.8092661481230975E-2</v>
      </c>
      <c r="G21" s="17">
        <v>7.557870370370371E-3</v>
      </c>
      <c r="H21" s="18">
        <f t="shared" si="2"/>
        <v>5.4065242589832758E-2</v>
      </c>
      <c r="I21" s="17">
        <f t="shared" si="5"/>
        <v>2.5416666666666667E-2</v>
      </c>
      <c r="J21" s="32">
        <f t="shared" si="4"/>
        <v>3.606325850261935E-2</v>
      </c>
    </row>
    <row r="22" spans="2:10" x14ac:dyDescent="0.25">
      <c r="B22" s="16" t="s">
        <v>15</v>
      </c>
      <c r="C22" s="17">
        <v>3.8483796296296315E-2</v>
      </c>
      <c r="D22" s="18">
        <f t="shared" si="0"/>
        <v>8.9896450104090656E-2</v>
      </c>
      <c r="E22" s="17">
        <v>1.8969907407407408E-2</v>
      </c>
      <c r="F22" s="18">
        <f t="shared" si="1"/>
        <v>0.13856949611092323</v>
      </c>
      <c r="G22" s="17">
        <v>9.1203703703703707E-3</v>
      </c>
      <c r="H22" s="18">
        <f t="shared" si="2"/>
        <v>6.5242589832753772E-2</v>
      </c>
      <c r="I22" s="17">
        <f t="shared" si="5"/>
        <v>6.6574074074074091E-2</v>
      </c>
      <c r="J22" s="32">
        <f t="shared" si="4"/>
        <v>9.4460775458591328E-2</v>
      </c>
    </row>
    <row r="23" spans="2:10" x14ac:dyDescent="0.25">
      <c r="B23" s="16" t="s">
        <v>28</v>
      </c>
      <c r="C23" s="17">
        <v>2.6585648148148129E-2</v>
      </c>
      <c r="D23" s="18">
        <f t="shared" si="0"/>
        <v>6.2102901019276985E-2</v>
      </c>
      <c r="E23" s="17">
        <v>8.912037037037036E-3</v>
      </c>
      <c r="F23" s="18">
        <f t="shared" si="1"/>
        <v>6.5099763273588088E-2</v>
      </c>
      <c r="G23" s="17">
        <v>1.8819444444444444E-2</v>
      </c>
      <c r="H23" s="18">
        <f t="shared" si="2"/>
        <v>0.13462493790362642</v>
      </c>
      <c r="I23" s="17">
        <f t="shared" si="5"/>
        <v>5.4317129629629611E-2</v>
      </c>
      <c r="J23" s="32">
        <f t="shared" si="4"/>
        <v>7.7069613912929213E-2</v>
      </c>
    </row>
    <row r="24" spans="2:10" x14ac:dyDescent="0.25">
      <c r="B24" s="16" t="s">
        <v>12</v>
      </c>
      <c r="C24" s="17">
        <v>9.6874999999999947E-3</v>
      </c>
      <c r="D24" s="18">
        <f t="shared" si="0"/>
        <v>2.2629572552518434E-2</v>
      </c>
      <c r="E24" s="17">
        <v>1.6087962962962961E-3</v>
      </c>
      <c r="F24" s="18">
        <f t="shared" si="1"/>
        <v>1.1751775448089278E-2</v>
      </c>
      <c r="G24" s="17">
        <v>1.9745370370370361E-2</v>
      </c>
      <c r="H24" s="18">
        <f t="shared" si="2"/>
        <v>0.14124855108461659</v>
      </c>
      <c r="I24" s="17">
        <f t="shared" si="5"/>
        <v>3.1041666666666651E-2</v>
      </c>
      <c r="J24" s="32">
        <f t="shared" si="4"/>
        <v>4.4044471449920332E-2</v>
      </c>
    </row>
    <row r="25" spans="2:10" x14ac:dyDescent="0.25">
      <c r="B25" s="16" t="s">
        <v>5</v>
      </c>
      <c r="C25" s="17">
        <v>2.1284722222222222E-2</v>
      </c>
      <c r="D25" s="18">
        <f t="shared" si="0"/>
        <v>4.972017195230756E-2</v>
      </c>
      <c r="E25" s="17">
        <v>4.5833333333333334E-3</v>
      </c>
      <c r="F25" s="18">
        <f t="shared" si="1"/>
        <v>3.347987825498816E-2</v>
      </c>
      <c r="G25" s="17">
        <v>1.2337962962962966E-2</v>
      </c>
      <c r="H25" s="18">
        <f t="shared" si="2"/>
        <v>8.8259645636694833E-2</v>
      </c>
      <c r="I25" s="17">
        <f t="shared" si="5"/>
        <v>3.8206018518518521E-2</v>
      </c>
      <c r="J25" s="32">
        <f t="shared" si="4"/>
        <v>5.4209843495968343E-2</v>
      </c>
    </row>
    <row r="26" spans="2:10" x14ac:dyDescent="0.25">
      <c r="B26" s="16" t="s">
        <v>6</v>
      </c>
      <c r="C26" s="17">
        <v>1.1562500000000002E-2</v>
      </c>
      <c r="D26" s="18">
        <f t="shared" si="0"/>
        <v>2.7009489820747828E-2</v>
      </c>
      <c r="E26" s="17">
        <v>2.1875000000000002E-3</v>
      </c>
      <c r="F26" s="18">
        <f t="shared" si="1"/>
        <v>1.597903280351708E-2</v>
      </c>
      <c r="G26" s="17">
        <v>1.7361111111111112E-4</v>
      </c>
      <c r="H26" s="18">
        <f t="shared" si="2"/>
        <v>1.2419274714356682E-3</v>
      </c>
      <c r="I26" s="17">
        <f t="shared" si="5"/>
        <v>1.3923611111111112E-2</v>
      </c>
      <c r="J26" s="32">
        <f t="shared" si="4"/>
        <v>1.9755965381899401E-2</v>
      </c>
    </row>
    <row r="27" spans="2:10" x14ac:dyDescent="0.25">
      <c r="B27" s="16" t="s">
        <v>78</v>
      </c>
      <c r="C27" s="17">
        <v>2.1539351851851855E-2</v>
      </c>
      <c r="D27" s="18">
        <f t="shared" si="0"/>
        <v>5.0314975531943654E-2</v>
      </c>
      <c r="E27" s="17">
        <v>3.8657407407407403E-3</v>
      </c>
      <c r="F27" s="18">
        <f>E27/$E$30</f>
        <v>2.8238079134257688E-2</v>
      </c>
      <c r="G27" s="17">
        <v>4.976851851851851E-4</v>
      </c>
      <c r="H27" s="18">
        <f t="shared" si="2"/>
        <v>3.5601920847822478E-3</v>
      </c>
      <c r="I27" s="17">
        <f t="shared" si="5"/>
        <v>2.5902777777777778E-2</v>
      </c>
      <c r="J27" s="32">
        <f t="shared" si="4"/>
        <v>3.6752992954855242E-2</v>
      </c>
    </row>
    <row r="28" spans="2:10" x14ac:dyDescent="0.25">
      <c r="B28" s="16" t="s">
        <v>17</v>
      </c>
      <c r="C28" s="17">
        <v>1.5682870370370368E-2</v>
      </c>
      <c r="D28" s="18">
        <f t="shared" si="0"/>
        <v>3.663449320031361E-2</v>
      </c>
      <c r="E28" s="17">
        <v>9.953703703703699E-3</v>
      </c>
      <c r="F28" s="18">
        <f>E28/$E$30</f>
        <v>7.2708826513358096E-2</v>
      </c>
      <c r="G28" s="17">
        <v>9.8379629629629642E-4</v>
      </c>
      <c r="H28" s="18">
        <f>G28/$G$30</f>
        <v>7.03758900480212E-3</v>
      </c>
      <c r="I28" s="17">
        <f t="shared" si="5"/>
        <v>2.6620370370370364E-2</v>
      </c>
      <c r="J28" s="32">
        <f t="shared" si="4"/>
        <v>3.7771172384346303E-2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0.42809027777777786</v>
      </c>
      <c r="D30" s="26">
        <f t="shared" si="6"/>
        <v>0.99999999999999989</v>
      </c>
      <c r="E30" s="25">
        <f t="shared" si="6"/>
        <v>0.13689814814814816</v>
      </c>
      <c r="F30" s="26">
        <f t="shared" si="6"/>
        <v>0.99999999999999989</v>
      </c>
      <c r="G30" s="25">
        <f t="shared" si="6"/>
        <v>0.13979166666666668</v>
      </c>
      <c r="H30" s="26">
        <f t="shared" si="6"/>
        <v>1</v>
      </c>
      <c r="I30" s="25">
        <f>SUM(I7:I28)</f>
        <v>0.70478009259259256</v>
      </c>
      <c r="J30" s="34">
        <f t="shared" si="6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3.5439814814814813E-2</v>
      </c>
      <c r="D7" s="18">
        <f>C7/$C$30</f>
        <v>1.2411785927093915E-2</v>
      </c>
      <c r="E7" s="144">
        <v>1.4120370370370368E-2</v>
      </c>
      <c r="F7" s="18">
        <f t="shared" ref="F7:H28" si="0">E7/E$30</f>
        <v>1.3967279929476686E-2</v>
      </c>
      <c r="G7" s="17">
        <v>1.0856481481481483E-2</v>
      </c>
      <c r="H7" s="18">
        <f>G7/G$30</f>
        <v>1.7695108377822639E-2</v>
      </c>
      <c r="I7" s="17">
        <f>C7+E7+G7</f>
        <v>6.041666666666666E-2</v>
      </c>
      <c r="J7" s="32">
        <f>I7/$I$30</f>
        <v>1.3486385726133348E-2</v>
      </c>
    </row>
    <row r="8" spans="2:10" x14ac:dyDescent="0.25">
      <c r="B8" s="16" t="s">
        <v>13</v>
      </c>
      <c r="C8" s="17">
        <v>7.1122685185185205E-2</v>
      </c>
      <c r="D8" s="18">
        <f t="shared" ref="D8:D28" si="1">C8/$C$30</f>
        <v>2.490869514108169E-2</v>
      </c>
      <c r="E8" s="144">
        <v>1.7280092592592597E-2</v>
      </c>
      <c r="F8" s="18">
        <f t="shared" si="0"/>
        <v>1.7092745028449756E-2</v>
      </c>
      <c r="G8" s="17">
        <v>1.8831018518518521E-2</v>
      </c>
      <c r="H8" s="18">
        <f t="shared" si="0"/>
        <v>3.0692901205455685E-2</v>
      </c>
      <c r="I8" s="17">
        <f t="shared" ref="I8:I27" si="2">C8+E8+G8</f>
        <v>0.10723379629629633</v>
      </c>
      <c r="J8" s="32">
        <f t="shared" ref="J8:J27" si="3">I8/$I$30</f>
        <v>2.3937042864487647E-2</v>
      </c>
    </row>
    <row r="9" spans="2:10" x14ac:dyDescent="0.25">
      <c r="B9" s="16" t="s">
        <v>0</v>
      </c>
      <c r="C9" s="17">
        <v>0.73598379629629929</v>
      </c>
      <c r="D9" s="18">
        <f t="shared" si="1"/>
        <v>0.2577573662044344</v>
      </c>
      <c r="E9" s="144">
        <v>0.23259259259259249</v>
      </c>
      <c r="F9" s="18">
        <f t="shared" si="0"/>
        <v>0.2300708667727569</v>
      </c>
      <c r="G9" s="17">
        <v>0.21811342592592586</v>
      </c>
      <c r="H9" s="18">
        <f t="shared" si="0"/>
        <v>0.35550566884868601</v>
      </c>
      <c r="I9" s="17">
        <f t="shared" si="2"/>
        <v>1.1866898148148177</v>
      </c>
      <c r="J9" s="32">
        <f t="shared" si="3"/>
        <v>0.26489638477020222</v>
      </c>
    </row>
    <row r="10" spans="2:10" x14ac:dyDescent="0.25">
      <c r="B10" s="16" t="s">
        <v>8</v>
      </c>
      <c r="C10" s="17">
        <v>8.2384259259259227E-2</v>
      </c>
      <c r="D10" s="18">
        <f t="shared" si="1"/>
        <v>2.8852740767163442E-2</v>
      </c>
      <c r="E10" s="144">
        <v>3.1226851851851842E-2</v>
      </c>
      <c r="F10" s="18">
        <f t="shared" si="0"/>
        <v>3.0888296106334503E-2</v>
      </c>
      <c r="G10" s="17">
        <v>2.7604166666666659E-2</v>
      </c>
      <c r="H10" s="18">
        <f t="shared" si="0"/>
        <v>4.4992359787960526E-2</v>
      </c>
      <c r="I10" s="17">
        <f t="shared" si="2"/>
        <v>0.14121527777777773</v>
      </c>
      <c r="J10" s="32">
        <f t="shared" si="3"/>
        <v>3.1522488935738106E-2</v>
      </c>
    </row>
    <row r="11" spans="2:10" x14ac:dyDescent="0.25">
      <c r="B11" s="16" t="s">
        <v>26</v>
      </c>
      <c r="C11" s="17">
        <v>1.1979166666666671E-2</v>
      </c>
      <c r="D11" s="18">
        <f t="shared" si="1"/>
        <v>4.1953619969112366E-3</v>
      </c>
      <c r="E11" s="144">
        <v>3.9930555555555561E-3</v>
      </c>
      <c r="F11" s="18">
        <f t="shared" si="0"/>
        <v>3.9497635866143103E-3</v>
      </c>
      <c r="G11" s="17">
        <v>5.1157407407407401E-3</v>
      </c>
      <c r="H11" s="18">
        <f t="shared" si="0"/>
        <v>8.3382067196136507E-3</v>
      </c>
      <c r="I11" s="17">
        <f t="shared" si="2"/>
        <v>2.1087962962962968E-2</v>
      </c>
      <c r="J11" s="32">
        <f t="shared" si="3"/>
        <v>4.7073170101561241E-3</v>
      </c>
    </row>
    <row r="12" spans="2:10" x14ac:dyDescent="0.25">
      <c r="B12" s="16" t="s">
        <v>3</v>
      </c>
      <c r="C12" s="17">
        <v>0.2442939814814821</v>
      </c>
      <c r="D12" s="18">
        <f t="shared" si="1"/>
        <v>8.5557010308024803E-2</v>
      </c>
      <c r="E12" s="144">
        <v>4.4293981481481517E-2</v>
      </c>
      <c r="F12" s="18">
        <f t="shared" si="0"/>
        <v>4.3813754336153546E-2</v>
      </c>
      <c r="G12" s="17">
        <v>8.3356481481481504E-2</v>
      </c>
      <c r="H12" s="18">
        <f t="shared" si="0"/>
        <v>0.1358637212548813</v>
      </c>
      <c r="I12" s="17">
        <f t="shared" si="2"/>
        <v>0.37194444444444513</v>
      </c>
      <c r="J12" s="32">
        <f t="shared" si="3"/>
        <v>8.3026530976057875E-2</v>
      </c>
    </row>
    <row r="13" spans="2:10" x14ac:dyDescent="0.25">
      <c r="B13" s="16" t="s">
        <v>7</v>
      </c>
      <c r="C13" s="17">
        <v>8.5081018518518459E-2</v>
      </c>
      <c r="D13" s="18">
        <f t="shared" si="1"/>
        <v>2.9797203902699972E-2</v>
      </c>
      <c r="E13" s="144">
        <v>1.9351851851851849E-2</v>
      </c>
      <c r="F13" s="18">
        <f t="shared" si="0"/>
        <v>1.9142042657446737E-2</v>
      </c>
      <c r="G13" s="17">
        <v>2.1111111111111112E-2</v>
      </c>
      <c r="H13" s="18">
        <f t="shared" si="0"/>
        <v>3.440925125922014E-2</v>
      </c>
      <c r="I13" s="17">
        <f t="shared" si="2"/>
        <v>0.12554398148148141</v>
      </c>
      <c r="J13" s="32">
        <f t="shared" si="3"/>
        <v>2.8024296163097383E-2</v>
      </c>
    </row>
    <row r="14" spans="2:10" x14ac:dyDescent="0.25">
      <c r="B14" s="16" t="s">
        <v>2</v>
      </c>
      <c r="C14" s="17">
        <v>0.12190972222222225</v>
      </c>
      <c r="D14" s="18">
        <f t="shared" si="1"/>
        <v>4.2695408612044496E-2</v>
      </c>
      <c r="E14" s="144">
        <v>5.1863425925925938E-2</v>
      </c>
      <c r="F14" s="18">
        <f t="shared" si="0"/>
        <v>5.1301132265561523E-2</v>
      </c>
      <c r="G14" s="17">
        <v>4.1111111111111105E-2</v>
      </c>
      <c r="H14" s="18">
        <f t="shared" si="0"/>
        <v>6.7007489294270778E-2</v>
      </c>
      <c r="I14" s="17">
        <f t="shared" si="2"/>
        <v>0.2148842592592593</v>
      </c>
      <c r="J14" s="32">
        <f t="shared" si="3"/>
        <v>4.7967095285707244E-2</v>
      </c>
    </row>
    <row r="15" spans="2:10" x14ac:dyDescent="0.25">
      <c r="B15" s="16" t="s">
        <v>9</v>
      </c>
      <c r="C15" s="17">
        <v>0.20342592592592593</v>
      </c>
      <c r="D15" s="18">
        <f t="shared" si="1"/>
        <v>7.1244137640301325E-2</v>
      </c>
      <c r="E15" s="144">
        <v>0.10298611111111107</v>
      </c>
      <c r="F15" s="18">
        <f t="shared" si="0"/>
        <v>0.10186955476433075</v>
      </c>
      <c r="G15" s="17">
        <v>3.6365740740740747E-2</v>
      </c>
      <c r="H15" s="18">
        <f t="shared" si="0"/>
        <v>5.927295364938031E-2</v>
      </c>
      <c r="I15" s="17">
        <f t="shared" si="2"/>
        <v>0.34277777777777774</v>
      </c>
      <c r="J15" s="32">
        <f t="shared" si="3"/>
        <v>7.6515862004820925E-2</v>
      </c>
    </row>
    <row r="16" spans="2:10" x14ac:dyDescent="0.25">
      <c r="B16" s="16" t="s">
        <v>1</v>
      </c>
      <c r="C16" s="17">
        <v>2.6157407407407407E-2</v>
      </c>
      <c r="D16" s="18">
        <f t="shared" si="1"/>
        <v>9.1608870657192195E-3</v>
      </c>
      <c r="E16" s="144">
        <v>9.7685185185185201E-3</v>
      </c>
      <c r="F16" s="18">
        <f t="shared" si="0"/>
        <v>9.6626100495723986E-3</v>
      </c>
      <c r="G16" s="17">
        <v>6.9907407407407401E-3</v>
      </c>
      <c r="H16" s="18">
        <f t="shared" si="0"/>
        <v>1.1394291535399649E-2</v>
      </c>
      <c r="I16" s="17">
        <f t="shared" si="2"/>
        <v>4.2916666666666672E-2</v>
      </c>
      <c r="J16" s="32">
        <f t="shared" si="3"/>
        <v>9.5799843433912769E-3</v>
      </c>
    </row>
    <row r="17" spans="2:10" x14ac:dyDescent="0.25">
      <c r="B17" s="16" t="s">
        <v>27</v>
      </c>
      <c r="C17" s="17">
        <v>2.4375000000000004E-2</v>
      </c>
      <c r="D17" s="18">
        <f t="shared" si="1"/>
        <v>8.5366496284976449E-3</v>
      </c>
      <c r="E17" s="144">
        <v>4.7222222222222231E-3</v>
      </c>
      <c r="F17" s="18">
        <f t="shared" si="0"/>
        <v>4.6710247633004014E-3</v>
      </c>
      <c r="G17" s="17">
        <v>3.9930555555555561E-3</v>
      </c>
      <c r="H17" s="18">
        <f t="shared" si="0"/>
        <v>6.5083287743590732E-3</v>
      </c>
      <c r="I17" s="17">
        <f t="shared" si="2"/>
        <v>3.3090277777777781E-2</v>
      </c>
      <c r="J17" s="32">
        <f t="shared" si="3"/>
        <v>7.3865089637960247E-3</v>
      </c>
    </row>
    <row r="18" spans="2:10" x14ac:dyDescent="0.25">
      <c r="B18" s="16" t="s">
        <v>16</v>
      </c>
      <c r="C18" s="17">
        <v>3.1192129629629636E-2</v>
      </c>
      <c r="D18" s="18">
        <f t="shared" si="1"/>
        <v>1.0924155151377566E-2</v>
      </c>
      <c r="E18" s="144">
        <v>1.7094907407407409E-2</v>
      </c>
      <c r="F18" s="18">
        <f t="shared" si="0"/>
        <v>1.6909567586751696E-2</v>
      </c>
      <c r="G18" s="17"/>
      <c r="H18" s="18">
        <f t="shared" si="0"/>
        <v>0</v>
      </c>
      <c r="I18" s="17">
        <f t="shared" si="2"/>
        <v>4.8287037037037045E-2</v>
      </c>
      <c r="J18" s="32">
        <f t="shared" si="3"/>
        <v>1.0778774185714241E-2</v>
      </c>
    </row>
    <row r="19" spans="2:10" x14ac:dyDescent="0.25">
      <c r="B19" s="16" t="s">
        <v>4</v>
      </c>
      <c r="C19" s="17">
        <v>0.10134259259259255</v>
      </c>
      <c r="D19" s="18">
        <f t="shared" si="1"/>
        <v>3.5492357144883829E-2</v>
      </c>
      <c r="E19" s="144">
        <v>1.4409722222222218E-2</v>
      </c>
      <c r="F19" s="18">
        <f t="shared" si="0"/>
        <v>1.4253494682129894E-2</v>
      </c>
      <c r="G19" s="17">
        <v>2.077546296296295E-2</v>
      </c>
      <c r="H19" s="18">
        <f t="shared" si="0"/>
        <v>3.3862174347752252E-2</v>
      </c>
      <c r="I19" s="17">
        <f t="shared" si="2"/>
        <v>0.13652777777777772</v>
      </c>
      <c r="J19" s="32">
        <f t="shared" si="3"/>
        <v>3.0476131422503622E-2</v>
      </c>
    </row>
    <row r="20" spans="2:10" x14ac:dyDescent="0.25">
      <c r="B20" s="16" t="s">
        <v>14</v>
      </c>
      <c r="C20" s="17">
        <v>6.3229166666666684E-2</v>
      </c>
      <c r="D20" s="18">
        <f t="shared" si="1"/>
        <v>2.2144215061957569E-2</v>
      </c>
      <c r="E20" s="144">
        <v>1.2592592592592593E-2</v>
      </c>
      <c r="F20" s="18">
        <f t="shared" si="0"/>
        <v>1.2456066035467735E-2</v>
      </c>
      <c r="G20" s="17">
        <v>1.7430555555555553E-2</v>
      </c>
      <c r="H20" s="18">
        <f t="shared" si="0"/>
        <v>2.841026995415873E-2</v>
      </c>
      <c r="I20" s="17">
        <f t="shared" si="2"/>
        <v>9.325231481481483E-2</v>
      </c>
      <c r="J20" s="32">
        <f t="shared" si="3"/>
        <v>2.081605551637096E-2</v>
      </c>
    </row>
    <row r="21" spans="2:10" x14ac:dyDescent="0.25">
      <c r="B21" s="16" t="s">
        <v>11</v>
      </c>
      <c r="C21" s="17">
        <v>5.550925925925921E-2</v>
      </c>
      <c r="D21" s="18">
        <f t="shared" si="1"/>
        <v>1.9440537330614752E-2</v>
      </c>
      <c r="E21" s="144">
        <v>7.2685185185185188E-3</v>
      </c>
      <c r="F21" s="18">
        <f t="shared" si="0"/>
        <v>7.1897145866486566E-3</v>
      </c>
      <c r="G21" s="17">
        <v>3.2175925925925922E-3</v>
      </c>
      <c r="H21" s="18">
        <f t="shared" si="0"/>
        <v>5.2443924616574549E-3</v>
      </c>
      <c r="I21" s="17">
        <f t="shared" si="2"/>
        <v>6.5995370370370315E-2</v>
      </c>
      <c r="J21" s="32">
        <f t="shared" si="3"/>
        <v>1.4731680346822278E-2</v>
      </c>
    </row>
    <row r="22" spans="2:10" x14ac:dyDescent="0.25">
      <c r="B22" s="16" t="s">
        <v>15</v>
      </c>
      <c r="C22" s="17">
        <v>2.8831018518518506E-2</v>
      </c>
      <c r="D22" s="18">
        <f t="shared" si="1"/>
        <v>1.0097243221551578E-2</v>
      </c>
      <c r="E22" s="144">
        <v>7.6273148148148159E-3</v>
      </c>
      <c r="F22" s="18">
        <f t="shared" si="0"/>
        <v>7.5446208799386386E-3</v>
      </c>
      <c r="G22" s="17">
        <v>1.0810185185185183E-2</v>
      </c>
      <c r="H22" s="18">
        <f t="shared" si="0"/>
        <v>1.7619649493482239E-2</v>
      </c>
      <c r="I22" s="17">
        <f t="shared" si="2"/>
        <v>4.7268518518518501E-2</v>
      </c>
      <c r="J22" s="32">
        <f t="shared" si="3"/>
        <v>1.055141749148057E-2</v>
      </c>
    </row>
    <row r="23" spans="2:10" s="3" customFormat="1" x14ac:dyDescent="0.25">
      <c r="B23" s="16" t="s">
        <v>71</v>
      </c>
      <c r="C23" s="17">
        <v>2.328703703703704E-2</v>
      </c>
      <c r="D23" s="18">
        <f t="shared" si="1"/>
        <v>8.1556215824013598E-3</v>
      </c>
      <c r="E23" s="144">
        <v>1.275462962962963E-2</v>
      </c>
      <c r="F23" s="18">
        <f t="shared" si="0"/>
        <v>1.2616346296953533E-2</v>
      </c>
      <c r="G23" s="17">
        <v>1.0972222222222223E-2</v>
      </c>
      <c r="H23" s="18">
        <f t="shared" si="0"/>
        <v>1.7883755588673625E-2</v>
      </c>
      <c r="I23" s="17">
        <f t="shared" si="2"/>
        <v>4.701388888888889E-2</v>
      </c>
      <c r="J23" s="32">
        <f t="shared" si="3"/>
        <v>1.0494578317922158E-2</v>
      </c>
    </row>
    <row r="24" spans="2:10" x14ac:dyDescent="0.25">
      <c r="B24" s="16" t="s">
        <v>12</v>
      </c>
      <c r="C24" s="17">
        <v>6.5370370370370398E-2</v>
      </c>
      <c r="D24" s="18">
        <f t="shared" si="1"/>
        <v>2.289411068459388E-2</v>
      </c>
      <c r="E24" s="144">
        <v>7.4351851851851822E-2</v>
      </c>
      <c r="F24" s="18">
        <f t="shared" si="0"/>
        <v>7.3545742841769027E-2</v>
      </c>
      <c r="G24" s="17">
        <v>3.2465277777777773E-2</v>
      </c>
      <c r="H24" s="18">
        <f t="shared" si="0"/>
        <v>5.2915542643702011E-2</v>
      </c>
      <c r="I24" s="17">
        <f t="shared" si="2"/>
        <v>0.17218749999999999</v>
      </c>
      <c r="J24" s="32">
        <f t="shared" si="3"/>
        <v>3.8436199319480044E-2</v>
      </c>
    </row>
    <row r="25" spans="2:10" x14ac:dyDescent="0.25">
      <c r="B25" s="16" t="s">
        <v>5</v>
      </c>
      <c r="C25" s="17">
        <v>7.8263888888888911E-2</v>
      </c>
      <c r="D25" s="18">
        <f t="shared" si="1"/>
        <v>2.7409698379820078E-2</v>
      </c>
      <c r="E25" s="144">
        <v>2.059027777777778E-2</v>
      </c>
      <c r="F25" s="18">
        <f t="shared" si="0"/>
        <v>2.0367041798802485E-2</v>
      </c>
      <c r="G25" s="17">
        <v>1.5671296296296298E-2</v>
      </c>
      <c r="H25" s="18">
        <f t="shared" si="0"/>
        <v>2.5542832349223724E-2</v>
      </c>
      <c r="I25" s="17">
        <f t="shared" si="2"/>
        <v>0.11452546296296298</v>
      </c>
      <c r="J25" s="32">
        <f t="shared" si="3"/>
        <v>2.5564710107296839E-2</v>
      </c>
    </row>
    <row r="26" spans="2:10" x14ac:dyDescent="0.25">
      <c r="B26" s="16" t="s">
        <v>6</v>
      </c>
      <c r="C26" s="17">
        <v>0.41295138888888916</v>
      </c>
      <c r="D26" s="18">
        <f t="shared" si="1"/>
        <v>0.1446244644326532</v>
      </c>
      <c r="E26" s="144">
        <v>0.12530092592592598</v>
      </c>
      <c r="F26" s="18">
        <f t="shared" si="0"/>
        <v>0.12394243648894647</v>
      </c>
      <c r="G26" s="17">
        <v>1.608796296296296E-2</v>
      </c>
      <c r="H26" s="18">
        <f t="shared" si="0"/>
        <v>2.6221962308287272E-2</v>
      </c>
      <c r="I26" s="17">
        <f t="shared" si="2"/>
        <v>0.55434027777777817</v>
      </c>
      <c r="J26" s="32">
        <f t="shared" si="3"/>
        <v>0.12374146443547072</v>
      </c>
    </row>
    <row r="27" spans="2:10" x14ac:dyDescent="0.25">
      <c r="B27" s="16" t="s">
        <v>78</v>
      </c>
      <c r="C27" s="17">
        <v>0.3464583333333332</v>
      </c>
      <c r="D27" s="18">
        <f t="shared" si="1"/>
        <v>0.12133716523240665</v>
      </c>
      <c r="E27" s="144">
        <v>0.18231481481481468</v>
      </c>
      <c r="F27" s="18">
        <f t="shared" si="0"/>
        <v>0.18033819135173496</v>
      </c>
      <c r="G27" s="17">
        <v>1.1736111111111109E-2</v>
      </c>
      <c r="H27" s="18">
        <f t="shared" si="0"/>
        <v>1.9128827180290138E-2</v>
      </c>
      <c r="I27" s="17">
        <f t="shared" si="2"/>
        <v>0.54050925925925897</v>
      </c>
      <c r="J27" s="32">
        <f t="shared" si="3"/>
        <v>0.12065406387172932</v>
      </c>
    </row>
    <row r="28" spans="2:10" x14ac:dyDescent="0.25">
      <c r="B28" s="16" t="s">
        <v>17</v>
      </c>
      <c r="C28" s="17">
        <v>6.7476851851851856E-3</v>
      </c>
      <c r="D28" s="18">
        <f t="shared" si="1"/>
        <v>2.3631845837673916E-3</v>
      </c>
      <c r="E28" s="144">
        <v>4.456018518518518E-3</v>
      </c>
      <c r="F28" s="18">
        <f t="shared" si="0"/>
        <v>4.4077071908594466E-3</v>
      </c>
      <c r="G28" s="17">
        <v>9.1435185185185174E-4</v>
      </c>
      <c r="H28" s="18">
        <f>G28/G$30</f>
        <v>1.4903129657228018E-3</v>
      </c>
      <c r="I28" s="17">
        <f>C28+E28+G28</f>
        <v>1.2118055555555556E-2</v>
      </c>
      <c r="J28" s="32">
        <f>I28/$I$30</f>
        <v>2.7050279416209991E-3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2.8553356481481518</v>
      </c>
      <c r="D30" s="26">
        <f t="shared" si="4"/>
        <v>1.0000000000000002</v>
      </c>
      <c r="E30" s="25">
        <f t="shared" si="4"/>
        <v>1.0109606481481479</v>
      </c>
      <c r="F30" s="26">
        <f t="shared" si="4"/>
        <v>1</v>
      </c>
      <c r="G30" s="25">
        <f t="shared" si="4"/>
        <v>0.6135300925925925</v>
      </c>
      <c r="H30" s="26">
        <f t="shared" si="4"/>
        <v>1</v>
      </c>
      <c r="I30" s="25">
        <f t="shared" si="4"/>
        <v>4.4798263888888927</v>
      </c>
      <c r="J30" s="34">
        <f t="shared" si="4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3.7129629629629624E-2</v>
      </c>
      <c r="D7" s="18">
        <f>C7/C$30</f>
        <v>1.1308197738360441E-2</v>
      </c>
      <c r="E7" s="17">
        <v>1.5046296296296294E-2</v>
      </c>
      <c r="F7" s="18">
        <f t="shared" ref="D7:F28" si="0">E7/E$30</f>
        <v>1.3108142172926645E-2</v>
      </c>
      <c r="G7" s="17">
        <v>1.3263888888888893E-2</v>
      </c>
      <c r="H7" s="18">
        <f t="shared" ref="H7:H28" si="1">G7/G$30</f>
        <v>1.7607202667199295E-2</v>
      </c>
      <c r="I7" s="17">
        <f>C7+E7+G7</f>
        <v>6.5439814814814812E-2</v>
      </c>
      <c r="J7" s="32">
        <f>I7/$I$30</f>
        <v>1.2621944413438989E-2</v>
      </c>
    </row>
    <row r="8" spans="2:10" s="5" customFormat="1" x14ac:dyDescent="0.25">
      <c r="B8" s="16" t="s">
        <v>13</v>
      </c>
      <c r="C8" s="17">
        <v>7.4629629629629629E-2</v>
      </c>
      <c r="D8" s="18">
        <f t="shared" si="0"/>
        <v>2.272919545416089E-2</v>
      </c>
      <c r="E8" s="17">
        <v>1.8067129629629634E-2</v>
      </c>
      <c r="F8" s="18">
        <f t="shared" si="0"/>
        <v>1.5739853793798848E-2</v>
      </c>
      <c r="G8" s="17">
        <v>1.9456018518518518E-2</v>
      </c>
      <c r="H8" s="18">
        <f t="shared" si="1"/>
        <v>2.5826970055464228E-2</v>
      </c>
      <c r="I8" s="17">
        <f t="shared" ref="I8:I27" si="2">C8+E8+G8</f>
        <v>0.1121527777777778</v>
      </c>
      <c r="J8" s="32">
        <f t="shared" ref="J8:J28" si="3">I8/$I$30</f>
        <v>2.163187855787475E-2</v>
      </c>
    </row>
    <row r="9" spans="2:10" s="5" customFormat="1" x14ac:dyDescent="0.25">
      <c r="B9" s="16" t="s">
        <v>0</v>
      </c>
      <c r="C9" s="17">
        <v>0.84164351851852082</v>
      </c>
      <c r="D9" s="18">
        <f t="shared" si="0"/>
        <v>0.25633089873382076</v>
      </c>
      <c r="E9" s="17">
        <v>0.26076388888888868</v>
      </c>
      <c r="F9" s="18">
        <f t="shared" si="0"/>
        <v>0.22717418704310549</v>
      </c>
      <c r="G9" s="17">
        <v>0.24253472222222203</v>
      </c>
      <c r="H9" s="18">
        <f t="shared" si="1"/>
        <v>0.32195369274970403</v>
      </c>
      <c r="I9" s="17">
        <f t="shared" si="2"/>
        <v>1.3449421296296316</v>
      </c>
      <c r="J9" s="32">
        <f t="shared" si="3"/>
        <v>0.25941064850987849</v>
      </c>
    </row>
    <row r="10" spans="2:10" s="5" customFormat="1" x14ac:dyDescent="0.25">
      <c r="B10" s="16" t="s">
        <v>8</v>
      </c>
      <c r="C10" s="17">
        <v>0.10363425925925923</v>
      </c>
      <c r="D10" s="18">
        <f t="shared" si="0"/>
        <v>3.156284368743123E-2</v>
      </c>
      <c r="E10" s="17">
        <v>3.7465277777777778E-2</v>
      </c>
      <c r="F10" s="18">
        <f t="shared" si="0"/>
        <v>3.2639274010587353E-2</v>
      </c>
      <c r="G10" s="17">
        <v>3.1238425925925916E-2</v>
      </c>
      <c r="H10" s="18">
        <f t="shared" si="1"/>
        <v>4.1467574169957125E-2</v>
      </c>
      <c r="I10" s="17">
        <f t="shared" si="2"/>
        <v>0.17233796296296292</v>
      </c>
      <c r="J10" s="32">
        <f t="shared" si="3"/>
        <v>3.3240316999665107E-2</v>
      </c>
    </row>
    <row r="11" spans="2:10" s="5" customFormat="1" x14ac:dyDescent="0.25">
      <c r="B11" s="16" t="s">
        <v>26</v>
      </c>
      <c r="C11" s="17">
        <v>1.1979166666666671E-2</v>
      </c>
      <c r="D11" s="18">
        <f t="shared" si="0"/>
        <v>3.648374270325144E-3</v>
      </c>
      <c r="E11" s="17">
        <v>3.9930555555555561E-3</v>
      </c>
      <c r="F11" s="18">
        <f t="shared" si="0"/>
        <v>3.4786992689689955E-3</v>
      </c>
      <c r="G11" s="17">
        <v>5.1157407407407401E-3</v>
      </c>
      <c r="H11" s="18">
        <f t="shared" si="1"/>
        <v>6.7909106273142108E-3</v>
      </c>
      <c r="I11" s="17">
        <f t="shared" si="2"/>
        <v>2.1087962962962968E-2</v>
      </c>
      <c r="J11" s="32">
        <f t="shared" si="3"/>
        <v>4.0674182386427034E-3</v>
      </c>
    </row>
    <row r="12" spans="2:10" s="5" customFormat="1" x14ac:dyDescent="0.25">
      <c r="B12" s="16" t="s">
        <v>3</v>
      </c>
      <c r="C12" s="17">
        <v>0.2850000000000007</v>
      </c>
      <c r="D12" s="18">
        <f t="shared" si="0"/>
        <v>8.6799582640083611E-2</v>
      </c>
      <c r="E12" s="17">
        <v>5.4699074074074136E-2</v>
      </c>
      <c r="F12" s="18">
        <f t="shared" si="0"/>
        <v>4.7653138391731853E-2</v>
      </c>
      <c r="G12" s="17">
        <v>0.10023148148148157</v>
      </c>
      <c r="H12" s="18">
        <f t="shared" si="1"/>
        <v>0.13305268333154099</v>
      </c>
      <c r="I12" s="17">
        <f t="shared" si="2"/>
        <v>0.43993055555555644</v>
      </c>
      <c r="J12" s="32">
        <f t="shared" si="3"/>
        <v>8.4853220225471704E-2</v>
      </c>
    </row>
    <row r="13" spans="2:10" s="5" customFormat="1" x14ac:dyDescent="0.25">
      <c r="B13" s="16" t="s">
        <v>7</v>
      </c>
      <c r="C13" s="17">
        <v>9.9027777777777798E-2</v>
      </c>
      <c r="D13" s="18">
        <f t="shared" si="0"/>
        <v>3.0159893968021188E-2</v>
      </c>
      <c r="E13" s="17">
        <v>2.5185185185185179E-2</v>
      </c>
      <c r="F13" s="18">
        <f t="shared" si="0"/>
        <v>2.194101336022183E-2</v>
      </c>
      <c r="G13" s="17">
        <v>2.5219907407407403E-2</v>
      </c>
      <c r="H13" s="18">
        <f t="shared" si="1"/>
        <v>3.3478267549587472E-2</v>
      </c>
      <c r="I13" s="17">
        <f t="shared" si="2"/>
        <v>0.14943287037037037</v>
      </c>
      <c r="J13" s="32">
        <f t="shared" si="3"/>
        <v>2.8822413215760664E-2</v>
      </c>
    </row>
    <row r="14" spans="2:10" s="5" customFormat="1" x14ac:dyDescent="0.25">
      <c r="B14" s="16" t="s">
        <v>2</v>
      </c>
      <c r="C14" s="17">
        <v>0.1307291666666667</v>
      </c>
      <c r="D14" s="18">
        <f t="shared" si="0"/>
        <v>3.9814867037026573E-2</v>
      </c>
      <c r="E14" s="17">
        <v>5.4594907407407425E-2</v>
      </c>
      <c r="F14" s="18">
        <f t="shared" si="0"/>
        <v>4.7562389715150012E-2</v>
      </c>
      <c r="G14" s="17">
        <v>4.3726851851851857E-2</v>
      </c>
      <c r="H14" s="18">
        <f t="shared" si="1"/>
        <v>5.804538540722419E-2</v>
      </c>
      <c r="I14" s="17">
        <f t="shared" si="2"/>
        <v>0.22905092592592599</v>
      </c>
      <c r="J14" s="32">
        <f t="shared" si="3"/>
        <v>4.4179037839044519E-2</v>
      </c>
    </row>
    <row r="15" spans="2:10" s="5" customFormat="1" x14ac:dyDescent="0.25">
      <c r="B15" s="16" t="s">
        <v>9</v>
      </c>
      <c r="C15" s="17">
        <v>0.22047453703703701</v>
      </c>
      <c r="D15" s="18">
        <f t="shared" si="0"/>
        <v>6.7147711570457624E-2</v>
      </c>
      <c r="E15" s="17">
        <v>0.11468749999999997</v>
      </c>
      <c r="F15" s="18">
        <f t="shared" si="0"/>
        <v>9.9914292916561634E-2</v>
      </c>
      <c r="G15" s="17">
        <v>3.8449074074074087E-2</v>
      </c>
      <c r="H15" s="18">
        <f t="shared" si="1"/>
        <v>5.1039378063207734E-2</v>
      </c>
      <c r="I15" s="17">
        <f t="shared" si="2"/>
        <v>0.37361111111111106</v>
      </c>
      <c r="J15" s="32">
        <f t="shared" si="3"/>
        <v>7.2061614019421752E-2</v>
      </c>
    </row>
    <row r="16" spans="2:10" s="5" customFormat="1" x14ac:dyDescent="0.25">
      <c r="B16" s="16" t="s">
        <v>1</v>
      </c>
      <c r="C16" s="17">
        <v>3.304398148148148E-2</v>
      </c>
      <c r="D16" s="18">
        <f t="shared" si="0"/>
        <v>1.0063872987225393E-2</v>
      </c>
      <c r="E16" s="17">
        <v>1.2175925925925927E-2</v>
      </c>
      <c r="F16" s="18">
        <f t="shared" si="0"/>
        <v>1.0607511973783719E-2</v>
      </c>
      <c r="G16" s="17">
        <v>8.5763888888888903E-3</v>
      </c>
      <c r="H16" s="18">
        <f t="shared" si="1"/>
        <v>1.1384761934026768E-2</v>
      </c>
      <c r="I16" s="17">
        <f t="shared" si="2"/>
        <v>5.3796296296296293E-2</v>
      </c>
      <c r="J16" s="32">
        <f t="shared" si="3"/>
        <v>1.0376158053354161E-2</v>
      </c>
    </row>
    <row r="17" spans="2:10" s="5" customFormat="1" x14ac:dyDescent="0.25">
      <c r="B17" s="16" t="s">
        <v>27</v>
      </c>
      <c r="C17" s="17">
        <v>3.9236111111111124E-2</v>
      </c>
      <c r="D17" s="18">
        <f t="shared" si="0"/>
        <v>1.1949747610050472E-2</v>
      </c>
      <c r="E17" s="17">
        <v>1.1817129629629629E-2</v>
      </c>
      <c r="F17" s="18">
        <f t="shared" si="0"/>
        <v>1.0294933198890851E-2</v>
      </c>
      <c r="G17" s="17">
        <v>7.4305555555555557E-3</v>
      </c>
      <c r="H17" s="18">
        <f t="shared" si="1"/>
        <v>9.8637208659179271E-3</v>
      </c>
      <c r="I17" s="17">
        <f t="shared" si="2"/>
        <v>5.8483796296296311E-2</v>
      </c>
      <c r="J17" s="32">
        <f t="shared" si="3"/>
        <v>1.1280276816608991E-2</v>
      </c>
    </row>
    <row r="18" spans="2:10" s="5" customFormat="1" x14ac:dyDescent="0.25">
      <c r="B18" s="16" t="s">
        <v>16</v>
      </c>
      <c r="C18" s="17">
        <v>3.8344907407407418E-2</v>
      </c>
      <c r="D18" s="18">
        <f t="shared" si="0"/>
        <v>1.1678322664335461E-2</v>
      </c>
      <c r="E18" s="17">
        <v>1.8518518518518517E-2</v>
      </c>
      <c r="F18" s="18">
        <f t="shared" si="0"/>
        <v>1.6133098058986644E-2</v>
      </c>
      <c r="G18" s="17"/>
      <c r="H18" s="18">
        <f t="shared" si="1"/>
        <v>0</v>
      </c>
      <c r="I18" s="17">
        <f t="shared" si="2"/>
        <v>5.6863425925925935E-2</v>
      </c>
      <c r="J18" s="32">
        <f t="shared" si="3"/>
        <v>1.0967741935483865E-2</v>
      </c>
    </row>
    <row r="19" spans="2:10" s="5" customFormat="1" x14ac:dyDescent="0.25">
      <c r="B19" s="16" t="s">
        <v>4</v>
      </c>
      <c r="C19" s="17">
        <v>0.10981481481481478</v>
      </c>
      <c r="D19" s="18">
        <f t="shared" si="0"/>
        <v>3.3445193310961303E-2</v>
      </c>
      <c r="E19" s="17">
        <v>1.5578703703703702E-2</v>
      </c>
      <c r="F19" s="18">
        <f t="shared" si="0"/>
        <v>1.3571968742122513E-2</v>
      </c>
      <c r="G19" s="17">
        <v>2.2743055555555541E-2</v>
      </c>
      <c r="H19" s="18">
        <f t="shared" si="1"/>
        <v>3.0190360594281485E-2</v>
      </c>
      <c r="I19" s="17">
        <f t="shared" si="2"/>
        <v>0.14813657407407402</v>
      </c>
      <c r="J19" s="32">
        <f t="shared" si="3"/>
        <v>2.8572385310860555E-2</v>
      </c>
    </row>
    <row r="20" spans="2:10" s="5" customFormat="1" x14ac:dyDescent="0.25">
      <c r="B20" s="16" t="s">
        <v>14</v>
      </c>
      <c r="C20" s="17">
        <v>8.111111111111112E-2</v>
      </c>
      <c r="D20" s="18">
        <f t="shared" si="0"/>
        <v>2.4703195059360972E-2</v>
      </c>
      <c r="E20" s="17">
        <v>1.8043981481481477E-2</v>
      </c>
      <c r="F20" s="18">
        <f t="shared" si="0"/>
        <v>1.5719687421225106E-2</v>
      </c>
      <c r="G20" s="17">
        <v>2.4224537037037037E-2</v>
      </c>
      <c r="H20" s="18">
        <f t="shared" si="1"/>
        <v>3.2156959146987886E-2</v>
      </c>
      <c r="I20" s="17">
        <f t="shared" si="2"/>
        <v>0.12337962962962964</v>
      </c>
      <c r="J20" s="32">
        <f t="shared" si="3"/>
        <v>2.3797298805670261E-2</v>
      </c>
    </row>
    <row r="21" spans="2:10" s="5" customFormat="1" x14ac:dyDescent="0.25">
      <c r="B21" s="16" t="s">
        <v>11</v>
      </c>
      <c r="C21" s="17">
        <v>7.0891203703703651E-2</v>
      </c>
      <c r="D21" s="18">
        <f t="shared" si="0"/>
        <v>2.1590620681875828E-2</v>
      </c>
      <c r="E21" s="17">
        <v>9.7453703703703678E-3</v>
      </c>
      <c r="F21" s="18">
        <f t="shared" si="0"/>
        <v>8.4900428535417179E-3</v>
      </c>
      <c r="G21" s="17">
        <v>1.0775462962962962E-2</v>
      </c>
      <c r="H21" s="18">
        <f t="shared" si="1"/>
        <v>1.4303931660700295E-2</v>
      </c>
      <c r="I21" s="17">
        <f t="shared" si="2"/>
        <v>9.1412037037036972E-2</v>
      </c>
      <c r="J21" s="32">
        <f t="shared" si="3"/>
        <v>1.7631432079473128E-2</v>
      </c>
    </row>
    <row r="22" spans="2:10" s="5" customFormat="1" x14ac:dyDescent="0.25">
      <c r="B22" s="16" t="s">
        <v>15</v>
      </c>
      <c r="C22" s="17">
        <v>6.7314814814814841E-2</v>
      </c>
      <c r="D22" s="18">
        <f t="shared" si="0"/>
        <v>2.050139589972081E-2</v>
      </c>
      <c r="E22" s="17">
        <v>2.6597222222222227E-2</v>
      </c>
      <c r="F22" s="18">
        <f t="shared" si="0"/>
        <v>2.317116208721957E-2</v>
      </c>
      <c r="G22" s="17">
        <v>1.9930555555555559E-2</v>
      </c>
      <c r="H22" s="18">
        <f t="shared" si="1"/>
        <v>2.6456896154377994E-2</v>
      </c>
      <c r="I22" s="17">
        <f t="shared" si="2"/>
        <v>0.11384259259259263</v>
      </c>
      <c r="J22" s="32">
        <f t="shared" si="3"/>
        <v>2.1957807791048098E-2</v>
      </c>
    </row>
    <row r="23" spans="2:10" s="6" customFormat="1" x14ac:dyDescent="0.25">
      <c r="B23" s="16" t="s">
        <v>71</v>
      </c>
      <c r="C23" s="17">
        <v>4.98726851851852E-2</v>
      </c>
      <c r="D23" s="18">
        <f t="shared" si="0"/>
        <v>1.5189221962155599E-2</v>
      </c>
      <c r="E23" s="17">
        <v>2.1666666666666664E-2</v>
      </c>
      <c r="F23" s="18">
        <f t="shared" si="0"/>
        <v>1.887572472901437E-2</v>
      </c>
      <c r="G23" s="17">
        <v>2.9791666666666675E-2</v>
      </c>
      <c r="H23" s="18">
        <f t="shared" si="1"/>
        <v>3.9547067770829829E-2</v>
      </c>
      <c r="I23" s="17">
        <f t="shared" si="2"/>
        <v>0.10133101851851854</v>
      </c>
      <c r="J23" s="32">
        <f t="shared" si="3"/>
        <v>1.9544592030360523E-2</v>
      </c>
    </row>
    <row r="24" spans="2:10" s="5" customFormat="1" x14ac:dyDescent="0.25">
      <c r="B24" s="16" t="s">
        <v>12</v>
      </c>
      <c r="C24" s="17">
        <v>7.50578703703704E-2</v>
      </c>
      <c r="D24" s="18">
        <f t="shared" si="0"/>
        <v>2.2859620428075905E-2</v>
      </c>
      <c r="E24" s="17">
        <v>7.5960648148148138E-2</v>
      </c>
      <c r="F24" s="18">
        <f t="shared" si="0"/>
        <v>6.6175951600705829E-2</v>
      </c>
      <c r="G24" s="17">
        <v>5.2210648148148159E-2</v>
      </c>
      <c r="H24" s="18">
        <f t="shared" si="1"/>
        <v>6.9307234931706818E-2</v>
      </c>
      <c r="I24" s="17">
        <f t="shared" si="2"/>
        <v>0.20322916666666671</v>
      </c>
      <c r="J24" s="32">
        <f t="shared" si="3"/>
        <v>3.9198571269114836E-2</v>
      </c>
    </row>
    <row r="25" spans="2:10" s="5" customFormat="1" x14ac:dyDescent="0.25">
      <c r="B25" s="16" t="s">
        <v>5</v>
      </c>
      <c r="C25" s="17">
        <v>9.9548611111111143E-2</v>
      </c>
      <c r="D25" s="18">
        <f t="shared" si="0"/>
        <v>3.0318518936296196E-2</v>
      </c>
      <c r="E25" s="17">
        <v>2.5173611111111115E-2</v>
      </c>
      <c r="F25" s="18">
        <f t="shared" si="0"/>
        <v>2.1930930173934972E-2</v>
      </c>
      <c r="G25" s="17">
        <v>2.8009259259259255E-2</v>
      </c>
      <c r="H25" s="18">
        <f t="shared" si="1"/>
        <v>3.7181003887104949E-2</v>
      </c>
      <c r="I25" s="17">
        <f t="shared" si="2"/>
        <v>0.15273148148148152</v>
      </c>
      <c r="J25" s="32">
        <f t="shared" si="3"/>
        <v>2.9458644938051108E-2</v>
      </c>
    </row>
    <row r="26" spans="2:10" s="5" customFormat="1" x14ac:dyDescent="0.25">
      <c r="B26" s="16" t="s">
        <v>6</v>
      </c>
      <c r="C26" s="17">
        <v>0.42451388888888919</v>
      </c>
      <c r="D26" s="18">
        <f t="shared" si="0"/>
        <v>0.12928992414201515</v>
      </c>
      <c r="E26" s="17">
        <v>0.12748842592592596</v>
      </c>
      <c r="F26" s="18">
        <f t="shared" si="0"/>
        <v>0.1110662969498362</v>
      </c>
      <c r="G26" s="17">
        <v>1.6261574074074071E-2</v>
      </c>
      <c r="H26" s="18">
        <f t="shared" si="1"/>
        <v>2.1586491926191095E-2</v>
      </c>
      <c r="I26" s="17">
        <f t="shared" si="2"/>
        <v>0.56826388888888923</v>
      </c>
      <c r="J26" s="32">
        <f t="shared" si="3"/>
        <v>0.10960598281058152</v>
      </c>
    </row>
    <row r="27" spans="2:10" s="5" customFormat="1" x14ac:dyDescent="0.25">
      <c r="B27" s="16" t="s">
        <v>78</v>
      </c>
      <c r="C27" s="17">
        <v>0.36799768518518511</v>
      </c>
      <c r="D27" s="18">
        <f t="shared" si="0"/>
        <v>0.11207735258452936</v>
      </c>
      <c r="E27" s="17">
        <v>0.18618055555555543</v>
      </c>
      <c r="F27" s="18">
        <f t="shared" si="0"/>
        <v>0.16219813461053686</v>
      </c>
      <c r="G27" s="17">
        <v>1.2233796296296296E-2</v>
      </c>
      <c r="H27" s="18">
        <f t="shared" si="1"/>
        <v>1.6239802111020635E-2</v>
      </c>
      <c r="I27" s="17">
        <f t="shared" si="2"/>
        <v>0.5664120370370368</v>
      </c>
      <c r="J27" s="32">
        <f t="shared" si="3"/>
        <v>0.10924880008929555</v>
      </c>
    </row>
    <row r="28" spans="2:10" s="5" customFormat="1" x14ac:dyDescent="0.25">
      <c r="B28" s="16" t="s">
        <v>17</v>
      </c>
      <c r="C28" s="17">
        <v>2.2430555555555554E-2</v>
      </c>
      <c r="D28" s="18">
        <f t="shared" si="0"/>
        <v>6.8314486337102669E-3</v>
      </c>
      <c r="E28" s="17">
        <v>1.4409722222222216E-2</v>
      </c>
      <c r="F28" s="18">
        <f t="shared" si="0"/>
        <v>1.2553566927148976E-2</v>
      </c>
      <c r="G28" s="17">
        <v>1.8981481481481479E-3</v>
      </c>
      <c r="H28" s="18">
        <f t="shared" si="1"/>
        <v>2.5197043956550463E-3</v>
      </c>
      <c r="I28" s="17">
        <f>C28+E28+G28</f>
        <v>3.8738425925925919E-2</v>
      </c>
      <c r="J28" s="32">
        <f t="shared" si="3"/>
        <v>7.4718160508985311E-3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3.2834259259259286</v>
      </c>
      <c r="D30" s="26">
        <f t="shared" si="4"/>
        <v>1</v>
      </c>
      <c r="E30" s="25">
        <f t="shared" si="4"/>
        <v>1.1478587962962961</v>
      </c>
      <c r="F30" s="26">
        <f t="shared" si="4"/>
        <v>1</v>
      </c>
      <c r="G30" s="25">
        <f>SUM(G7:G28)</f>
        <v>0.75332175925925915</v>
      </c>
      <c r="H30" s="26">
        <f t="shared" si="4"/>
        <v>1</v>
      </c>
      <c r="I30" s="25">
        <f t="shared" si="4"/>
        <v>5.1846064814814854</v>
      </c>
      <c r="J30" s="34">
        <f t="shared" si="4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2.733796296296296E-2</v>
      </c>
      <c r="D7" s="39">
        <f>C7/C$30</f>
        <v>1.2175697061234165E-2</v>
      </c>
      <c r="E7" s="38">
        <v>9.2592592592592596E-4</v>
      </c>
      <c r="F7" s="39">
        <f t="shared" ref="F7:F28" si="0">E7/E$30</f>
        <v>3.0049205574127612E-3</v>
      </c>
      <c r="G7" s="38">
        <f>C7+E7</f>
        <v>2.8263888888888887E-2</v>
      </c>
      <c r="H7" s="43">
        <f>G7/$G$30</f>
        <v>1.1069006781013161E-2</v>
      </c>
    </row>
    <row r="8" spans="2:8" s="1" customFormat="1" x14ac:dyDescent="0.25">
      <c r="B8" s="42" t="s">
        <v>13</v>
      </c>
      <c r="C8" s="38">
        <v>7.0034722222222179E-2</v>
      </c>
      <c r="D8" s="39">
        <f t="shared" ref="D8:D28" si="1">C8/C$30</f>
        <v>3.1191847128504611E-2</v>
      </c>
      <c r="E8" s="38">
        <v>2.8703703703703703E-3</v>
      </c>
      <c r="F8" s="39">
        <f t="shared" si="0"/>
        <v>9.3152537279795593E-3</v>
      </c>
      <c r="G8" s="38">
        <f t="shared" ref="G8:G27" si="2">C8+E8</f>
        <v>7.2905092592592549E-2</v>
      </c>
      <c r="H8" s="43">
        <f t="shared" ref="H8:H27" si="3">G8/$G$30</f>
        <v>2.8551872937592905E-2</v>
      </c>
    </row>
    <row r="9" spans="2:8" s="1" customFormat="1" x14ac:dyDescent="0.25">
      <c r="B9" s="42" t="s">
        <v>0</v>
      </c>
      <c r="C9" s="38">
        <v>0.47833333333333317</v>
      </c>
      <c r="D9" s="39">
        <f t="shared" si="1"/>
        <v>0.21303861479537911</v>
      </c>
      <c r="E9" s="38">
        <v>0.11385416666666681</v>
      </c>
      <c r="F9" s="39">
        <f t="shared" si="0"/>
        <v>0.36949254404086712</v>
      </c>
      <c r="G9" s="38">
        <f t="shared" si="2"/>
        <v>0.59218749999999998</v>
      </c>
      <c r="H9" s="43">
        <f t="shared" si="3"/>
        <v>0.23191880915255464</v>
      </c>
    </row>
    <row r="10" spans="2:8" s="1" customFormat="1" x14ac:dyDescent="0.25">
      <c r="B10" s="42" t="s">
        <v>8</v>
      </c>
      <c r="C10" s="38">
        <v>9.0057870370370385E-2</v>
      </c>
      <c r="D10" s="39">
        <f t="shared" si="1"/>
        <v>4.0109694679704939E-2</v>
      </c>
      <c r="E10" s="38">
        <v>1.684027777777777E-2</v>
      </c>
      <c r="F10" s="39">
        <f t="shared" si="0"/>
        <v>5.4651992637944569E-2</v>
      </c>
      <c r="G10" s="38">
        <f t="shared" si="2"/>
        <v>0.10689814814814816</v>
      </c>
      <c r="H10" s="43">
        <f t="shared" si="3"/>
        <v>4.1864597309351999E-2</v>
      </c>
    </row>
    <row r="11" spans="2:8" s="1" customFormat="1" x14ac:dyDescent="0.25">
      <c r="B11" s="42" t="s">
        <v>26</v>
      </c>
      <c r="C11" s="38">
        <v>1.8483796296296297E-2</v>
      </c>
      <c r="D11" s="39">
        <f t="shared" si="1"/>
        <v>8.2322558030444391E-3</v>
      </c>
      <c r="E11" s="38">
        <v>0</v>
      </c>
      <c r="F11" s="39">
        <f t="shared" si="0"/>
        <v>0</v>
      </c>
      <c r="G11" s="38">
        <f t="shared" si="2"/>
        <v>1.8483796296296297E-2</v>
      </c>
      <c r="H11" s="43">
        <f t="shared" si="3"/>
        <v>7.2388222069115571E-3</v>
      </c>
    </row>
    <row r="12" spans="2:8" s="1" customFormat="1" x14ac:dyDescent="0.25">
      <c r="B12" s="42" t="s">
        <v>3</v>
      </c>
      <c r="C12" s="38">
        <v>7.5601851851851837E-2</v>
      </c>
      <c r="D12" s="39">
        <f t="shared" si="1"/>
        <v>3.3671318037248758E-2</v>
      </c>
      <c r="E12" s="38">
        <v>3.3483796296296296E-2</v>
      </c>
      <c r="F12" s="39">
        <f t="shared" si="0"/>
        <v>0.10866543965743898</v>
      </c>
      <c r="G12" s="38">
        <f t="shared" si="2"/>
        <v>0.10908564814814814</v>
      </c>
      <c r="H12" s="43">
        <f t="shared" si="3"/>
        <v>4.2721289480364071E-2</v>
      </c>
    </row>
    <row r="13" spans="2:8" s="1" customFormat="1" x14ac:dyDescent="0.25">
      <c r="B13" s="42" t="s">
        <v>7</v>
      </c>
      <c r="C13" s="38">
        <v>4.9571759259259232E-2</v>
      </c>
      <c r="D13" s="39">
        <f t="shared" si="1"/>
        <v>2.2078116220688358E-2</v>
      </c>
      <c r="E13" s="38">
        <v>2.2592592592592591E-2</v>
      </c>
      <c r="F13" s="39">
        <f t="shared" si="0"/>
        <v>7.3320061600871372E-2</v>
      </c>
      <c r="G13" s="38">
        <f t="shared" si="2"/>
        <v>7.2164351851851827E-2</v>
      </c>
      <c r="H13" s="43">
        <f t="shared" si="3"/>
        <v>2.8261776117779299E-2</v>
      </c>
    </row>
    <row r="14" spans="2:8" s="1" customFormat="1" x14ac:dyDescent="0.25">
      <c r="B14" s="42" t="s">
        <v>2</v>
      </c>
      <c r="C14" s="38">
        <v>6.5092592592592632E-2</v>
      </c>
      <c r="D14" s="39">
        <f t="shared" si="1"/>
        <v>2.8990736779162148E-2</v>
      </c>
      <c r="E14" s="38">
        <v>1.0543981481481477E-2</v>
      </c>
      <c r="F14" s="39">
        <f t="shared" si="0"/>
        <v>3.4218532847537807E-2</v>
      </c>
      <c r="G14" s="38">
        <f t="shared" si="2"/>
        <v>7.5636574074074106E-2</v>
      </c>
      <c r="H14" s="43">
        <f t="shared" si="3"/>
        <v>2.9621604960655631E-2</v>
      </c>
    </row>
    <row r="15" spans="2:8" s="1" customFormat="1" x14ac:dyDescent="0.25">
      <c r="B15" s="42" t="s">
        <v>9</v>
      </c>
      <c r="C15" s="38">
        <v>0.12653935185185175</v>
      </c>
      <c r="D15" s="39">
        <f t="shared" si="1"/>
        <v>5.6357703628481387E-2</v>
      </c>
      <c r="E15" s="38">
        <v>6.0185185185185179E-4</v>
      </c>
      <c r="F15" s="39">
        <f t="shared" si="0"/>
        <v>1.9531983623182945E-3</v>
      </c>
      <c r="G15" s="38">
        <f t="shared" si="2"/>
        <v>0.1271412037037036</v>
      </c>
      <c r="H15" s="43">
        <f t="shared" si="3"/>
        <v>4.9792399463320841E-2</v>
      </c>
    </row>
    <row r="16" spans="2:8" s="1" customFormat="1" x14ac:dyDescent="0.25">
      <c r="B16" s="42" t="s">
        <v>1</v>
      </c>
      <c r="C16" s="38">
        <v>4.4907407407407405E-3</v>
      </c>
      <c r="D16" s="39">
        <f t="shared" si="1"/>
        <v>2.0000721675524371E-3</v>
      </c>
      <c r="E16" s="38">
        <v>2.1180555555555553E-3</v>
      </c>
      <c r="F16" s="39">
        <f t="shared" si="0"/>
        <v>6.8737557750816903E-3</v>
      </c>
      <c r="G16" s="38">
        <f t="shared" si="2"/>
        <v>6.6087962962962958E-3</v>
      </c>
      <c r="H16" s="43">
        <f t="shared" si="3"/>
        <v>2.5882075642745762E-3</v>
      </c>
    </row>
    <row r="17" spans="2:8" s="1" customFormat="1" x14ac:dyDescent="0.25">
      <c r="B17" s="42" t="s">
        <v>27</v>
      </c>
      <c r="C17" s="38">
        <v>1.1168981481481481E-2</v>
      </c>
      <c r="D17" s="39">
        <f t="shared" si="1"/>
        <v>4.9744062930105713E-3</v>
      </c>
      <c r="E17" s="38">
        <v>3.402777777777778E-3</v>
      </c>
      <c r="F17" s="39">
        <f t="shared" si="0"/>
        <v>1.1043083048491898E-2</v>
      </c>
      <c r="G17" s="38">
        <f t="shared" si="2"/>
        <v>1.457175925925926E-2</v>
      </c>
      <c r="H17" s="43">
        <f t="shared" si="3"/>
        <v>5.7067483772709144E-3</v>
      </c>
    </row>
    <row r="18" spans="2:8" s="1" customFormat="1" x14ac:dyDescent="0.25">
      <c r="B18" s="42" t="s">
        <v>16</v>
      </c>
      <c r="C18" s="38">
        <v>2.0023148148148172E-2</v>
      </c>
      <c r="D18" s="39">
        <f t="shared" si="1"/>
        <v>8.9178475512003107E-3</v>
      </c>
      <c r="E18" s="38">
        <v>0</v>
      </c>
      <c r="F18" s="39"/>
      <c r="G18" s="38">
        <f t="shared" si="2"/>
        <v>2.0023148148148172E-2</v>
      </c>
      <c r="H18" s="43">
        <f t="shared" si="3"/>
        <v>7.8416796605867301E-3</v>
      </c>
    </row>
    <row r="19" spans="2:8" s="1" customFormat="1" x14ac:dyDescent="0.25">
      <c r="B19" s="42" t="s">
        <v>4</v>
      </c>
      <c r="C19" s="38">
        <v>0.3001157407407411</v>
      </c>
      <c r="D19" s="39">
        <f t="shared" si="1"/>
        <v>0.13366461676452257</v>
      </c>
      <c r="E19" s="38">
        <v>1.0335648148148149E-2</v>
      </c>
      <c r="F19" s="39">
        <f t="shared" si="0"/>
        <v>3.3542425722119948E-2</v>
      </c>
      <c r="G19" s="38">
        <f t="shared" si="2"/>
        <v>0.31045138888888923</v>
      </c>
      <c r="H19" s="43">
        <f t="shared" si="3"/>
        <v>0.12158229684157101</v>
      </c>
    </row>
    <row r="20" spans="2:8" s="1" customFormat="1" x14ac:dyDescent="0.25">
      <c r="B20" s="42" t="s">
        <v>14</v>
      </c>
      <c r="C20" s="38">
        <v>1.5405092592592581E-2</v>
      </c>
      <c r="D20" s="39">
        <f t="shared" si="1"/>
        <v>6.8610723067327115E-3</v>
      </c>
      <c r="E20" s="38">
        <v>1.9594907407407408E-2</v>
      </c>
      <c r="F20" s="39">
        <f t="shared" si="0"/>
        <v>6.3591631296247564E-2</v>
      </c>
      <c r="G20" s="38">
        <f t="shared" si="2"/>
        <v>3.4999999999999989E-2</v>
      </c>
      <c r="H20" s="43">
        <f t="shared" si="3"/>
        <v>1.37070747361932E-2</v>
      </c>
    </row>
    <row r="21" spans="2:8" s="1" customFormat="1" x14ac:dyDescent="0.25">
      <c r="B21" s="42" t="s">
        <v>11</v>
      </c>
      <c r="C21" s="38">
        <v>1.5879629629629629E-2</v>
      </c>
      <c r="D21" s="39">
        <f t="shared" si="1"/>
        <v>7.0724201388709888E-3</v>
      </c>
      <c r="E21" s="38">
        <v>1.59375E-2</v>
      </c>
      <c r="F21" s="39">
        <f t="shared" si="0"/>
        <v>5.1722195094467155E-2</v>
      </c>
      <c r="G21" s="38">
        <f t="shared" si="2"/>
        <v>3.1817129629629626E-2</v>
      </c>
      <c r="H21" s="43">
        <f t="shared" si="3"/>
        <v>1.2460564963556586E-2</v>
      </c>
    </row>
    <row r="22" spans="2:8" s="1" customFormat="1" x14ac:dyDescent="0.25">
      <c r="B22" s="42" t="s">
        <v>15</v>
      </c>
      <c r="C22" s="38">
        <v>3.3263888888888891E-2</v>
      </c>
      <c r="D22" s="39">
        <f t="shared" si="1"/>
        <v>1.4814967550375528E-2</v>
      </c>
      <c r="E22" s="38">
        <v>2.707175925925925E-2</v>
      </c>
      <c r="F22" s="39">
        <f t="shared" si="0"/>
        <v>8.7856364797355577E-2</v>
      </c>
      <c r="G22" s="38">
        <f t="shared" si="2"/>
        <v>6.0335648148148138E-2</v>
      </c>
      <c r="H22" s="43">
        <f t="shared" si="3"/>
        <v>2.3629292526380675E-2</v>
      </c>
    </row>
    <row r="23" spans="2:8" s="1" customFormat="1" x14ac:dyDescent="0.25">
      <c r="B23" s="42" t="s">
        <v>71</v>
      </c>
      <c r="C23" s="38">
        <v>5.8738425925925895E-2</v>
      </c>
      <c r="D23" s="39">
        <f t="shared" si="1"/>
        <v>2.6160737758578901E-2</v>
      </c>
      <c r="E23" s="38">
        <v>1.3067129629629633E-2</v>
      </c>
      <c r="F23" s="39">
        <f t="shared" si="0"/>
        <v>4.2406941366487608E-2</v>
      </c>
      <c r="G23" s="38">
        <f t="shared" si="2"/>
        <v>7.1805555555555525E-2</v>
      </c>
      <c r="H23" s="43">
        <f t="shared" si="3"/>
        <v>2.8121260470682079E-2</v>
      </c>
    </row>
    <row r="24" spans="2:8" s="1" customFormat="1" x14ac:dyDescent="0.25">
      <c r="B24" s="42" t="s">
        <v>12</v>
      </c>
      <c r="C24" s="38">
        <v>2.900462962962963E-2</v>
      </c>
      <c r="D24" s="39">
        <f t="shared" si="1"/>
        <v>1.2917991886305174E-2</v>
      </c>
      <c r="E24" s="38">
        <v>3.2291666666666666E-3</v>
      </c>
      <c r="F24" s="39">
        <f t="shared" si="0"/>
        <v>1.0479660443977004E-2</v>
      </c>
      <c r="G24" s="38">
        <f t="shared" si="2"/>
        <v>3.2233796296296295E-2</v>
      </c>
      <c r="H24" s="43">
        <f t="shared" si="3"/>
        <v>1.2623744424701744E-2</v>
      </c>
    </row>
    <row r="25" spans="2:8" s="1" customFormat="1" x14ac:dyDescent="0.25">
      <c r="B25" s="42" t="s">
        <v>5</v>
      </c>
      <c r="C25" s="38">
        <v>7.6504629629629622E-3</v>
      </c>
      <c r="D25" s="39">
        <f t="shared" si="1"/>
        <v>3.4073394400828886E-3</v>
      </c>
      <c r="E25" s="38">
        <v>3.5879629629629635E-4</v>
      </c>
      <c r="F25" s="39">
        <f t="shared" si="0"/>
        <v>1.1644067159974451E-3</v>
      </c>
      <c r="G25" s="38">
        <f t="shared" si="2"/>
        <v>8.0092592592592594E-3</v>
      </c>
      <c r="H25" s="43">
        <f t="shared" si="3"/>
        <v>3.1366718642346883E-3</v>
      </c>
    </row>
    <row r="26" spans="2:8" s="1" customFormat="1" x14ac:dyDescent="0.25">
      <c r="B26" s="42" t="s">
        <v>6</v>
      </c>
      <c r="C26" s="38">
        <v>0.35293981481481529</v>
      </c>
      <c r="D26" s="39">
        <f t="shared" si="1"/>
        <v>0.15719123885913427</v>
      </c>
      <c r="E26" s="38">
        <v>8.0439814814814818E-3</v>
      </c>
      <c r="F26" s="39">
        <f t="shared" si="0"/>
        <v>2.6105247342523365E-2</v>
      </c>
      <c r="G26" s="38">
        <f t="shared" si="2"/>
        <v>0.36098379629629679</v>
      </c>
      <c r="H26" s="43">
        <f t="shared" si="3"/>
        <v>0.14137233926823095</v>
      </c>
    </row>
    <row r="27" spans="2:8" s="1" customFormat="1" x14ac:dyDescent="0.25">
      <c r="B27" s="42" t="s">
        <v>78</v>
      </c>
      <c r="C27" s="38">
        <v>0.39555555555555527</v>
      </c>
      <c r="D27" s="39">
        <f t="shared" si="1"/>
        <v>0.17617130515018567</v>
      </c>
      <c r="E27" s="38">
        <v>2.6157407407407405E-3</v>
      </c>
      <c r="F27" s="39">
        <f t="shared" si="0"/>
        <v>8.4889005746910506E-3</v>
      </c>
      <c r="G27" s="38">
        <f t="shared" si="2"/>
        <v>0.398171296296296</v>
      </c>
      <c r="H27" s="43">
        <f t="shared" si="3"/>
        <v>0.15593610617543593</v>
      </c>
    </row>
    <row r="28" spans="2:8" s="1" customFormat="1" x14ac:dyDescent="0.25">
      <c r="B28" s="42" t="s">
        <v>17</v>
      </c>
      <c r="C28" s="38">
        <v>0</v>
      </c>
      <c r="D28" s="39">
        <f t="shared" si="1"/>
        <v>0</v>
      </c>
      <c r="E28" s="38">
        <v>6.4814814814814813E-4</v>
      </c>
      <c r="F28" s="39">
        <f t="shared" si="0"/>
        <v>2.1034443901889327E-3</v>
      </c>
      <c r="G28" s="38">
        <f t="shared" ref="G28" si="4">C28+E28</f>
        <v>6.4814814814814813E-4</v>
      </c>
      <c r="H28" s="43">
        <f t="shared" ref="H28" si="5">G28/$G$30</f>
        <v>2.5383471733691121E-4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2.2452893518518522</v>
      </c>
      <c r="D30" s="51">
        <f t="shared" si="6"/>
        <v>0.99999999999999978</v>
      </c>
      <c r="E30" s="50">
        <f t="shared" si="6"/>
        <v>0.3081365740740743</v>
      </c>
      <c r="F30" s="51">
        <f t="shared" si="6"/>
        <v>0.99999999999999989</v>
      </c>
      <c r="G30" s="50">
        <f t="shared" si="6"/>
        <v>2.553425925925926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7.6041666666666671E-3</v>
      </c>
      <c r="D7" s="39">
        <f t="shared" ref="D7:D28" si="0">C7/C$30</f>
        <v>1.7310428413342464E-2</v>
      </c>
      <c r="E7" s="38">
        <v>0</v>
      </c>
      <c r="F7" s="39"/>
      <c r="G7" s="38">
        <f>C7+E7</f>
        <v>7.6041666666666671E-3</v>
      </c>
      <c r="H7" s="43">
        <f t="shared" ref="H7:H28" si="1">G7/$G$30</f>
        <v>1.6945655257795775E-2</v>
      </c>
    </row>
    <row r="8" spans="2:8" s="1" customFormat="1" x14ac:dyDescent="0.25">
      <c r="B8" s="42" t="s">
        <v>13</v>
      </c>
      <c r="C8" s="38">
        <v>4.2245370370370371E-3</v>
      </c>
      <c r="D8" s="39">
        <f t="shared" si="0"/>
        <v>9.6169046740791474E-3</v>
      </c>
      <c r="E8" s="38">
        <v>0</v>
      </c>
      <c r="F8" s="39"/>
      <c r="G8" s="38">
        <f t="shared" ref="G8:G28" si="2">C8+E8</f>
        <v>4.2245370370370371E-3</v>
      </c>
      <c r="H8" s="43">
        <f t="shared" si="1"/>
        <v>9.4142529209976511E-3</v>
      </c>
    </row>
    <row r="9" spans="2:8" s="1" customFormat="1" x14ac:dyDescent="0.25">
      <c r="B9" s="42" t="s">
        <v>0</v>
      </c>
      <c r="C9" s="38">
        <v>0.11965277777777801</v>
      </c>
      <c r="D9" s="39">
        <f t="shared" si="0"/>
        <v>0.27238235759076823</v>
      </c>
      <c r="E9" s="38">
        <v>0</v>
      </c>
      <c r="F9" s="39"/>
      <c r="G9" s="38">
        <f t="shared" si="2"/>
        <v>0.11965277777777801</v>
      </c>
      <c r="H9" s="43">
        <f t="shared" si="1"/>
        <v>0.26664259369116139</v>
      </c>
    </row>
    <row r="10" spans="2:8" s="1" customFormat="1" x14ac:dyDescent="0.25">
      <c r="B10" s="42" t="s">
        <v>8</v>
      </c>
      <c r="C10" s="38">
        <v>2.8124999999999976E-2</v>
      </c>
      <c r="D10" s="39">
        <f t="shared" si="0"/>
        <v>6.4024872213732348E-2</v>
      </c>
      <c r="E10" s="38">
        <v>0</v>
      </c>
      <c r="F10" s="39"/>
      <c r="G10" s="38">
        <f t="shared" si="2"/>
        <v>2.8124999999999976E-2</v>
      </c>
      <c r="H10" s="43">
        <f t="shared" si="1"/>
        <v>6.2675711227463765E-2</v>
      </c>
    </row>
    <row r="11" spans="2:8" s="1" customFormat="1" x14ac:dyDescent="0.25">
      <c r="B11" s="42" t="s">
        <v>26</v>
      </c>
      <c r="C11" s="38">
        <v>2.5810185185185185E-3</v>
      </c>
      <c r="D11" s="39">
        <f t="shared" si="0"/>
        <v>5.87553354060178E-3</v>
      </c>
      <c r="E11" s="38">
        <v>0</v>
      </c>
      <c r="F11" s="39"/>
      <c r="G11" s="38">
        <f t="shared" si="2"/>
        <v>2.5810185185185185E-3</v>
      </c>
      <c r="H11" s="43">
        <f t="shared" si="1"/>
        <v>5.7517216476232228E-3</v>
      </c>
    </row>
    <row r="12" spans="2:8" s="1" customFormat="1" x14ac:dyDescent="0.25">
      <c r="B12" s="42" t="s">
        <v>3</v>
      </c>
      <c r="C12" s="38">
        <v>2.1886574074074069E-2</v>
      </c>
      <c r="D12" s="39">
        <f t="shared" si="0"/>
        <v>4.982347051694154E-2</v>
      </c>
      <c r="E12" s="38">
        <v>0</v>
      </c>
      <c r="F12" s="39"/>
      <c r="G12" s="38">
        <f t="shared" si="2"/>
        <v>2.1886574074074069E-2</v>
      </c>
      <c r="H12" s="43">
        <f t="shared" si="1"/>
        <v>4.877356787289467E-2</v>
      </c>
    </row>
    <row r="13" spans="2:8" s="1" customFormat="1" x14ac:dyDescent="0.25">
      <c r="B13" s="42" t="s">
        <v>7</v>
      </c>
      <c r="C13" s="38">
        <v>2.1585648148148135E-2</v>
      </c>
      <c r="D13" s="39">
        <f t="shared" si="0"/>
        <v>4.9138430731938625E-2</v>
      </c>
      <c r="E13" s="38">
        <v>0</v>
      </c>
      <c r="F13" s="39"/>
      <c r="G13" s="38">
        <f t="shared" si="2"/>
        <v>2.1585648148148135E-2</v>
      </c>
      <c r="H13" s="43">
        <f t="shared" si="1"/>
        <v>4.8102963555234544E-2</v>
      </c>
    </row>
    <row r="14" spans="2:8" s="1" customFormat="1" x14ac:dyDescent="0.25">
      <c r="B14" s="42" t="s">
        <v>2</v>
      </c>
      <c r="C14" s="38">
        <v>2.4328703703703689E-2</v>
      </c>
      <c r="D14" s="39">
        <f t="shared" si="0"/>
        <v>5.5382831849080424E-2</v>
      </c>
      <c r="E14" s="38">
        <v>0</v>
      </c>
      <c r="F14" s="39"/>
      <c r="G14" s="38">
        <f t="shared" si="2"/>
        <v>2.4328703703703689E-2</v>
      </c>
      <c r="H14" s="43">
        <f t="shared" si="1"/>
        <v>5.4215779835443977E-2</v>
      </c>
    </row>
    <row r="15" spans="2:8" s="1" customFormat="1" x14ac:dyDescent="0.25">
      <c r="B15" s="42" t="s">
        <v>9</v>
      </c>
      <c r="C15" s="38">
        <v>5.6712962962963014E-2</v>
      </c>
      <c r="D15" s="39">
        <f t="shared" si="0"/>
        <v>0.12910365178900784</v>
      </c>
      <c r="E15" s="38">
        <v>0</v>
      </c>
      <c r="F15" s="39"/>
      <c r="G15" s="38">
        <f t="shared" si="2"/>
        <v>5.6712962962963014E-2</v>
      </c>
      <c r="H15" s="43">
        <f t="shared" si="1"/>
        <v>0.12638312140517408</v>
      </c>
    </row>
    <row r="16" spans="2:8" s="1" customFormat="1" x14ac:dyDescent="0.25">
      <c r="B16" s="42" t="s">
        <v>1</v>
      </c>
      <c r="C16" s="38">
        <v>3.738425925925925E-3</v>
      </c>
      <c r="D16" s="39">
        <f t="shared" si="0"/>
        <v>8.5103019444590783E-3</v>
      </c>
      <c r="E16" s="38">
        <v>0</v>
      </c>
      <c r="F16" s="39"/>
      <c r="G16" s="38">
        <f t="shared" si="2"/>
        <v>3.738425925925925E-3</v>
      </c>
      <c r="H16" s="43">
        <f t="shared" si="1"/>
        <v>8.3309690232390154E-3</v>
      </c>
    </row>
    <row r="17" spans="2:8" s="1" customFormat="1" x14ac:dyDescent="0.25">
      <c r="B17" s="42" t="s">
        <v>27</v>
      </c>
      <c r="C17" s="38">
        <v>9.9537037037037042E-4</v>
      </c>
      <c r="D17" s="39">
        <f t="shared" si="0"/>
        <v>2.2659008273172784E-3</v>
      </c>
      <c r="E17" s="38">
        <v>0</v>
      </c>
      <c r="F17" s="39"/>
      <c r="G17" s="38">
        <f t="shared" si="2"/>
        <v>9.9537037037037042E-4</v>
      </c>
      <c r="H17" s="43">
        <f t="shared" si="1"/>
        <v>2.2181527430295838E-3</v>
      </c>
    </row>
    <row r="18" spans="2:8" s="1" customFormat="1" x14ac:dyDescent="0.25">
      <c r="B18" s="42" t="s">
        <v>16</v>
      </c>
      <c r="C18" s="38">
        <v>5.3240740740740733E-4</v>
      </c>
      <c r="D18" s="39">
        <f t="shared" si="0"/>
        <v>1.2119934657743581E-3</v>
      </c>
      <c r="E18" s="38"/>
      <c r="F18" s="39"/>
      <c r="G18" s="38">
        <f t="shared" si="2"/>
        <v>5.3240740740740733E-4</v>
      </c>
      <c r="H18" s="43">
        <f t="shared" si="1"/>
        <v>1.1864537927832655E-3</v>
      </c>
    </row>
    <row r="19" spans="2:8" s="1" customFormat="1" x14ac:dyDescent="0.25">
      <c r="B19" s="42" t="s">
        <v>4</v>
      </c>
      <c r="C19" s="38">
        <v>8.5416666666666679E-3</v>
      </c>
      <c r="D19" s="39">
        <f t="shared" si="0"/>
        <v>1.944459082046688E-2</v>
      </c>
      <c r="E19" s="38">
        <v>0</v>
      </c>
      <c r="F19" s="39"/>
      <c r="G19" s="38">
        <f t="shared" si="2"/>
        <v>8.5416666666666679E-3</v>
      </c>
      <c r="H19" s="43">
        <f t="shared" si="1"/>
        <v>1.9034845632044568E-2</v>
      </c>
    </row>
    <row r="20" spans="2:8" s="1" customFormat="1" x14ac:dyDescent="0.25">
      <c r="B20" s="42" t="s">
        <v>14</v>
      </c>
      <c r="C20" s="38">
        <v>1.52662037037037E-2</v>
      </c>
      <c r="D20" s="39">
        <f t="shared" si="0"/>
        <v>3.4752595246877786E-2</v>
      </c>
      <c r="E20" s="38">
        <v>0</v>
      </c>
      <c r="F20" s="39"/>
      <c r="G20" s="38">
        <f t="shared" si="2"/>
        <v>1.52662037037037E-2</v>
      </c>
      <c r="H20" s="43">
        <f t="shared" si="1"/>
        <v>3.402027288437233E-2</v>
      </c>
    </row>
    <row r="21" spans="2:8" s="1" customFormat="1" x14ac:dyDescent="0.25">
      <c r="B21" s="42" t="s">
        <v>11</v>
      </c>
      <c r="C21" s="38">
        <v>2.0833333333333333E-3</v>
      </c>
      <c r="D21" s="39">
        <f t="shared" si="0"/>
        <v>4.7425831269431408E-3</v>
      </c>
      <c r="E21" s="36">
        <v>9.4560185185185181E-3</v>
      </c>
      <c r="F21" s="39">
        <f>E21/E$30</f>
        <v>1</v>
      </c>
      <c r="G21" s="38">
        <f t="shared" si="2"/>
        <v>1.1539351851851851E-2</v>
      </c>
      <c r="H21" s="43">
        <f t="shared" si="1"/>
        <v>2.5715096334889474E-2</v>
      </c>
    </row>
    <row r="22" spans="2:8" s="1" customFormat="1" x14ac:dyDescent="0.25">
      <c r="B22" s="42" t="s">
        <v>15</v>
      </c>
      <c r="C22" s="38">
        <v>2.4189814814814816E-3</v>
      </c>
      <c r="D22" s="39">
        <f t="shared" si="0"/>
        <v>5.5066659640617584E-3</v>
      </c>
      <c r="E22" s="38">
        <v>0</v>
      </c>
      <c r="F22" s="39">
        <f>E22/E$30</f>
        <v>0</v>
      </c>
      <c r="G22" s="38">
        <f t="shared" si="2"/>
        <v>2.4189814814814816E-3</v>
      </c>
      <c r="H22" s="43">
        <f t="shared" si="1"/>
        <v>5.3906270150370118E-3</v>
      </c>
    </row>
    <row r="23" spans="2:8" s="1" customFormat="1" x14ac:dyDescent="0.25">
      <c r="B23" s="42" t="s">
        <v>71</v>
      </c>
      <c r="C23" s="38">
        <v>8.7152777777777801E-3</v>
      </c>
      <c r="D23" s="39">
        <f t="shared" si="0"/>
        <v>1.9839806081045477E-2</v>
      </c>
      <c r="E23" s="38">
        <v>0</v>
      </c>
      <c r="F23" s="39">
        <f>E23/E$30</f>
        <v>0</v>
      </c>
      <c r="G23" s="38">
        <f t="shared" si="2"/>
        <v>8.7152777777777801E-3</v>
      </c>
      <c r="H23" s="43">
        <f t="shared" si="1"/>
        <v>1.9421732738386942E-2</v>
      </c>
    </row>
    <row r="24" spans="2:8" s="1" customFormat="1" x14ac:dyDescent="0.25">
      <c r="B24" s="42" t="s">
        <v>12</v>
      </c>
      <c r="C24" s="38">
        <v>1.93287037037037E-3</v>
      </c>
      <c r="D24" s="39">
        <f t="shared" si="0"/>
        <v>4.400063234441691E-3</v>
      </c>
      <c r="E24" s="38">
        <v>0</v>
      </c>
      <c r="F24" s="39">
        <f>E24/E$30</f>
        <v>0</v>
      </c>
      <c r="G24" s="38">
        <f t="shared" si="2"/>
        <v>1.93287037037037E-3</v>
      </c>
      <c r="H24" s="43">
        <f t="shared" si="1"/>
        <v>4.3073431172783762E-3</v>
      </c>
    </row>
    <row r="25" spans="2:8" s="1" customFormat="1" x14ac:dyDescent="0.25">
      <c r="B25" s="42" t="s">
        <v>5</v>
      </c>
      <c r="C25" s="38">
        <v>6.2500000000000001E-4</v>
      </c>
      <c r="D25" s="39">
        <f t="shared" si="0"/>
        <v>1.4227749380829424E-3</v>
      </c>
      <c r="E25" s="38">
        <v>0</v>
      </c>
      <c r="F25" s="39"/>
      <c r="G25" s="38">
        <f t="shared" si="2"/>
        <v>6.2500000000000001E-4</v>
      </c>
      <c r="H25" s="43">
        <f t="shared" si="1"/>
        <v>1.3927935828325292E-3</v>
      </c>
    </row>
    <row r="26" spans="2:8" s="1" customFormat="1" x14ac:dyDescent="0.25">
      <c r="B26" s="42" t="s">
        <v>6</v>
      </c>
      <c r="C26" s="38">
        <v>6.4548611111111015E-2</v>
      </c>
      <c r="D26" s="39">
        <f t="shared" si="0"/>
        <v>0.14694103388312144</v>
      </c>
      <c r="E26" s="38">
        <v>0</v>
      </c>
      <c r="F26" s="39"/>
      <c r="G26" s="38">
        <f t="shared" si="2"/>
        <v>6.4548611111111015E-2</v>
      </c>
      <c r="H26" s="43">
        <f t="shared" si="1"/>
        <v>0.14384462613809268</v>
      </c>
    </row>
    <row r="27" spans="2:8" s="1" customFormat="1" x14ac:dyDescent="0.25">
      <c r="B27" s="42" t="s">
        <v>78</v>
      </c>
      <c r="C27" s="38">
        <v>4.2916666666666624E-2</v>
      </c>
      <c r="D27" s="39">
        <f t="shared" si="0"/>
        <v>9.76972124150286E-2</v>
      </c>
      <c r="E27" s="38">
        <v>0</v>
      </c>
      <c r="F27" s="39"/>
      <c r="G27" s="38">
        <f t="shared" si="2"/>
        <v>4.2916666666666624E-2</v>
      </c>
      <c r="H27" s="43">
        <f t="shared" si="1"/>
        <v>9.5638492687833573E-2</v>
      </c>
    </row>
    <row r="28" spans="2:8" s="1" customFormat="1" x14ac:dyDescent="0.25">
      <c r="B28" s="42" t="s">
        <v>17</v>
      </c>
      <c r="C28" s="38">
        <v>2.6620370370370372E-4</v>
      </c>
      <c r="D28" s="39">
        <f t="shared" si="0"/>
        <v>6.0599673288717914E-4</v>
      </c>
      <c r="E28" s="38">
        <v>0</v>
      </c>
      <c r="F28" s="39"/>
      <c r="G28" s="38">
        <f t="shared" si="2"/>
        <v>2.6620370370370372E-4</v>
      </c>
      <c r="H28" s="43">
        <f t="shared" si="1"/>
        <v>5.9322689639163288E-4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0.43928240740740748</v>
      </c>
      <c r="D30" s="51">
        <f t="shared" si="3"/>
        <v>1</v>
      </c>
      <c r="E30" s="50">
        <f t="shared" si="3"/>
        <v>9.4560185185185181E-3</v>
      </c>
      <c r="F30" s="51">
        <f t="shared" si="3"/>
        <v>1</v>
      </c>
      <c r="G30" s="50">
        <f t="shared" si="3"/>
        <v>0.448738425925926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3.5069444444444445E-3</v>
      </c>
      <c r="D7" s="39">
        <f>C7/C$30</f>
        <v>1.5518565941101153E-2</v>
      </c>
      <c r="E7" s="38">
        <v>0</v>
      </c>
      <c r="F7" s="39"/>
      <c r="G7" s="38">
        <f>C7+E7</f>
        <v>3.5069444444444445E-3</v>
      </c>
      <c r="H7" s="43">
        <f>G7/$G$30</f>
        <v>1.5518565941101153E-2</v>
      </c>
    </row>
    <row r="8" spans="2:8" s="1" customFormat="1" x14ac:dyDescent="0.25">
      <c r="B8" s="42" t="s">
        <v>13</v>
      </c>
      <c r="C8" s="38">
        <v>4.0972222222222217E-3</v>
      </c>
      <c r="D8" s="39">
        <f t="shared" ref="D8:D16" si="0">C8/C$30</f>
        <v>1.8130601792573621E-2</v>
      </c>
      <c r="E8" s="38">
        <v>0</v>
      </c>
      <c r="F8" s="39"/>
      <c r="G8" s="38">
        <f t="shared" ref="G8:G28" si="1">C8+E8</f>
        <v>4.0972222222222217E-3</v>
      </c>
      <c r="H8" s="43">
        <f>G8/$G$30</f>
        <v>1.8130601792573621E-2</v>
      </c>
    </row>
    <row r="9" spans="2:8" s="1" customFormat="1" x14ac:dyDescent="0.25">
      <c r="B9" s="42" t="s">
        <v>0</v>
      </c>
      <c r="C9" s="38">
        <v>6.2499999999999986E-2</v>
      </c>
      <c r="D9" s="39">
        <f t="shared" si="0"/>
        <v>0.27656850192061455</v>
      </c>
      <c r="E9" s="38">
        <v>0</v>
      </c>
      <c r="F9" s="39"/>
      <c r="G9" s="38">
        <f t="shared" si="1"/>
        <v>6.2499999999999986E-2</v>
      </c>
      <c r="H9" s="43">
        <f t="shared" ref="H9:H18" si="2">G9/$G$30</f>
        <v>0.27656850192061455</v>
      </c>
    </row>
    <row r="10" spans="2:8" s="1" customFormat="1" x14ac:dyDescent="0.25">
      <c r="B10" s="42" t="s">
        <v>8</v>
      </c>
      <c r="C10" s="38">
        <v>1.5520833333333326E-2</v>
      </c>
      <c r="D10" s="39">
        <f t="shared" si="0"/>
        <v>6.8681177976952598E-2</v>
      </c>
      <c r="E10" s="38">
        <v>0</v>
      </c>
      <c r="F10" s="39"/>
      <c r="G10" s="38">
        <f t="shared" si="1"/>
        <v>1.5520833333333326E-2</v>
      </c>
      <c r="H10" s="43">
        <f t="shared" si="2"/>
        <v>6.8681177976952598E-2</v>
      </c>
    </row>
    <row r="11" spans="2:8" s="1" customFormat="1" x14ac:dyDescent="0.25">
      <c r="B11" s="42" t="s">
        <v>26</v>
      </c>
      <c r="C11" s="38">
        <v>2.673611111111111E-3</v>
      </c>
      <c r="D11" s="39">
        <f t="shared" si="0"/>
        <v>1.1830985915492958E-2</v>
      </c>
      <c r="E11" s="38">
        <v>0</v>
      </c>
      <c r="F11" s="39"/>
      <c r="G11" s="38">
        <f t="shared" si="1"/>
        <v>2.673611111111111E-3</v>
      </c>
      <c r="H11" s="43">
        <f t="shared" si="2"/>
        <v>1.1830985915492958E-2</v>
      </c>
    </row>
    <row r="12" spans="2:8" s="1" customFormat="1" x14ac:dyDescent="0.25">
      <c r="B12" s="42" t="s">
        <v>3</v>
      </c>
      <c r="C12" s="38">
        <v>1.0833333333333335E-2</v>
      </c>
      <c r="D12" s="39">
        <f t="shared" si="0"/>
        <v>4.7938540332906544E-2</v>
      </c>
      <c r="E12" s="38">
        <v>0</v>
      </c>
      <c r="F12" s="39"/>
      <c r="G12" s="38">
        <f t="shared" si="1"/>
        <v>1.0833333333333335E-2</v>
      </c>
      <c r="H12" s="43">
        <f t="shared" si="2"/>
        <v>4.7938540332906544E-2</v>
      </c>
    </row>
    <row r="13" spans="2:8" s="1" customFormat="1" x14ac:dyDescent="0.25">
      <c r="B13" s="42" t="s">
        <v>7</v>
      </c>
      <c r="C13" s="38">
        <v>1.0370370370370368E-2</v>
      </c>
      <c r="D13" s="39">
        <f t="shared" si="0"/>
        <v>4.5889884763124195E-2</v>
      </c>
      <c r="E13" s="38">
        <v>0</v>
      </c>
      <c r="F13" s="39"/>
      <c r="G13" s="38">
        <f t="shared" si="1"/>
        <v>1.0370370370370368E-2</v>
      </c>
      <c r="H13" s="43">
        <f t="shared" si="2"/>
        <v>4.5889884763124195E-2</v>
      </c>
    </row>
    <row r="14" spans="2:8" s="1" customFormat="1" x14ac:dyDescent="0.25">
      <c r="B14" s="42" t="s">
        <v>2</v>
      </c>
      <c r="C14" s="38">
        <v>1.1828703703703702E-2</v>
      </c>
      <c r="D14" s="39">
        <f t="shared" si="0"/>
        <v>5.2343149807938541E-2</v>
      </c>
      <c r="E14" s="38">
        <v>0</v>
      </c>
      <c r="F14" s="39"/>
      <c r="G14" s="38">
        <f t="shared" si="1"/>
        <v>1.1828703703703702E-2</v>
      </c>
      <c r="H14" s="43">
        <f t="shared" si="2"/>
        <v>5.2343149807938541E-2</v>
      </c>
    </row>
    <row r="15" spans="2:8" s="1" customFormat="1" x14ac:dyDescent="0.25">
      <c r="B15" s="42" t="s">
        <v>9</v>
      </c>
      <c r="C15" s="38">
        <v>3.6006944444444432E-2</v>
      </c>
      <c r="D15" s="39">
        <f t="shared" si="0"/>
        <v>0.15933418693982071</v>
      </c>
      <c r="E15" s="38">
        <v>0</v>
      </c>
      <c r="F15" s="39"/>
      <c r="G15" s="38">
        <f t="shared" si="1"/>
        <v>3.6006944444444432E-2</v>
      </c>
      <c r="H15" s="43">
        <f t="shared" si="2"/>
        <v>0.15933418693982071</v>
      </c>
    </row>
    <row r="16" spans="2:8" s="1" customFormat="1" x14ac:dyDescent="0.25">
      <c r="B16" s="42" t="s">
        <v>1</v>
      </c>
      <c r="C16" s="38">
        <v>1.4699074074074076E-3</v>
      </c>
      <c r="D16" s="39">
        <f t="shared" si="0"/>
        <v>6.5044814340589003E-3</v>
      </c>
      <c r="E16" s="38">
        <v>0</v>
      </c>
      <c r="F16" s="39"/>
      <c r="G16" s="38">
        <f t="shared" si="1"/>
        <v>1.4699074074074076E-3</v>
      </c>
      <c r="H16" s="43">
        <f t="shared" si="2"/>
        <v>6.5044814340589003E-3</v>
      </c>
    </row>
    <row r="17" spans="2:8" s="1" customFormat="1" x14ac:dyDescent="0.25">
      <c r="B17" s="42" t="s">
        <v>27</v>
      </c>
      <c r="C17" s="38">
        <v>2.8935185185185184E-4</v>
      </c>
      <c r="D17" s="39">
        <f t="shared" ref="D17:D28" si="3">C17/C$30</f>
        <v>1.2804097311139564E-3</v>
      </c>
      <c r="E17" s="38">
        <v>0</v>
      </c>
      <c r="F17" s="39"/>
      <c r="G17" s="38">
        <f t="shared" si="1"/>
        <v>2.8935185185185184E-4</v>
      </c>
      <c r="H17" s="43">
        <f t="shared" si="2"/>
        <v>1.2804097311139564E-3</v>
      </c>
    </row>
    <row r="18" spans="2:8" s="1" customFormat="1" x14ac:dyDescent="0.25">
      <c r="B18" s="42" t="s">
        <v>16</v>
      </c>
      <c r="C18" s="38">
        <v>7.8703703703703705E-4</v>
      </c>
      <c r="D18" s="39">
        <f t="shared" si="3"/>
        <v>3.4827144686299617E-3</v>
      </c>
      <c r="E18" s="38">
        <v>0</v>
      </c>
      <c r="F18" s="39"/>
      <c r="G18" s="38">
        <f t="shared" si="1"/>
        <v>7.8703703703703705E-4</v>
      </c>
      <c r="H18" s="43">
        <f t="shared" si="2"/>
        <v>3.4827144686299617E-3</v>
      </c>
    </row>
    <row r="19" spans="2:8" s="1" customFormat="1" x14ac:dyDescent="0.25">
      <c r="B19" s="42" t="s">
        <v>4</v>
      </c>
      <c r="C19" s="38">
        <v>2.650462962962963E-3</v>
      </c>
      <c r="D19" s="39">
        <f t="shared" si="3"/>
        <v>1.1728553137003841E-2</v>
      </c>
      <c r="E19" s="38">
        <v>0</v>
      </c>
      <c r="F19" s="39"/>
      <c r="G19" s="38">
        <f t="shared" si="1"/>
        <v>2.650462962962963E-3</v>
      </c>
      <c r="H19" s="43">
        <f>G19/$G$30</f>
        <v>1.1728553137003841E-2</v>
      </c>
    </row>
    <row r="20" spans="2:8" s="1" customFormat="1" x14ac:dyDescent="0.25">
      <c r="B20" s="42" t="s">
        <v>14</v>
      </c>
      <c r="C20" s="38">
        <v>6.2731481481481484E-3</v>
      </c>
      <c r="D20" s="39">
        <f t="shared" si="3"/>
        <v>2.7759282970550581E-2</v>
      </c>
      <c r="E20" s="38">
        <v>0</v>
      </c>
      <c r="F20" s="39"/>
      <c r="G20" s="38">
        <f t="shared" si="1"/>
        <v>6.2731481481481484E-3</v>
      </c>
      <c r="H20" s="43">
        <f>G20/$G$30</f>
        <v>2.7759282970550581E-2</v>
      </c>
    </row>
    <row r="21" spans="2:8" s="1" customFormat="1" x14ac:dyDescent="0.25">
      <c r="B21" s="42" t="s">
        <v>11</v>
      </c>
      <c r="C21" s="38">
        <v>5.4398148148148155E-4</v>
      </c>
      <c r="D21" s="39">
        <f t="shared" si="3"/>
        <v>2.4071702944942386E-3</v>
      </c>
      <c r="E21" s="38">
        <v>0</v>
      </c>
      <c r="F21" s="39"/>
      <c r="G21" s="38">
        <f t="shared" si="1"/>
        <v>5.4398148148148155E-4</v>
      </c>
      <c r="H21" s="43">
        <f t="shared" ref="H21:H28" si="4">G21/$G$30</f>
        <v>2.4071702944942386E-3</v>
      </c>
    </row>
    <row r="22" spans="2:8" s="1" customFormat="1" x14ac:dyDescent="0.25">
      <c r="B22" s="42" t="s">
        <v>15</v>
      </c>
      <c r="C22" s="38">
        <v>2.9166666666666668E-3</v>
      </c>
      <c r="D22" s="39">
        <f t="shared" si="3"/>
        <v>1.2906530089628682E-2</v>
      </c>
      <c r="E22" s="38">
        <v>0</v>
      </c>
      <c r="F22" s="39"/>
      <c r="G22" s="38">
        <f t="shared" si="1"/>
        <v>2.9166666666666668E-3</v>
      </c>
      <c r="H22" s="43">
        <f t="shared" si="4"/>
        <v>1.2906530089628682E-2</v>
      </c>
    </row>
    <row r="23" spans="2:8" s="1" customFormat="1" x14ac:dyDescent="0.25">
      <c r="B23" s="42" t="s">
        <v>71</v>
      </c>
      <c r="C23" s="38">
        <v>5.3009259259259251E-3</v>
      </c>
      <c r="D23" s="39">
        <f t="shared" si="3"/>
        <v>2.345710627400768E-2</v>
      </c>
      <c r="E23" s="38">
        <v>0</v>
      </c>
      <c r="F23" s="39"/>
      <c r="G23" s="38">
        <f t="shared" si="1"/>
        <v>5.3009259259259251E-3</v>
      </c>
      <c r="H23" s="43">
        <f t="shared" si="4"/>
        <v>2.345710627400768E-2</v>
      </c>
    </row>
    <row r="24" spans="2:8" s="1" customFormat="1" x14ac:dyDescent="0.25">
      <c r="B24" s="42" t="s">
        <v>12</v>
      </c>
      <c r="C24" s="38">
        <v>9.7222222222222219E-4</v>
      </c>
      <c r="D24" s="39">
        <f>C24/C$30</f>
        <v>4.3021766965428941E-3</v>
      </c>
      <c r="E24" s="38">
        <v>0</v>
      </c>
      <c r="F24" s="39"/>
      <c r="G24" s="38">
        <f t="shared" si="1"/>
        <v>9.7222222222222219E-4</v>
      </c>
      <c r="H24" s="43">
        <f t="shared" si="4"/>
        <v>4.3021766965428941E-3</v>
      </c>
    </row>
    <row r="25" spans="2:8" s="1" customFormat="1" x14ac:dyDescent="0.25">
      <c r="B25" s="42" t="s">
        <v>5</v>
      </c>
      <c r="C25" s="38">
        <v>4.5138888888888887E-4</v>
      </c>
      <c r="D25" s="39">
        <f t="shared" si="3"/>
        <v>1.997439180537772E-3</v>
      </c>
      <c r="E25" s="38">
        <v>0</v>
      </c>
      <c r="F25" s="39"/>
      <c r="G25" s="38">
        <f t="shared" si="1"/>
        <v>4.5138888888888887E-4</v>
      </c>
      <c r="H25" s="43">
        <f t="shared" si="4"/>
        <v>1.997439180537772E-3</v>
      </c>
    </row>
    <row r="26" spans="2:8" s="1" customFormat="1" x14ac:dyDescent="0.25">
      <c r="B26" s="42" t="s">
        <v>6</v>
      </c>
      <c r="C26" s="38">
        <v>3.2407407407407399E-2</v>
      </c>
      <c r="D26" s="39">
        <f t="shared" si="3"/>
        <v>0.1434058898847631</v>
      </c>
      <c r="E26" s="38">
        <v>0</v>
      </c>
      <c r="F26" s="39"/>
      <c r="G26" s="38">
        <f t="shared" si="1"/>
        <v>3.2407407407407399E-2</v>
      </c>
      <c r="H26" s="43">
        <f t="shared" si="4"/>
        <v>0.1434058898847631</v>
      </c>
    </row>
    <row r="27" spans="2:8" s="1" customFormat="1" x14ac:dyDescent="0.25">
      <c r="B27" s="42" t="s">
        <v>78</v>
      </c>
      <c r="C27" s="38">
        <v>1.434027777777778E-2</v>
      </c>
      <c r="D27" s="39">
        <f t="shared" si="3"/>
        <v>6.3457106274007691E-2</v>
      </c>
      <c r="E27" s="38">
        <v>0</v>
      </c>
      <c r="F27" s="39"/>
      <c r="G27" s="38">
        <f t="shared" si="1"/>
        <v>1.434027777777778E-2</v>
      </c>
      <c r="H27" s="43">
        <f t="shared" si="4"/>
        <v>6.3457106274007691E-2</v>
      </c>
    </row>
    <row r="28" spans="2:8" s="1" customFormat="1" x14ac:dyDescent="0.25">
      <c r="B28" s="42" t="s">
        <v>17</v>
      </c>
      <c r="C28" s="38">
        <v>2.4305555555555552E-4</v>
      </c>
      <c r="D28" s="39">
        <f t="shared" si="3"/>
        <v>1.0755441741357233E-3</v>
      </c>
      <c r="E28" s="38">
        <v>0</v>
      </c>
      <c r="F28" s="39"/>
      <c r="G28" s="38">
        <f t="shared" si="1"/>
        <v>2.4305555555555552E-4</v>
      </c>
      <c r="H28" s="43">
        <f t="shared" si="4"/>
        <v>1.0755441741357233E-3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0.22598379629629628</v>
      </c>
      <c r="D30" s="51">
        <f>SUM(D7:D28)</f>
        <v>0.99999999999999989</v>
      </c>
      <c r="E30" s="50"/>
      <c r="F30" s="51"/>
      <c r="G30" s="54">
        <f>SUM(G7:G28)</f>
        <v>0.22598379629629628</v>
      </c>
      <c r="H30" s="49">
        <f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1.4120370370370372E-3</v>
      </c>
      <c r="D7" s="39">
        <f>C7/C$30</f>
        <v>1.2681912681912683E-2</v>
      </c>
      <c r="E7" s="38">
        <v>0</v>
      </c>
      <c r="F7" s="39">
        <f t="shared" ref="F7:F22" si="0">E7/E$30</f>
        <v>0</v>
      </c>
      <c r="G7" s="38">
        <f>C7+E7</f>
        <v>1.4120370370370372E-3</v>
      </c>
      <c r="H7" s="43">
        <f>G7/$G$30</f>
        <v>1.2375735443294787E-2</v>
      </c>
    </row>
    <row r="8" spans="2:8" s="1" customFormat="1" x14ac:dyDescent="0.25">
      <c r="B8" s="42" t="s">
        <v>13</v>
      </c>
      <c r="C8" s="38">
        <v>2.3495370370370371E-3</v>
      </c>
      <c r="D8" s="39">
        <f>C8/C$30</f>
        <v>2.1101871101871103E-2</v>
      </c>
      <c r="E8" s="38">
        <v>0</v>
      </c>
      <c r="F8" s="39">
        <f t="shared" si="0"/>
        <v>0</v>
      </c>
      <c r="G8" s="38">
        <f t="shared" ref="G8:G28" si="1">C8+E8</f>
        <v>2.3495370370370371E-3</v>
      </c>
      <c r="H8" s="43">
        <f t="shared" ref="H8:H28" si="2">G8/$G$30</f>
        <v>2.05924122540069E-2</v>
      </c>
    </row>
    <row r="9" spans="2:8" s="1" customFormat="1" x14ac:dyDescent="0.25">
      <c r="B9" s="42" t="s">
        <v>0</v>
      </c>
      <c r="C9" s="38">
        <v>2.8912037037037045E-2</v>
      </c>
      <c r="D9" s="39">
        <f>C9/C$30</f>
        <v>0.25966735966735977</v>
      </c>
      <c r="E9" s="38">
        <v>1.5740740740740741E-3</v>
      </c>
      <c r="F9" s="39">
        <f t="shared" si="0"/>
        <v>0.5714285714285714</v>
      </c>
      <c r="G9" s="38">
        <f t="shared" si="1"/>
        <v>3.048611111111112E-2</v>
      </c>
      <c r="H9" s="43">
        <f t="shared" si="2"/>
        <v>0.26719415702982358</v>
      </c>
    </row>
    <row r="10" spans="2:8" s="1" customFormat="1" x14ac:dyDescent="0.25">
      <c r="B10" s="42" t="s">
        <v>8</v>
      </c>
      <c r="C10" s="38">
        <v>6.898148148148148E-3</v>
      </c>
      <c r="D10" s="39">
        <f t="shared" ref="D10:D28" si="3">C10/C$30</f>
        <v>6.1954261954261958E-2</v>
      </c>
      <c r="E10" s="38">
        <v>1.273148148148148E-4</v>
      </c>
      <c r="F10" s="39">
        <f t="shared" si="0"/>
        <v>4.6218487394957972E-2</v>
      </c>
      <c r="G10" s="38">
        <f t="shared" si="1"/>
        <v>7.0254629629629625E-3</v>
      </c>
      <c r="H10" s="43">
        <f>G10/$G$30</f>
        <v>6.1574355853114215E-2</v>
      </c>
    </row>
    <row r="11" spans="2:8" s="1" customFormat="1" x14ac:dyDescent="0.25">
      <c r="B11" s="42" t="s">
        <v>26</v>
      </c>
      <c r="C11" s="38">
        <v>7.4074074074074081E-4</v>
      </c>
      <c r="D11" s="39">
        <f t="shared" si="3"/>
        <v>6.6528066528066532E-3</v>
      </c>
      <c r="E11" s="38">
        <v>0</v>
      </c>
      <c r="F11" s="39">
        <f t="shared" si="0"/>
        <v>0</v>
      </c>
      <c r="G11" s="38">
        <f t="shared" si="1"/>
        <v>7.4074074074074081E-4</v>
      </c>
      <c r="H11" s="43">
        <f>G11/$G$30</f>
        <v>6.492189085007101E-3</v>
      </c>
    </row>
    <row r="12" spans="2:8" s="1" customFormat="1" x14ac:dyDescent="0.25">
      <c r="B12" s="42" t="s">
        <v>3</v>
      </c>
      <c r="C12" s="38">
        <v>6.0185185185185159E-3</v>
      </c>
      <c r="D12" s="39">
        <f t="shared" si="3"/>
        <v>5.4054054054054029E-2</v>
      </c>
      <c r="E12" s="38">
        <v>5.7870370370370366E-5</v>
      </c>
      <c r="F12" s="39">
        <f t="shared" si="0"/>
        <v>2.1008403361344533E-2</v>
      </c>
      <c r="G12" s="38">
        <f t="shared" si="1"/>
        <v>6.0763888888888864E-3</v>
      </c>
      <c r="H12" s="43">
        <f>G12/$G$30</f>
        <v>5.3256238587948854E-2</v>
      </c>
    </row>
    <row r="13" spans="2:8" s="1" customFormat="1" x14ac:dyDescent="0.25">
      <c r="B13" s="42" t="s">
        <v>7</v>
      </c>
      <c r="C13" s="38">
        <v>5.8217592592592583E-3</v>
      </c>
      <c r="D13" s="39">
        <f t="shared" si="3"/>
        <v>5.2286902286902276E-2</v>
      </c>
      <c r="E13" s="38">
        <v>1.9675925925925923E-4</v>
      </c>
      <c r="F13" s="39">
        <f t="shared" si="0"/>
        <v>7.1428571428571411E-2</v>
      </c>
      <c r="G13" s="38">
        <f t="shared" si="1"/>
        <v>6.0185185185185177E-3</v>
      </c>
      <c r="H13" s="43">
        <f>G13/$G$30</f>
        <v>5.2749036315682687E-2</v>
      </c>
    </row>
    <row r="14" spans="2:8" s="1" customFormat="1" x14ac:dyDescent="0.25">
      <c r="B14" s="42" t="s">
        <v>2</v>
      </c>
      <c r="C14" s="38">
        <v>6.6550925925925927E-3</v>
      </c>
      <c r="D14" s="39">
        <f t="shared" si="3"/>
        <v>5.9771309771309775E-2</v>
      </c>
      <c r="E14" s="38">
        <v>0</v>
      </c>
      <c r="F14" s="39">
        <f t="shared" si="0"/>
        <v>0</v>
      </c>
      <c r="G14" s="38">
        <f t="shared" si="1"/>
        <v>6.6550925925925927E-3</v>
      </c>
      <c r="H14" s="43">
        <f>G14/$G$30</f>
        <v>5.8328261310610668E-2</v>
      </c>
    </row>
    <row r="15" spans="2:8" s="1" customFormat="1" x14ac:dyDescent="0.25">
      <c r="B15" s="42" t="s">
        <v>9</v>
      </c>
      <c r="C15" s="38">
        <v>1.6423611111111108E-2</v>
      </c>
      <c r="D15" s="39">
        <f t="shared" si="3"/>
        <v>0.14750519750519747</v>
      </c>
      <c r="E15" s="38">
        <v>0</v>
      </c>
      <c r="F15" s="39">
        <f t="shared" si="0"/>
        <v>0</v>
      </c>
      <c r="G15" s="38">
        <f t="shared" si="1"/>
        <v>1.6423611111111108E-2</v>
      </c>
      <c r="H15" s="43">
        <f t="shared" si="2"/>
        <v>0.14394400486914177</v>
      </c>
    </row>
    <row r="16" spans="2:8" s="1" customFormat="1" x14ac:dyDescent="0.25">
      <c r="B16" s="42" t="s">
        <v>1</v>
      </c>
      <c r="C16" s="38">
        <v>7.1759259259259259E-4</v>
      </c>
      <c r="D16" s="39">
        <f t="shared" si="3"/>
        <v>6.4449064449064453E-3</v>
      </c>
      <c r="E16" s="38">
        <v>0</v>
      </c>
      <c r="F16" s="39">
        <f t="shared" si="0"/>
        <v>0</v>
      </c>
      <c r="G16" s="38">
        <f t="shared" si="1"/>
        <v>7.1759259259259259E-4</v>
      </c>
      <c r="H16" s="43">
        <f t="shared" si="2"/>
        <v>6.2893081761006284E-3</v>
      </c>
    </row>
    <row r="17" spans="2:8" s="1" customFormat="1" x14ac:dyDescent="0.25">
      <c r="B17" s="42" t="s">
        <v>27</v>
      </c>
      <c r="C17" s="38">
        <v>8.1018518518518516E-5</v>
      </c>
      <c r="D17" s="39">
        <f t="shared" si="3"/>
        <v>7.2765072765072769E-4</v>
      </c>
      <c r="E17" s="38">
        <v>0</v>
      </c>
      <c r="F17" s="39">
        <f t="shared" si="0"/>
        <v>0</v>
      </c>
      <c r="G17" s="38">
        <f t="shared" si="1"/>
        <v>8.1018518518518516E-5</v>
      </c>
      <c r="H17" s="43">
        <f t="shared" si="2"/>
        <v>7.1008318117265167E-4</v>
      </c>
    </row>
    <row r="18" spans="2:8" s="1" customFormat="1" x14ac:dyDescent="0.25">
      <c r="B18" s="42" t="s">
        <v>16</v>
      </c>
      <c r="C18" s="38">
        <v>6.2500000000000001E-4</v>
      </c>
      <c r="D18" s="39">
        <f t="shared" si="3"/>
        <v>5.6133056133056136E-3</v>
      </c>
      <c r="E18" s="38">
        <v>0</v>
      </c>
      <c r="F18" s="39">
        <f t="shared" si="0"/>
        <v>0</v>
      </c>
      <c r="G18" s="38">
        <f t="shared" si="1"/>
        <v>6.2500000000000001E-4</v>
      </c>
      <c r="H18" s="43">
        <f t="shared" si="2"/>
        <v>5.4777845404747416E-3</v>
      </c>
    </row>
    <row r="19" spans="2:8" s="1" customFormat="1" x14ac:dyDescent="0.25">
      <c r="B19" s="42" t="s">
        <v>4</v>
      </c>
      <c r="C19" s="38">
        <v>1.5509259259259261E-3</v>
      </c>
      <c r="D19" s="39">
        <f t="shared" si="3"/>
        <v>1.3929313929313932E-2</v>
      </c>
      <c r="E19" s="38">
        <v>0</v>
      </c>
      <c r="F19" s="39">
        <f t="shared" si="0"/>
        <v>0</v>
      </c>
      <c r="G19" s="38">
        <f t="shared" si="1"/>
        <v>1.5509259259259261E-3</v>
      </c>
      <c r="H19" s="43">
        <f t="shared" si="2"/>
        <v>1.3593020896733619E-2</v>
      </c>
    </row>
    <row r="20" spans="2:8" s="1" customFormat="1" x14ac:dyDescent="0.25">
      <c r="B20" s="42" t="s">
        <v>14</v>
      </c>
      <c r="C20" s="38">
        <v>2.7430555555555559E-3</v>
      </c>
      <c r="D20" s="39">
        <f t="shared" si="3"/>
        <v>2.4636174636174641E-2</v>
      </c>
      <c r="E20" s="38">
        <v>1.7361111111111112E-4</v>
      </c>
      <c r="F20" s="39">
        <f t="shared" si="0"/>
        <v>6.3025210084033612E-2</v>
      </c>
      <c r="G20" s="38">
        <f t="shared" si="1"/>
        <v>2.9166666666666668E-3</v>
      </c>
      <c r="H20" s="43">
        <f t="shared" si="2"/>
        <v>2.556299452221546E-2</v>
      </c>
    </row>
    <row r="21" spans="2:8" s="1" customFormat="1" x14ac:dyDescent="0.25">
      <c r="B21" s="42" t="s">
        <v>11</v>
      </c>
      <c r="C21" s="38">
        <v>3.8194444444444441E-4</v>
      </c>
      <c r="D21" s="39">
        <f t="shared" si="3"/>
        <v>3.4303534303534301E-3</v>
      </c>
      <c r="E21" s="38">
        <v>0</v>
      </c>
      <c r="F21" s="39">
        <f t="shared" si="0"/>
        <v>0</v>
      </c>
      <c r="G21" s="38">
        <f t="shared" si="1"/>
        <v>3.8194444444444441E-4</v>
      </c>
      <c r="H21" s="43">
        <f t="shared" si="2"/>
        <v>3.3475349969567859E-3</v>
      </c>
    </row>
    <row r="22" spans="2:8" s="1" customFormat="1" x14ac:dyDescent="0.25">
      <c r="B22" s="42" t="s">
        <v>15</v>
      </c>
      <c r="C22" s="38">
        <v>1.5277777777777776E-3</v>
      </c>
      <c r="D22" s="39">
        <f t="shared" si="3"/>
        <v>1.372141372141372E-2</v>
      </c>
      <c r="E22" s="38">
        <v>2.0833333333333332E-4</v>
      </c>
      <c r="F22" s="39">
        <f t="shared" si="0"/>
        <v>7.5630252100840331E-2</v>
      </c>
      <c r="G22" s="38">
        <f t="shared" si="1"/>
        <v>1.736111111111111E-3</v>
      </c>
      <c r="H22" s="43">
        <f t="shared" si="2"/>
        <v>1.5216068167985392E-2</v>
      </c>
    </row>
    <row r="23" spans="2:8" s="1" customFormat="1" x14ac:dyDescent="0.25">
      <c r="B23" s="42" t="s">
        <v>71</v>
      </c>
      <c r="C23" s="38">
        <v>1.7013888888888892E-3</v>
      </c>
      <c r="D23" s="39">
        <f t="shared" si="3"/>
        <v>1.5280665280665283E-2</v>
      </c>
      <c r="E23" s="38">
        <v>2.0833333333333332E-4</v>
      </c>
      <c r="F23" s="39">
        <f t="shared" ref="F23:F28" si="4">E23/E$30</f>
        <v>7.5630252100840331E-2</v>
      </c>
      <c r="G23" s="38">
        <f t="shared" si="1"/>
        <v>1.9097222222222226E-3</v>
      </c>
      <c r="H23" s="43">
        <f t="shared" si="2"/>
        <v>1.6737674984783936E-2</v>
      </c>
    </row>
    <row r="24" spans="2:8" s="1" customFormat="1" x14ac:dyDescent="0.25">
      <c r="B24" s="42" t="s">
        <v>12</v>
      </c>
      <c r="C24" s="38">
        <v>2.8935185185185184E-4</v>
      </c>
      <c r="D24" s="39">
        <f t="shared" si="3"/>
        <v>2.5987525987525985E-3</v>
      </c>
      <c r="E24" s="38">
        <v>8.1018518518518516E-5</v>
      </c>
      <c r="F24" s="39">
        <f t="shared" si="4"/>
        <v>2.9411764705882349E-2</v>
      </c>
      <c r="G24" s="38">
        <f t="shared" si="1"/>
        <v>3.7037037037037035E-4</v>
      </c>
      <c r="H24" s="43">
        <f t="shared" si="2"/>
        <v>3.24609454250355E-3</v>
      </c>
    </row>
    <row r="25" spans="2:8" s="1" customFormat="1" x14ac:dyDescent="0.25">
      <c r="B25" s="42" t="s">
        <v>5</v>
      </c>
      <c r="C25" s="38">
        <v>1.0416666666666667E-4</v>
      </c>
      <c r="D25" s="39">
        <f t="shared" si="3"/>
        <v>9.355509355509356E-4</v>
      </c>
      <c r="E25" s="38">
        <v>0</v>
      </c>
      <c r="F25" s="39">
        <f t="shared" si="4"/>
        <v>0</v>
      </c>
      <c r="G25" s="38">
        <f t="shared" si="1"/>
        <v>1.0416666666666667E-4</v>
      </c>
      <c r="H25" s="43">
        <f t="shared" si="2"/>
        <v>9.1296409007912357E-4</v>
      </c>
    </row>
    <row r="26" spans="2:8" s="1" customFormat="1" x14ac:dyDescent="0.25">
      <c r="B26" s="42" t="s">
        <v>6</v>
      </c>
      <c r="C26" s="38">
        <v>1.9594907407407398E-2</v>
      </c>
      <c r="D26" s="39">
        <f t="shared" si="3"/>
        <v>0.1759875259875259</v>
      </c>
      <c r="E26" s="38">
        <v>0</v>
      </c>
      <c r="F26" s="39">
        <f t="shared" si="4"/>
        <v>0</v>
      </c>
      <c r="G26" s="38">
        <f t="shared" si="1"/>
        <v>1.9594907407407398E-2</v>
      </c>
      <c r="H26" s="43">
        <f t="shared" si="2"/>
        <v>0.17173868938932838</v>
      </c>
    </row>
    <row r="27" spans="2:8" s="1" customFormat="1" x14ac:dyDescent="0.25">
      <c r="B27" s="42" t="s">
        <v>78</v>
      </c>
      <c r="C27" s="38">
        <v>6.7476851851851864E-3</v>
      </c>
      <c r="D27" s="39">
        <f t="shared" si="3"/>
        <v>6.0602910602910613E-2</v>
      </c>
      <c r="E27" s="38">
        <v>1.273148148148148E-4</v>
      </c>
      <c r="F27" s="39">
        <f t="shared" si="4"/>
        <v>4.6218487394957972E-2</v>
      </c>
      <c r="G27" s="38">
        <f t="shared" si="1"/>
        <v>6.8750000000000009E-3</v>
      </c>
      <c r="H27" s="43">
        <f t="shared" si="2"/>
        <v>6.0255629945222162E-2</v>
      </c>
    </row>
    <row r="28" spans="2:8" s="1" customFormat="1" x14ac:dyDescent="0.25">
      <c r="B28" s="42" t="s">
        <v>17</v>
      </c>
      <c r="C28" s="38">
        <v>4.6296296296296294E-5</v>
      </c>
      <c r="D28" s="39">
        <f t="shared" si="3"/>
        <v>4.1580041580041577E-4</v>
      </c>
      <c r="E28" s="38">
        <v>0</v>
      </c>
      <c r="F28" s="39">
        <f t="shared" si="4"/>
        <v>0</v>
      </c>
      <c r="G28" s="38">
        <f t="shared" si="1"/>
        <v>4.6296296296296294E-5</v>
      </c>
      <c r="H28" s="43">
        <f t="shared" si="2"/>
        <v>4.0576181781294376E-4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0.11134259259259259</v>
      </c>
      <c r="D30" s="51">
        <f t="shared" si="5"/>
        <v>0.99999999999999989</v>
      </c>
      <c r="E30" s="50">
        <f t="shared" si="5"/>
        <v>2.7546296296296299E-3</v>
      </c>
      <c r="F30" s="51">
        <f t="shared" si="5"/>
        <v>0.99999999999999978</v>
      </c>
      <c r="G30" s="50">
        <f t="shared" si="5"/>
        <v>0.11409722222222222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7.3032407407407412E-3</v>
      </c>
      <c r="D7" s="39">
        <f t="shared" ref="D7:D28" si="0">C7/C$30</f>
        <v>1.828243611288172E-2</v>
      </c>
      <c r="E7" s="38">
        <v>0</v>
      </c>
      <c r="F7" s="39"/>
      <c r="G7" s="38">
        <f>C7+E7</f>
        <v>7.3032407407407412E-3</v>
      </c>
      <c r="H7" s="43">
        <f>G7/$G$30</f>
        <v>1.828243611288172E-2</v>
      </c>
    </row>
    <row r="8" spans="2:8" s="1" customFormat="1" x14ac:dyDescent="0.25">
      <c r="B8" s="42" t="s">
        <v>13</v>
      </c>
      <c r="C8" s="38">
        <v>3.7615740740740743E-3</v>
      </c>
      <c r="D8" s="39">
        <f t="shared" si="0"/>
        <v>9.4164686793764812E-3</v>
      </c>
      <c r="E8" s="38">
        <v>0</v>
      </c>
      <c r="F8" s="39"/>
      <c r="G8" s="38">
        <f t="shared" ref="G8:G28" si="1">C8+E8</f>
        <v>3.7615740740740743E-3</v>
      </c>
      <c r="H8" s="43">
        <f t="shared" ref="H8:H28" si="2">G8/$G$30</f>
        <v>9.4164686793764812E-3</v>
      </c>
    </row>
    <row r="9" spans="2:8" s="1" customFormat="1" x14ac:dyDescent="0.25">
      <c r="B9" s="42" t="s">
        <v>0</v>
      </c>
      <c r="C9" s="38">
        <v>0.10788194444444477</v>
      </c>
      <c r="D9" s="39">
        <f t="shared" si="0"/>
        <v>0.27006432172451827</v>
      </c>
      <c r="E9" s="38">
        <v>0</v>
      </c>
      <c r="F9" s="39"/>
      <c r="G9" s="38">
        <f t="shared" si="1"/>
        <v>0.10788194444444477</v>
      </c>
      <c r="H9" s="43">
        <f t="shared" si="2"/>
        <v>0.27006432172451827</v>
      </c>
    </row>
    <row r="10" spans="2:8" s="1" customFormat="1" x14ac:dyDescent="0.25">
      <c r="B10" s="42" t="s">
        <v>8</v>
      </c>
      <c r="C10" s="38">
        <v>2.6979166666666662E-2</v>
      </c>
      <c r="D10" s="39">
        <f t="shared" si="0"/>
        <v>6.7537810743466375E-2</v>
      </c>
      <c r="E10" s="38">
        <v>0</v>
      </c>
      <c r="F10" s="39"/>
      <c r="G10" s="38">
        <f t="shared" si="1"/>
        <v>2.6979166666666662E-2</v>
      </c>
      <c r="H10" s="43">
        <f t="shared" si="2"/>
        <v>6.7537810743466375E-2</v>
      </c>
    </row>
    <row r="11" spans="2:8" s="1" customFormat="1" x14ac:dyDescent="0.25">
      <c r="B11" s="42" t="s">
        <v>26</v>
      </c>
      <c r="C11" s="38">
        <v>2.1643518518518518E-3</v>
      </c>
      <c r="D11" s="39">
        <f t="shared" si="0"/>
        <v>5.4180912093643131E-3</v>
      </c>
      <c r="E11" s="38">
        <v>0</v>
      </c>
      <c r="F11" s="39"/>
      <c r="G11" s="38">
        <f t="shared" si="1"/>
        <v>2.1643518518518518E-3</v>
      </c>
      <c r="H11" s="43">
        <f t="shared" si="2"/>
        <v>5.4180912093643131E-3</v>
      </c>
    </row>
    <row r="12" spans="2:8" s="1" customFormat="1" x14ac:dyDescent="0.25">
      <c r="B12" s="42" t="s">
        <v>3</v>
      </c>
      <c r="C12" s="38">
        <v>2.1192129629629627E-2</v>
      </c>
      <c r="D12" s="39">
        <f t="shared" si="0"/>
        <v>5.3050935852117946E-2</v>
      </c>
      <c r="E12" s="38">
        <v>0</v>
      </c>
      <c r="F12" s="39"/>
      <c r="G12" s="38">
        <f t="shared" si="1"/>
        <v>2.1192129629629627E-2</v>
      </c>
      <c r="H12" s="43">
        <f t="shared" si="2"/>
        <v>5.3050935852117946E-2</v>
      </c>
    </row>
    <row r="13" spans="2:8" s="1" customFormat="1" x14ac:dyDescent="0.25">
      <c r="B13" s="42" t="s">
        <v>7</v>
      </c>
      <c r="C13" s="38">
        <v>1.8819444444444437E-2</v>
      </c>
      <c r="D13" s="39">
        <f t="shared" si="0"/>
        <v>4.7111317146665083E-2</v>
      </c>
      <c r="E13" s="38">
        <v>0</v>
      </c>
      <c r="F13" s="39"/>
      <c r="G13" s="38">
        <f t="shared" si="1"/>
        <v>1.8819444444444437E-2</v>
      </c>
      <c r="H13" s="43">
        <f t="shared" si="2"/>
        <v>4.7111317146665083E-2</v>
      </c>
    </row>
    <row r="14" spans="2:8" s="1" customFormat="1" x14ac:dyDescent="0.25">
      <c r="B14" s="42" t="s">
        <v>2</v>
      </c>
      <c r="C14" s="38">
        <v>2.2858796296296287E-2</v>
      </c>
      <c r="D14" s="39">
        <f t="shared" si="0"/>
        <v>5.722315582082628E-2</v>
      </c>
      <c r="E14" s="38">
        <v>0</v>
      </c>
      <c r="F14" s="39"/>
      <c r="G14" s="38">
        <f t="shared" si="1"/>
        <v>2.2858796296296287E-2</v>
      </c>
      <c r="H14" s="43">
        <f t="shared" si="2"/>
        <v>5.722315582082628E-2</v>
      </c>
    </row>
    <row r="15" spans="2:8" s="1" customFormat="1" x14ac:dyDescent="0.25">
      <c r="B15" s="42" t="s">
        <v>9</v>
      </c>
      <c r="C15" s="38">
        <v>5.2511574074074072E-2</v>
      </c>
      <c r="D15" s="39">
        <f t="shared" si="0"/>
        <v>0.13145390276409566</v>
      </c>
      <c r="E15" s="38">
        <v>0</v>
      </c>
      <c r="F15" s="39"/>
      <c r="G15" s="38">
        <f t="shared" si="1"/>
        <v>5.2511574074074072E-2</v>
      </c>
      <c r="H15" s="43">
        <f t="shared" si="2"/>
        <v>0.13145390276409566</v>
      </c>
    </row>
    <row r="16" spans="2:8" s="1" customFormat="1" x14ac:dyDescent="0.25">
      <c r="B16" s="42" t="s">
        <v>1</v>
      </c>
      <c r="C16" s="38">
        <v>3.5185185185185176E-3</v>
      </c>
      <c r="D16" s="39">
        <f t="shared" si="0"/>
        <v>8.8080199339398441E-3</v>
      </c>
      <c r="E16" s="38">
        <v>0</v>
      </c>
      <c r="F16" s="39"/>
      <c r="G16" s="38">
        <f t="shared" si="1"/>
        <v>3.5185185185185176E-3</v>
      </c>
      <c r="H16" s="43">
        <f t="shared" si="2"/>
        <v>8.8080199339398441E-3</v>
      </c>
    </row>
    <row r="17" spans="2:8" s="1" customFormat="1" x14ac:dyDescent="0.25">
      <c r="B17" s="42" t="s">
        <v>27</v>
      </c>
      <c r="C17" s="38">
        <v>1.1689814814814816E-3</v>
      </c>
      <c r="D17" s="39">
        <f t="shared" si="0"/>
        <v>2.9263487280523832E-3</v>
      </c>
      <c r="E17" s="38">
        <v>0</v>
      </c>
      <c r="F17" s="39"/>
      <c r="G17" s="38">
        <f t="shared" si="1"/>
        <v>1.1689814814814816E-3</v>
      </c>
      <c r="H17" s="43">
        <f t="shared" si="2"/>
        <v>2.9263487280523832E-3</v>
      </c>
    </row>
    <row r="18" spans="2:8" s="1" customFormat="1" x14ac:dyDescent="0.25">
      <c r="B18" s="42" t="s">
        <v>16</v>
      </c>
      <c r="C18" s="38">
        <v>4.976851851851851E-4</v>
      </c>
      <c r="D18" s="39">
        <f t="shared" si="0"/>
        <v>1.2458712406559649E-3</v>
      </c>
      <c r="E18" s="38">
        <v>0</v>
      </c>
      <c r="F18" s="39"/>
      <c r="G18" s="38">
        <f t="shared" si="1"/>
        <v>4.976851851851851E-4</v>
      </c>
      <c r="H18" s="43">
        <f t="shared" si="2"/>
        <v>1.2458712406559649E-3</v>
      </c>
    </row>
    <row r="19" spans="2:8" s="1" customFormat="1" x14ac:dyDescent="0.25">
      <c r="B19" s="42" t="s">
        <v>4</v>
      </c>
      <c r="C19" s="38">
        <v>6.9791666666666656E-3</v>
      </c>
      <c r="D19" s="39">
        <f t="shared" si="0"/>
        <v>1.7471171118966206E-2</v>
      </c>
      <c r="E19" s="38">
        <v>0</v>
      </c>
      <c r="F19" s="39"/>
      <c r="G19" s="38">
        <f t="shared" si="1"/>
        <v>6.9791666666666656E-3</v>
      </c>
      <c r="H19" s="43">
        <f t="shared" si="2"/>
        <v>1.7471171118966206E-2</v>
      </c>
    </row>
    <row r="20" spans="2:8" s="1" customFormat="1" x14ac:dyDescent="0.25">
      <c r="B20" s="42" t="s">
        <v>14</v>
      </c>
      <c r="C20" s="38">
        <v>1.4768518518518521E-2</v>
      </c>
      <c r="D20" s="39">
        <f t="shared" si="0"/>
        <v>3.6970504722721204E-2</v>
      </c>
      <c r="E20" s="38">
        <v>0</v>
      </c>
      <c r="F20" s="39"/>
      <c r="G20" s="38">
        <f t="shared" si="1"/>
        <v>1.4768518518518521E-2</v>
      </c>
      <c r="H20" s="43">
        <f t="shared" si="2"/>
        <v>3.6970504722721204E-2</v>
      </c>
    </row>
    <row r="21" spans="2:8" s="1" customFormat="1" x14ac:dyDescent="0.25">
      <c r="B21" s="42" t="s">
        <v>11</v>
      </c>
      <c r="C21" s="38">
        <v>1.1805555555555554E-3</v>
      </c>
      <c r="D21" s="39">
        <f t="shared" si="0"/>
        <v>2.9553224778350795E-3</v>
      </c>
      <c r="E21" s="38">
        <v>0</v>
      </c>
      <c r="F21" s="39"/>
      <c r="G21" s="38">
        <f t="shared" si="1"/>
        <v>1.1805555555555554E-3</v>
      </c>
      <c r="H21" s="43">
        <f>G21/$G$30</f>
        <v>2.9553224778350795E-3</v>
      </c>
    </row>
    <row r="22" spans="2:8" s="1" customFormat="1" x14ac:dyDescent="0.25">
      <c r="B22" s="42" t="s">
        <v>15</v>
      </c>
      <c r="C22" s="38">
        <v>2.4189814814814812E-3</v>
      </c>
      <c r="D22" s="39">
        <f t="shared" si="0"/>
        <v>6.0555137045836434E-3</v>
      </c>
      <c r="E22" s="38">
        <v>0</v>
      </c>
      <c r="F22" s="39"/>
      <c r="G22" s="38">
        <f t="shared" si="1"/>
        <v>2.4189814814814812E-3</v>
      </c>
      <c r="H22" s="43">
        <f t="shared" si="2"/>
        <v>6.0555137045836434E-3</v>
      </c>
    </row>
    <row r="23" spans="2:8" s="1" customFormat="1" x14ac:dyDescent="0.25">
      <c r="B23" s="42" t="s">
        <v>71</v>
      </c>
      <c r="C23" s="38">
        <v>8.460648148148146E-3</v>
      </c>
      <c r="D23" s="39">
        <f t="shared" si="0"/>
        <v>2.1179811091151402E-2</v>
      </c>
      <c r="E23" s="38">
        <v>0</v>
      </c>
      <c r="F23" s="39"/>
      <c r="G23" s="38">
        <f t="shared" si="1"/>
        <v>8.460648148148146E-3</v>
      </c>
      <c r="H23" s="43">
        <f>G23/$G$30</f>
        <v>2.1179811091151402E-2</v>
      </c>
    </row>
    <row r="24" spans="2:8" s="1" customFormat="1" x14ac:dyDescent="0.25">
      <c r="B24" s="42" t="s">
        <v>12</v>
      </c>
      <c r="C24" s="38">
        <v>7.6388888888888882E-4</v>
      </c>
      <c r="D24" s="39">
        <f>C24/C$30</f>
        <v>1.9122674856579928E-3</v>
      </c>
      <c r="E24" s="38">
        <v>0</v>
      </c>
      <c r="F24" s="39"/>
      <c r="G24" s="38">
        <f t="shared" si="1"/>
        <v>7.6388888888888882E-4</v>
      </c>
      <c r="H24" s="43">
        <f>G24/$G$30</f>
        <v>1.9122674856579928E-3</v>
      </c>
    </row>
    <row r="25" spans="2:8" s="1" customFormat="1" x14ac:dyDescent="0.25">
      <c r="B25" s="42" t="s">
        <v>5</v>
      </c>
      <c r="C25" s="38">
        <v>7.9861111111111105E-4</v>
      </c>
      <c r="D25" s="39">
        <f t="shared" si="0"/>
        <v>1.9991887350060832E-3</v>
      </c>
      <c r="E25" s="38">
        <v>0</v>
      </c>
      <c r="F25" s="39"/>
      <c r="G25" s="38">
        <f t="shared" si="1"/>
        <v>7.9861111111111105E-4</v>
      </c>
      <c r="H25" s="43">
        <f>G25/$G$30</f>
        <v>1.9991887350060832E-3</v>
      </c>
    </row>
    <row r="26" spans="2:8" s="1" customFormat="1" x14ac:dyDescent="0.25">
      <c r="B26" s="42" t="s">
        <v>6</v>
      </c>
      <c r="C26" s="38">
        <v>5.7337962962962896E-2</v>
      </c>
      <c r="D26" s="39">
        <f t="shared" si="0"/>
        <v>0.14353595642348008</v>
      </c>
      <c r="E26" s="38">
        <v>0</v>
      </c>
      <c r="F26" s="39"/>
      <c r="G26" s="38">
        <f t="shared" si="1"/>
        <v>5.7337962962962896E-2</v>
      </c>
      <c r="H26" s="43">
        <f t="shared" si="2"/>
        <v>0.14353595642348008</v>
      </c>
    </row>
    <row r="27" spans="2:8" s="1" customFormat="1" x14ac:dyDescent="0.25">
      <c r="B27" s="42" t="s">
        <v>78</v>
      </c>
      <c r="C27" s="38">
        <v>3.7708333333333302E-2</v>
      </c>
      <c r="D27" s="39">
        <f t="shared" si="0"/>
        <v>9.4396476792026299E-2</v>
      </c>
      <c r="E27" s="38">
        <v>0</v>
      </c>
      <c r="F27" s="39"/>
      <c r="G27" s="38">
        <f t="shared" si="1"/>
        <v>3.7708333333333302E-2</v>
      </c>
      <c r="H27" s="43">
        <f t="shared" si="2"/>
        <v>9.4396476792026299E-2</v>
      </c>
    </row>
    <row r="28" spans="2:8" s="1" customFormat="1" x14ac:dyDescent="0.25">
      <c r="B28" s="42" t="s">
        <v>17</v>
      </c>
      <c r="C28" s="38">
        <v>3.9351851851851852E-4</v>
      </c>
      <c r="D28" s="39">
        <f t="shared" si="0"/>
        <v>9.8510749261169323E-4</v>
      </c>
      <c r="E28" s="38">
        <v>0</v>
      </c>
      <c r="F28" s="39"/>
      <c r="G28" s="38">
        <f t="shared" si="1"/>
        <v>3.9351851851851852E-4</v>
      </c>
      <c r="H28" s="43">
        <f t="shared" si="2"/>
        <v>9.8510749261169323E-4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0.39946759259259279</v>
      </c>
      <c r="D30" s="51">
        <f t="shared" si="3"/>
        <v>1</v>
      </c>
      <c r="E30" s="50"/>
      <c r="F30" s="51"/>
      <c r="G30" s="50">
        <f t="shared" si="3"/>
        <v>0.39946759259259279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8.2175925925925927E-4</v>
      </c>
      <c r="D7" s="39">
        <f t="shared" ref="D7:D17" si="0">C7/C$30</f>
        <v>1.1102423768569198E-2</v>
      </c>
      <c r="E7" s="38">
        <v>0</v>
      </c>
      <c r="F7" s="39"/>
      <c r="G7" s="38">
        <f>C7+E7</f>
        <v>8.2175925925925927E-4</v>
      </c>
      <c r="H7" s="43">
        <f>G7/$G$30</f>
        <v>1.1102423768569198E-2</v>
      </c>
    </row>
    <row r="8" spans="2:8" s="1" customFormat="1" x14ac:dyDescent="0.25">
      <c r="B8" s="42" t="s">
        <v>13</v>
      </c>
      <c r="C8" s="38">
        <v>1.3541666666666665E-3</v>
      </c>
      <c r="D8" s="39">
        <f t="shared" si="0"/>
        <v>1.8295543393275999E-2</v>
      </c>
      <c r="E8" s="38">
        <v>0</v>
      </c>
      <c r="F8" s="39"/>
      <c r="G8" s="38">
        <f t="shared" ref="G8:G28" si="1">C8+E8</f>
        <v>1.3541666666666665E-3</v>
      </c>
      <c r="H8" s="43">
        <f t="shared" ref="H8:H28" si="2">G8/$G$30</f>
        <v>1.8295543393275999E-2</v>
      </c>
    </row>
    <row r="9" spans="2:8" s="1" customFormat="1" x14ac:dyDescent="0.25">
      <c r="B9" s="42" t="s">
        <v>0</v>
      </c>
      <c r="C9" s="38">
        <v>1.7233796296296285E-2</v>
      </c>
      <c r="D9" s="39">
        <f t="shared" si="0"/>
        <v>0.23283815480844403</v>
      </c>
      <c r="E9" s="38">
        <v>0</v>
      </c>
      <c r="F9" s="39"/>
      <c r="G9" s="38">
        <f t="shared" si="1"/>
        <v>1.7233796296296285E-2</v>
      </c>
      <c r="H9" s="43">
        <f t="shared" si="2"/>
        <v>0.23283815480844403</v>
      </c>
    </row>
    <row r="10" spans="2:8" s="1" customFormat="1" x14ac:dyDescent="0.25">
      <c r="B10" s="42" t="s">
        <v>8</v>
      </c>
      <c r="C10" s="38">
        <v>1.6550925925925923E-3</v>
      </c>
      <c r="D10" s="39">
        <f t="shared" si="0"/>
        <v>2.2361219702892888E-2</v>
      </c>
      <c r="E10" s="38">
        <v>0</v>
      </c>
      <c r="F10" s="39"/>
      <c r="G10" s="38">
        <f t="shared" si="1"/>
        <v>1.6550925925925923E-3</v>
      </c>
      <c r="H10" s="43">
        <f t="shared" si="2"/>
        <v>2.2361219702892888E-2</v>
      </c>
    </row>
    <row r="11" spans="2:8" s="1" customFormat="1" x14ac:dyDescent="0.25">
      <c r="B11" s="42" t="s">
        <v>26</v>
      </c>
      <c r="C11" s="38">
        <v>3.8194444444444441E-4</v>
      </c>
      <c r="D11" s="39">
        <f t="shared" si="0"/>
        <v>5.160281469898359E-3</v>
      </c>
      <c r="E11" s="38">
        <v>0</v>
      </c>
      <c r="F11" s="39"/>
      <c r="G11" s="38">
        <f t="shared" si="1"/>
        <v>3.8194444444444441E-4</v>
      </c>
      <c r="H11" s="43">
        <f t="shared" si="2"/>
        <v>5.160281469898359E-3</v>
      </c>
    </row>
    <row r="12" spans="2:8" s="1" customFormat="1" x14ac:dyDescent="0.25">
      <c r="B12" s="42" t="s">
        <v>3</v>
      </c>
      <c r="C12" s="38">
        <v>2.3148148148148147E-3</v>
      </c>
      <c r="D12" s="39">
        <f t="shared" si="0"/>
        <v>3.1274433150899145E-2</v>
      </c>
      <c r="E12" s="38">
        <v>0</v>
      </c>
      <c r="F12" s="39"/>
      <c r="G12" s="38">
        <f t="shared" si="1"/>
        <v>2.3148148148148147E-3</v>
      </c>
      <c r="H12" s="43">
        <f t="shared" si="2"/>
        <v>3.1274433150899145E-2</v>
      </c>
    </row>
    <row r="13" spans="2:8" s="1" customFormat="1" x14ac:dyDescent="0.25">
      <c r="B13" s="42" t="s">
        <v>7</v>
      </c>
      <c r="C13" s="38">
        <v>1.3425925925925925E-3</v>
      </c>
      <c r="D13" s="39">
        <f t="shared" si="0"/>
        <v>1.8139171227521504E-2</v>
      </c>
      <c r="E13" s="38">
        <v>0</v>
      </c>
      <c r="F13" s="39"/>
      <c r="G13" s="38">
        <f t="shared" si="1"/>
        <v>1.3425925925925925E-3</v>
      </c>
      <c r="H13" s="43">
        <f t="shared" si="2"/>
        <v>1.8139171227521504E-2</v>
      </c>
    </row>
    <row r="14" spans="2:8" s="1" customFormat="1" x14ac:dyDescent="0.25">
      <c r="B14" s="42" t="s">
        <v>2</v>
      </c>
      <c r="C14" s="38">
        <v>2.8935185185185184E-4</v>
      </c>
      <c r="D14" s="39">
        <f t="shared" si="0"/>
        <v>3.9093041438623931E-3</v>
      </c>
      <c r="E14" s="38">
        <v>0</v>
      </c>
      <c r="F14" s="39"/>
      <c r="G14" s="38">
        <f t="shared" si="1"/>
        <v>2.8935185185185184E-4</v>
      </c>
      <c r="H14" s="43">
        <f t="shared" si="2"/>
        <v>3.9093041438623931E-3</v>
      </c>
    </row>
    <row r="15" spans="2:8" s="1" customFormat="1" x14ac:dyDescent="0.25">
      <c r="B15" s="42" t="s">
        <v>9</v>
      </c>
      <c r="C15" s="38">
        <v>1.0277777777777776E-2</v>
      </c>
      <c r="D15" s="39">
        <f t="shared" si="0"/>
        <v>0.13885848318999219</v>
      </c>
      <c r="E15" s="38">
        <v>0</v>
      </c>
      <c r="F15" s="39"/>
      <c r="G15" s="38">
        <f t="shared" si="1"/>
        <v>1.0277777777777776E-2</v>
      </c>
      <c r="H15" s="43">
        <f t="shared" si="2"/>
        <v>0.13885848318999219</v>
      </c>
    </row>
    <row r="16" spans="2:8" s="1" customFormat="1" x14ac:dyDescent="0.25">
      <c r="B16" s="42" t="s">
        <v>1</v>
      </c>
      <c r="C16" s="38"/>
      <c r="D16" s="39">
        <f>C16/C$30</f>
        <v>0</v>
      </c>
      <c r="E16" s="38">
        <v>0</v>
      </c>
      <c r="F16" s="39"/>
      <c r="G16" s="38">
        <f t="shared" si="1"/>
        <v>0</v>
      </c>
      <c r="H16" s="43">
        <f t="shared" si="2"/>
        <v>0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 x14ac:dyDescent="0.25">
      <c r="B18" s="42" t="s">
        <v>16</v>
      </c>
      <c r="C18" s="38">
        <v>2.3148148148148149E-4</v>
      </c>
      <c r="D18" s="39">
        <f t="shared" ref="D18:D28" si="3">C18/C$30</f>
        <v>3.1274433150899152E-3</v>
      </c>
      <c r="E18" s="38">
        <v>0</v>
      </c>
      <c r="F18" s="39"/>
      <c r="G18" s="38">
        <f t="shared" si="1"/>
        <v>2.3148148148148149E-4</v>
      </c>
      <c r="H18" s="43">
        <f t="shared" si="2"/>
        <v>3.1274433150899152E-3</v>
      </c>
    </row>
    <row r="19" spans="2:8" s="1" customFormat="1" x14ac:dyDescent="0.25">
      <c r="B19" s="42" t="s">
        <v>4</v>
      </c>
      <c r="C19" s="38">
        <v>6.5972222222222213E-4</v>
      </c>
      <c r="D19" s="39">
        <f t="shared" si="3"/>
        <v>8.9132134480062568E-3</v>
      </c>
      <c r="E19" s="38">
        <v>0</v>
      </c>
      <c r="F19" s="39"/>
      <c r="G19" s="38">
        <f t="shared" si="1"/>
        <v>6.5972222222222213E-4</v>
      </c>
      <c r="H19" s="43">
        <f t="shared" si="2"/>
        <v>8.9132134480062568E-3</v>
      </c>
    </row>
    <row r="20" spans="2:8" s="1" customFormat="1" x14ac:dyDescent="0.25">
      <c r="B20" s="42" t="s">
        <v>14</v>
      </c>
      <c r="C20" s="38">
        <v>6.8287037037037047E-4</v>
      </c>
      <c r="D20" s="39">
        <f t="shared" si="3"/>
        <v>9.2259577795152509E-3</v>
      </c>
      <c r="E20" s="38">
        <v>0</v>
      </c>
      <c r="F20" s="39"/>
      <c r="G20" s="38">
        <f t="shared" si="1"/>
        <v>6.8287037037037047E-4</v>
      </c>
      <c r="H20" s="43">
        <f t="shared" si="2"/>
        <v>9.2259577795152509E-3</v>
      </c>
    </row>
    <row r="21" spans="2:8" s="1" customFormat="1" x14ac:dyDescent="0.25">
      <c r="B21" s="42" t="s">
        <v>11</v>
      </c>
      <c r="C21" s="38">
        <v>1.7361111111111112E-4</v>
      </c>
      <c r="D21" s="39">
        <f t="shared" si="3"/>
        <v>2.3455824863174361E-3</v>
      </c>
      <c r="E21" s="38">
        <v>0</v>
      </c>
      <c r="F21" s="39"/>
      <c r="G21" s="38">
        <f t="shared" si="1"/>
        <v>1.7361111111111112E-4</v>
      </c>
      <c r="H21" s="43">
        <f t="shared" si="2"/>
        <v>2.3455824863174361E-3</v>
      </c>
    </row>
    <row r="22" spans="2:8" s="1" customFormat="1" x14ac:dyDescent="0.25">
      <c r="B22" s="42" t="s">
        <v>15</v>
      </c>
      <c r="C22" s="38">
        <v>1.5856481481481481E-3</v>
      </c>
      <c r="D22" s="39">
        <f t="shared" si="3"/>
        <v>2.1422986708365916E-2</v>
      </c>
      <c r="E22" s="38">
        <v>0</v>
      </c>
      <c r="F22" s="39"/>
      <c r="G22" s="38">
        <f t="shared" si="1"/>
        <v>1.5856481481481481E-3</v>
      </c>
      <c r="H22" s="43">
        <f t="shared" si="2"/>
        <v>2.1422986708365916E-2</v>
      </c>
    </row>
    <row r="23" spans="2:8" s="1" customFormat="1" x14ac:dyDescent="0.25">
      <c r="B23" s="42" t="s">
        <v>71</v>
      </c>
      <c r="C23" s="38">
        <v>4.6296296296296298E-4</v>
      </c>
      <c r="D23" s="39">
        <f t="shared" si="3"/>
        <v>6.2548866301798305E-3</v>
      </c>
      <c r="E23" s="38">
        <v>0</v>
      </c>
      <c r="F23" s="39"/>
      <c r="G23" s="38">
        <f t="shared" si="1"/>
        <v>4.6296296296296298E-4</v>
      </c>
      <c r="H23" s="43">
        <f t="shared" si="2"/>
        <v>6.2548866301798305E-3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5.2083333333333333E-4</v>
      </c>
      <c r="D25" s="39">
        <f t="shared" si="3"/>
        <v>7.0367474589523088E-3</v>
      </c>
      <c r="E25" s="38">
        <v>0</v>
      </c>
      <c r="F25" s="39"/>
      <c r="G25" s="38">
        <f t="shared" si="1"/>
        <v>5.2083333333333333E-4</v>
      </c>
      <c r="H25" s="43">
        <f t="shared" si="2"/>
        <v>7.0367474589523088E-3</v>
      </c>
    </row>
    <row r="26" spans="2:8" s="1" customFormat="1" x14ac:dyDescent="0.25">
      <c r="B26" s="42" t="s">
        <v>6</v>
      </c>
      <c r="C26" s="38">
        <v>2.5243055555555557E-2</v>
      </c>
      <c r="D26" s="39">
        <f t="shared" si="3"/>
        <v>0.34104769351055525</v>
      </c>
      <c r="E26" s="38">
        <v>0</v>
      </c>
      <c r="F26" s="39"/>
      <c r="G26" s="38">
        <f t="shared" si="1"/>
        <v>2.5243055555555557E-2</v>
      </c>
      <c r="H26" s="43">
        <f t="shared" si="2"/>
        <v>0.34104769351055525</v>
      </c>
    </row>
    <row r="27" spans="2:8" s="1" customFormat="1" x14ac:dyDescent="0.25">
      <c r="B27" s="42" t="s">
        <v>78</v>
      </c>
      <c r="C27" s="38">
        <v>8.6689814814814824E-3</v>
      </c>
      <c r="D27" s="39">
        <f t="shared" si="3"/>
        <v>0.11712275215011733</v>
      </c>
      <c r="E27" s="38">
        <v>0</v>
      </c>
      <c r="F27" s="39"/>
      <c r="G27" s="38">
        <f t="shared" si="1"/>
        <v>8.6689814814814824E-3</v>
      </c>
      <c r="H27" s="43">
        <f t="shared" si="2"/>
        <v>0.11712275215011733</v>
      </c>
    </row>
    <row r="28" spans="2:8" s="1" customFormat="1" x14ac:dyDescent="0.25">
      <c r="B28" s="42" t="s">
        <v>17</v>
      </c>
      <c r="C28" s="38">
        <v>1.1574074074074073E-4</v>
      </c>
      <c r="D28" s="39">
        <f t="shared" si="3"/>
        <v>1.5637216575449574E-3</v>
      </c>
      <c r="E28" s="38">
        <v>0</v>
      </c>
      <c r="F28" s="39"/>
      <c r="G28" s="38">
        <f t="shared" si="1"/>
        <v>1.1574074074074073E-4</v>
      </c>
      <c r="H28" s="43">
        <f t="shared" si="2"/>
        <v>1.5637216575449574E-3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7.4016203703703681E-2</v>
      </c>
      <c r="D30" s="51">
        <f>SUM(D7:D29)</f>
        <v>1.0000000000000002</v>
      </c>
      <c r="E30" s="50"/>
      <c r="F30" s="51"/>
      <c r="G30" s="50">
        <f>SUM(G7:G28)</f>
        <v>7.4016203703703681E-2</v>
      </c>
      <c r="H30" s="49">
        <f>SUM(H7:H28)</f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5.1041666666666657E-3</v>
      </c>
      <c r="D7" s="39">
        <f t="shared" ref="D7:F27" si="0">C7/C$30</f>
        <v>1.6693163751987278E-2</v>
      </c>
      <c r="E7" s="38">
        <v>0</v>
      </c>
      <c r="F7" s="39">
        <f t="shared" si="0"/>
        <v>0</v>
      </c>
      <c r="G7" s="38">
        <f>C7+E7</f>
        <v>5.1041666666666657E-3</v>
      </c>
      <c r="H7" s="43">
        <f>G7/$G$30</f>
        <v>1.5581387132106135E-2</v>
      </c>
    </row>
    <row r="8" spans="2:8" s="1" customFormat="1" x14ac:dyDescent="0.25">
      <c r="B8" s="42" t="s">
        <v>13</v>
      </c>
      <c r="C8" s="38">
        <v>1.19212962962963E-2</v>
      </c>
      <c r="D8" s="39">
        <f t="shared" si="0"/>
        <v>3.8988568400333115E-2</v>
      </c>
      <c r="E8" s="38">
        <v>0</v>
      </c>
      <c r="F8" s="39">
        <f t="shared" si="0"/>
        <v>0</v>
      </c>
      <c r="G8" s="38">
        <f t="shared" ref="G8:G28" si="1">C8+E8</f>
        <v>1.19212962962963E-2</v>
      </c>
      <c r="H8" s="43">
        <f t="shared" ref="H8:H28" si="2">G8/$G$30</f>
        <v>3.6391901918524552E-2</v>
      </c>
    </row>
    <row r="9" spans="2:8" s="1" customFormat="1" x14ac:dyDescent="0.25">
      <c r="B9" s="42" t="s">
        <v>0</v>
      </c>
      <c r="C9" s="38">
        <v>5.6018518518518481E-2</v>
      </c>
      <c r="D9" s="39">
        <f t="shared" si="0"/>
        <v>0.18320841850253602</v>
      </c>
      <c r="E9" s="38">
        <v>1.2974537037037043E-2</v>
      </c>
      <c r="F9" s="39">
        <f t="shared" si="0"/>
        <v>0.5946949602122017</v>
      </c>
      <c r="G9" s="38">
        <f t="shared" si="1"/>
        <v>6.899305555555553E-2</v>
      </c>
      <c r="H9" s="43">
        <f t="shared" si="2"/>
        <v>0.21061371586050942</v>
      </c>
    </row>
    <row r="10" spans="2:8" s="1" customFormat="1" x14ac:dyDescent="0.25">
      <c r="B10" s="42" t="s">
        <v>8</v>
      </c>
      <c r="C10" s="38">
        <v>9.2824074074074059E-3</v>
      </c>
      <c r="D10" s="39">
        <f t="shared" si="0"/>
        <v>3.035808918161859E-2</v>
      </c>
      <c r="E10" s="38">
        <v>1.6782407407407408E-3</v>
      </c>
      <c r="F10" s="39">
        <f t="shared" si="0"/>
        <v>7.6923076923076913E-2</v>
      </c>
      <c r="G10" s="38">
        <f t="shared" si="1"/>
        <v>1.0960648148148146E-2</v>
      </c>
      <c r="H10" s="43">
        <f t="shared" si="2"/>
        <v>3.345935059887644E-2</v>
      </c>
    </row>
    <row r="11" spans="2:8" s="1" customFormat="1" x14ac:dyDescent="0.25">
      <c r="B11" s="42" t="s">
        <v>26</v>
      </c>
      <c r="C11" s="38">
        <v>2.1990740740740738E-3</v>
      </c>
      <c r="D11" s="39">
        <f t="shared" si="0"/>
        <v>7.1920660155954264E-3</v>
      </c>
      <c r="E11" s="38">
        <v>0</v>
      </c>
      <c r="F11" s="39">
        <f t="shared" si="0"/>
        <v>0</v>
      </c>
      <c r="G11" s="38">
        <f t="shared" si="1"/>
        <v>2.1990740740740738E-3</v>
      </c>
      <c r="H11" s="43">
        <f t="shared" si="2"/>
        <v>6.7130692859414193E-3</v>
      </c>
    </row>
    <row r="12" spans="2:8" s="1" customFormat="1" x14ac:dyDescent="0.25">
      <c r="B12" s="42" t="s">
        <v>3</v>
      </c>
      <c r="C12" s="38">
        <v>8.1944444444444469E-3</v>
      </c>
      <c r="D12" s="39">
        <f t="shared" si="0"/>
        <v>2.6799909152850337E-2</v>
      </c>
      <c r="E12" s="38">
        <v>1.9560185185185184E-3</v>
      </c>
      <c r="F12" s="39">
        <f t="shared" si="0"/>
        <v>8.9655172413793074E-2</v>
      </c>
      <c r="G12" s="38">
        <f t="shared" si="1"/>
        <v>1.0150462962962965E-2</v>
      </c>
      <c r="H12" s="43">
        <f t="shared" si="2"/>
        <v>3.0986114546161191E-2</v>
      </c>
    </row>
    <row r="13" spans="2:8" s="1" customFormat="1" x14ac:dyDescent="0.25">
      <c r="B13" s="42" t="s">
        <v>7</v>
      </c>
      <c r="C13" s="38">
        <v>5.8333333333333336E-3</v>
      </c>
      <c r="D13" s="39">
        <f t="shared" si="0"/>
        <v>1.9077901430842609E-2</v>
      </c>
      <c r="E13" s="38">
        <v>1.3773148148148149E-3</v>
      </c>
      <c r="F13" s="39">
        <f t="shared" si="0"/>
        <v>6.3129973474801052E-2</v>
      </c>
      <c r="G13" s="38">
        <f t="shared" si="1"/>
        <v>7.2106481481481483E-3</v>
      </c>
      <c r="H13" s="43">
        <f t="shared" si="2"/>
        <v>2.2011800869165814E-2</v>
      </c>
    </row>
    <row r="14" spans="2:8" s="1" customFormat="1" x14ac:dyDescent="0.25">
      <c r="B14" s="42" t="s">
        <v>2</v>
      </c>
      <c r="C14" s="38">
        <v>1.1412037037037035E-2</v>
      </c>
      <c r="D14" s="39">
        <f t="shared" si="0"/>
        <v>3.7323037323037316E-2</v>
      </c>
      <c r="E14" s="38">
        <v>0</v>
      </c>
      <c r="F14" s="39">
        <f t="shared" si="0"/>
        <v>0</v>
      </c>
      <c r="G14" s="38">
        <f t="shared" si="1"/>
        <v>1.1412037037037035E-2</v>
      </c>
      <c r="H14" s="43">
        <f t="shared" si="2"/>
        <v>3.4837296399674943E-2</v>
      </c>
    </row>
    <row r="15" spans="2:8" s="1" customFormat="1" x14ac:dyDescent="0.25">
      <c r="B15" s="42" t="s">
        <v>9</v>
      </c>
      <c r="C15" s="38">
        <v>3.5092592592592599E-2</v>
      </c>
      <c r="D15" s="39">
        <f t="shared" si="0"/>
        <v>0.11477023241729126</v>
      </c>
      <c r="E15" s="38">
        <v>0</v>
      </c>
      <c r="F15" s="39">
        <f t="shared" si="0"/>
        <v>0</v>
      </c>
      <c r="G15" s="38">
        <f t="shared" si="1"/>
        <v>3.5092592592592599E-2</v>
      </c>
      <c r="H15" s="43">
        <f t="shared" si="2"/>
        <v>0.107126453026181</v>
      </c>
    </row>
    <row r="16" spans="2:8" s="1" customFormat="1" x14ac:dyDescent="0.25">
      <c r="B16" s="42" t="s">
        <v>1</v>
      </c>
      <c r="C16" s="38">
        <v>6.4814814814814813E-4</v>
      </c>
      <c r="D16" s="39">
        <f t="shared" si="0"/>
        <v>2.1197668256491787E-3</v>
      </c>
      <c r="E16" s="38">
        <v>1.0069444444444444E-3</v>
      </c>
      <c r="F16" s="39">
        <f t="shared" si="0"/>
        <v>4.6153846153846143E-2</v>
      </c>
      <c r="G16" s="38">
        <f t="shared" si="1"/>
        <v>1.6550925925925926E-3</v>
      </c>
      <c r="H16" s="43">
        <f t="shared" si="2"/>
        <v>5.0524679362611733E-3</v>
      </c>
    </row>
    <row r="17" spans="2:8" s="1" customFormat="1" x14ac:dyDescent="0.25">
      <c r="B17" s="42" t="s">
        <v>27</v>
      </c>
      <c r="C17" s="38">
        <v>3.5879629629629635E-4</v>
      </c>
      <c r="D17" s="39">
        <f t="shared" si="0"/>
        <v>1.1734423499129383E-3</v>
      </c>
      <c r="E17" s="38">
        <v>0</v>
      </c>
      <c r="F17" s="39">
        <f t="shared" si="0"/>
        <v>0</v>
      </c>
      <c r="G17" s="38">
        <f t="shared" si="1"/>
        <v>3.5879629629629635E-4</v>
      </c>
      <c r="H17" s="43">
        <f t="shared" ref="H17:H25" si="3">G17/$G$30</f>
        <v>1.0952902519167581E-3</v>
      </c>
    </row>
    <row r="18" spans="2:8" s="1" customFormat="1" x14ac:dyDescent="0.25">
      <c r="B18" s="42" t="s">
        <v>16</v>
      </c>
      <c r="C18" s="38">
        <v>3.5185185185185185E-3</v>
      </c>
      <c r="D18" s="39">
        <f t="shared" si="0"/>
        <v>1.1507305624952684E-2</v>
      </c>
      <c r="E18" s="38">
        <v>0</v>
      </c>
      <c r="F18" s="39"/>
      <c r="G18" s="38">
        <f t="shared" si="1"/>
        <v>3.5185185185185185E-3</v>
      </c>
      <c r="H18" s="43">
        <f t="shared" si="3"/>
        <v>1.0740910857506272E-2</v>
      </c>
    </row>
    <row r="19" spans="2:8" s="1" customFormat="1" x14ac:dyDescent="0.25">
      <c r="B19" s="42" t="s">
        <v>4</v>
      </c>
      <c r="C19" s="38">
        <v>9.0393518518518505E-3</v>
      </c>
      <c r="D19" s="39">
        <f t="shared" si="0"/>
        <v>2.9563176622000146E-2</v>
      </c>
      <c r="E19" s="38">
        <v>0</v>
      </c>
      <c r="F19" s="39">
        <f t="shared" si="0"/>
        <v>0</v>
      </c>
      <c r="G19" s="38">
        <f t="shared" si="1"/>
        <v>9.0393518518518505E-3</v>
      </c>
      <c r="H19" s="43">
        <f t="shared" si="3"/>
        <v>2.7594247959580254E-2</v>
      </c>
    </row>
    <row r="20" spans="2:8" s="1" customFormat="1" x14ac:dyDescent="0.25">
      <c r="B20" s="42" t="s">
        <v>14</v>
      </c>
      <c r="C20" s="38">
        <v>1.8634259259259261E-3</v>
      </c>
      <c r="D20" s="39">
        <f t="shared" si="0"/>
        <v>6.0943296237413892E-3</v>
      </c>
      <c r="E20" s="38">
        <v>0</v>
      </c>
      <c r="F20" s="39">
        <f t="shared" si="0"/>
        <v>0</v>
      </c>
      <c r="G20" s="38">
        <f t="shared" si="1"/>
        <v>1.8634259259259261E-3</v>
      </c>
      <c r="H20" s="43">
        <f t="shared" si="3"/>
        <v>5.6884429212450986E-3</v>
      </c>
    </row>
    <row r="21" spans="2:8" s="1" customFormat="1" x14ac:dyDescent="0.25">
      <c r="B21" s="42" t="s">
        <v>11</v>
      </c>
      <c r="C21" s="38">
        <v>1.724537037037037E-3</v>
      </c>
      <c r="D21" s="39">
        <f t="shared" si="0"/>
        <v>5.6400938753879927E-3</v>
      </c>
      <c r="E21" s="38">
        <v>0</v>
      </c>
      <c r="F21" s="39"/>
      <c r="G21" s="38">
        <f t="shared" si="1"/>
        <v>1.724537037037037E-3</v>
      </c>
      <c r="H21" s="43">
        <f t="shared" si="3"/>
        <v>5.2644595979224815E-3</v>
      </c>
    </row>
    <row r="22" spans="2:8" s="1" customFormat="1" x14ac:dyDescent="0.25">
      <c r="B22" s="42" t="s">
        <v>15</v>
      </c>
      <c r="C22" s="38">
        <v>1.736111111111111E-3</v>
      </c>
      <c r="D22" s="39">
        <f t="shared" si="0"/>
        <v>5.6779468544174427E-3</v>
      </c>
      <c r="E22" s="38">
        <v>2.5462962962962965E-3</v>
      </c>
      <c r="F22" s="39">
        <f t="shared" si="0"/>
        <v>0.11671087533156498</v>
      </c>
      <c r="G22" s="38">
        <f t="shared" si="1"/>
        <v>4.2824074074074075E-3</v>
      </c>
      <c r="H22" s="43">
        <f t="shared" si="3"/>
        <v>1.307281913578066E-2</v>
      </c>
    </row>
    <row r="23" spans="2:8" s="1" customFormat="1" x14ac:dyDescent="0.25">
      <c r="B23" s="42" t="s">
        <v>71</v>
      </c>
      <c r="C23" s="38">
        <v>5.8912037037037058E-3</v>
      </c>
      <c r="D23" s="39">
        <f t="shared" si="0"/>
        <v>1.9267166325989862E-2</v>
      </c>
      <c r="E23" s="38">
        <v>0</v>
      </c>
      <c r="F23" s="39">
        <f t="shared" si="0"/>
        <v>0</v>
      </c>
      <c r="G23" s="38">
        <f t="shared" si="1"/>
        <v>5.8912037037037058E-3</v>
      </c>
      <c r="H23" s="43">
        <f t="shared" si="3"/>
        <v>1.7983959297600969E-2</v>
      </c>
    </row>
    <row r="24" spans="2:8" s="1" customFormat="1" x14ac:dyDescent="0.25">
      <c r="B24" s="42" t="s">
        <v>12</v>
      </c>
      <c r="C24" s="38">
        <v>1.6203703703703703E-3</v>
      </c>
      <c r="D24" s="39">
        <f t="shared" si="0"/>
        <v>5.2994170641229464E-3</v>
      </c>
      <c r="E24" s="38">
        <v>0</v>
      </c>
      <c r="F24" s="39">
        <f t="shared" si="0"/>
        <v>0</v>
      </c>
      <c r="G24" s="38">
        <f t="shared" si="1"/>
        <v>1.6203703703703703E-3</v>
      </c>
      <c r="H24" s="43">
        <f t="shared" si="3"/>
        <v>4.9464721054305197E-3</v>
      </c>
    </row>
    <row r="25" spans="2:8" s="1" customFormat="1" x14ac:dyDescent="0.25">
      <c r="B25" s="42" t="s">
        <v>5</v>
      </c>
      <c r="C25" s="38">
        <v>1.5972222222222223E-3</v>
      </c>
      <c r="D25" s="39">
        <f t="shared" si="0"/>
        <v>5.2237111060640471E-3</v>
      </c>
      <c r="E25" s="38">
        <v>0</v>
      </c>
      <c r="F25" s="39">
        <f t="shared" si="0"/>
        <v>0</v>
      </c>
      <c r="G25" s="38">
        <f t="shared" si="1"/>
        <v>1.5972222222222223E-3</v>
      </c>
      <c r="H25" s="43">
        <f t="shared" si="3"/>
        <v>4.8758082182100843E-3</v>
      </c>
    </row>
    <row r="26" spans="2:8" s="1" customFormat="1" x14ac:dyDescent="0.25">
      <c r="B26" s="42" t="s">
        <v>6</v>
      </c>
      <c r="C26" s="38">
        <v>9.408564814814814E-2</v>
      </c>
      <c r="D26" s="39">
        <f t="shared" si="0"/>
        <v>0.30770686653039592</v>
      </c>
      <c r="E26" s="38">
        <v>2.7777777777777778E-4</v>
      </c>
      <c r="F26" s="39">
        <f t="shared" si="0"/>
        <v>1.2732095490716178E-2</v>
      </c>
      <c r="G26" s="38">
        <f t="shared" si="1"/>
        <v>9.436342592592592E-2</v>
      </c>
      <c r="H26" s="43">
        <f t="shared" si="2"/>
        <v>0.28806133625410735</v>
      </c>
    </row>
    <row r="27" spans="2:8" s="1" customFormat="1" x14ac:dyDescent="0.25">
      <c r="B27" s="42" t="s">
        <v>78</v>
      </c>
      <c r="C27" s="38">
        <v>3.8622685185185184E-2</v>
      </c>
      <c r="D27" s="39">
        <f t="shared" si="0"/>
        <v>0.12631539102127337</v>
      </c>
      <c r="E27" s="38">
        <v>0</v>
      </c>
      <c r="F27" s="39">
        <f t="shared" si="0"/>
        <v>0</v>
      </c>
      <c r="G27" s="38">
        <f t="shared" si="1"/>
        <v>3.8622685185185184E-2</v>
      </c>
      <c r="H27" s="43">
        <f t="shared" si="2"/>
        <v>0.11790269582729745</v>
      </c>
    </row>
    <row r="28" spans="2:8" s="1" customFormat="1" x14ac:dyDescent="0.25">
      <c r="B28" s="42" t="s">
        <v>17</v>
      </c>
      <c r="C28" s="38"/>
      <c r="D28" s="39"/>
      <c r="E28" s="38"/>
      <c r="F28" s="39">
        <f t="shared" ref="F28" si="4">E28/E$30</f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0.30576388888888889</v>
      </c>
      <c r="D30" s="51">
        <f t="shared" si="5"/>
        <v>0.99999999999999978</v>
      </c>
      <c r="E30" s="50">
        <f>SUM(E7:E28)</f>
        <v>2.1817129629629634E-2</v>
      </c>
      <c r="F30" s="51">
        <f>SUM(F7:F28)</f>
        <v>1</v>
      </c>
      <c r="G30" s="50">
        <f>SUM(G7:G28)</f>
        <v>0.32758101851851851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9.8379629629629633E-3</v>
      </c>
      <c r="D7" s="39">
        <f t="shared" ref="D7:D28" si="0">C7/C$30</f>
        <v>1.3693113169552957E-2</v>
      </c>
      <c r="E7" s="38">
        <v>2.6041666666666665E-3</v>
      </c>
      <c r="F7" s="39">
        <f t="shared" ref="F7:F28" si="1">E7/E$30</f>
        <v>1.1679211004412148E-2</v>
      </c>
      <c r="G7" s="38">
        <f>C7+E7</f>
        <v>1.2442129629629629E-2</v>
      </c>
      <c r="H7" s="43">
        <f>G7/$G$30</f>
        <v>1.3216129825424144E-2</v>
      </c>
    </row>
    <row r="8" spans="2:8" s="1" customFormat="1" x14ac:dyDescent="0.25">
      <c r="B8" s="42" t="s">
        <v>13</v>
      </c>
      <c r="C8" s="38">
        <v>8.0324074074074065E-3</v>
      </c>
      <c r="D8" s="39">
        <f t="shared" si="0"/>
        <v>1.1180024164317353E-2</v>
      </c>
      <c r="E8" s="38">
        <v>6.9444444444444444E-5</v>
      </c>
      <c r="F8" s="39">
        <f t="shared" si="1"/>
        <v>3.1144562678432392E-4</v>
      </c>
      <c r="G8" s="38">
        <f t="shared" ref="G8:G28" si="2">C8+E8</f>
        <v>8.1018518518518514E-3</v>
      </c>
      <c r="H8" s="43">
        <f t="shared" ref="H8:H27" si="3">G8/$G$30</f>
        <v>8.6058519793459527E-3</v>
      </c>
    </row>
    <row r="9" spans="2:8" s="1" customFormat="1" x14ac:dyDescent="0.25">
      <c r="B9" s="42" t="s">
        <v>0</v>
      </c>
      <c r="C9" s="38">
        <v>9.2314814814814891E-2</v>
      </c>
      <c r="D9" s="39">
        <f t="shared" si="0"/>
        <v>0.12848973016512291</v>
      </c>
      <c r="E9" s="38">
        <v>2.5613425925925925E-2</v>
      </c>
      <c r="F9" s="39">
        <f t="shared" si="1"/>
        <v>0.11487152867895148</v>
      </c>
      <c r="G9" s="38">
        <f t="shared" si="2"/>
        <v>0.11792824074074082</v>
      </c>
      <c r="H9" s="43">
        <f t="shared" si="3"/>
        <v>0.12526432259650855</v>
      </c>
    </row>
    <row r="10" spans="2:8" s="1" customFormat="1" x14ac:dyDescent="0.25">
      <c r="B10" s="42" t="s">
        <v>8</v>
      </c>
      <c r="C10" s="38">
        <v>3.5486111111111107E-2</v>
      </c>
      <c r="D10" s="39">
        <f t="shared" si="0"/>
        <v>4.9391864679822775E-2</v>
      </c>
      <c r="E10" s="38">
        <v>5.4745370370370373E-3</v>
      </c>
      <c r="F10" s="39">
        <f t="shared" si="1"/>
        <v>2.4552296911497538E-2</v>
      </c>
      <c r="G10" s="38">
        <f t="shared" si="2"/>
        <v>4.0960648148148142E-2</v>
      </c>
      <c r="H10" s="43">
        <f t="shared" si="3"/>
        <v>4.3508728792721899E-2</v>
      </c>
    </row>
    <row r="11" spans="2:8" s="1" customFormat="1" x14ac:dyDescent="0.25">
      <c r="B11" s="42" t="s">
        <v>26</v>
      </c>
      <c r="C11" s="38">
        <v>3.9120370370370368E-3</v>
      </c>
      <c r="D11" s="39">
        <f t="shared" si="0"/>
        <v>5.4450261780104696E-3</v>
      </c>
      <c r="E11" s="38">
        <v>7.407407407407407E-4</v>
      </c>
      <c r="F11" s="39">
        <f t="shared" si="1"/>
        <v>3.3220866856994553E-3</v>
      </c>
      <c r="G11" s="38">
        <f t="shared" si="2"/>
        <v>4.6527777777777774E-3</v>
      </c>
      <c r="H11" s="43">
        <f t="shared" si="3"/>
        <v>4.9422178509958186E-3</v>
      </c>
    </row>
    <row r="12" spans="2:8" s="1" customFormat="1" x14ac:dyDescent="0.25">
      <c r="B12" s="42" t="s">
        <v>3</v>
      </c>
      <c r="C12" s="38">
        <v>2.1354166666666653E-2</v>
      </c>
      <c r="D12" s="39">
        <f t="shared" si="0"/>
        <v>2.9722110350382573E-2</v>
      </c>
      <c r="E12" s="38">
        <v>8.7152777777777767E-3</v>
      </c>
      <c r="F12" s="39">
        <f t="shared" si="1"/>
        <v>3.9086426161432652E-2</v>
      </c>
      <c r="G12" s="38">
        <f t="shared" si="2"/>
        <v>3.006944444444443E-2</v>
      </c>
      <c r="H12" s="43">
        <f t="shared" si="3"/>
        <v>3.1940004917629682E-2</v>
      </c>
    </row>
    <row r="13" spans="2:8" s="1" customFormat="1" x14ac:dyDescent="0.25">
      <c r="B13" s="42" t="s">
        <v>7</v>
      </c>
      <c r="C13" s="38">
        <v>2.8530092592592569E-2</v>
      </c>
      <c r="D13" s="39">
        <f t="shared" si="0"/>
        <v>3.9710028191703536E-2</v>
      </c>
      <c r="E13" s="38">
        <v>1.9814814814814809E-2</v>
      </c>
      <c r="F13" s="39">
        <f t="shared" si="1"/>
        <v>8.8865818842460406E-2</v>
      </c>
      <c r="G13" s="38">
        <f t="shared" si="2"/>
        <v>4.8344907407407378E-2</v>
      </c>
      <c r="H13" s="43">
        <f t="shared" si="3"/>
        <v>5.1352348168182897E-2</v>
      </c>
    </row>
    <row r="14" spans="2:8" s="1" customFormat="1" x14ac:dyDescent="0.25">
      <c r="B14" s="42" t="s">
        <v>2</v>
      </c>
      <c r="C14" s="38">
        <v>3.5925925925925931E-2</v>
      </c>
      <c r="D14" s="39">
        <f t="shared" si="0"/>
        <v>5.0004027386226328E-2</v>
      </c>
      <c r="E14" s="38">
        <v>4.7222222222222214E-3</v>
      </c>
      <c r="F14" s="39">
        <f t="shared" si="1"/>
        <v>2.1178302621334025E-2</v>
      </c>
      <c r="G14" s="38">
        <f t="shared" si="2"/>
        <v>4.0648148148148155E-2</v>
      </c>
      <c r="H14" s="43">
        <f t="shared" si="3"/>
        <v>4.3176788787804281E-2</v>
      </c>
    </row>
    <row r="15" spans="2:8" s="1" customFormat="1" x14ac:dyDescent="0.25">
      <c r="B15" s="42" t="s">
        <v>9</v>
      </c>
      <c r="C15" s="38">
        <v>5.6099537037037052E-2</v>
      </c>
      <c r="D15" s="39">
        <f t="shared" si="0"/>
        <v>7.8082964156262577E-2</v>
      </c>
      <c r="E15" s="38">
        <v>6.0648148148148145E-3</v>
      </c>
      <c r="F15" s="39">
        <f t="shared" si="1"/>
        <v>2.7199584739164288E-2</v>
      </c>
      <c r="G15" s="38">
        <f t="shared" si="2"/>
        <v>6.2164351851851866E-2</v>
      </c>
      <c r="H15" s="43">
        <f t="shared" si="3"/>
        <v>6.6031472830095903E-2</v>
      </c>
    </row>
    <row r="16" spans="2:8" s="1" customFormat="1" x14ac:dyDescent="0.25">
      <c r="B16" s="42" t="s">
        <v>1</v>
      </c>
      <c r="C16" s="38">
        <v>2.2916666666666667E-3</v>
      </c>
      <c r="D16" s="39">
        <f t="shared" si="0"/>
        <v>3.1896898912605709E-3</v>
      </c>
      <c r="E16" s="38">
        <v>9.7222222222222219E-4</v>
      </c>
      <c r="F16" s="39">
        <f t="shared" si="1"/>
        <v>4.3602387749805353E-3</v>
      </c>
      <c r="G16" s="38">
        <f t="shared" si="2"/>
        <v>3.2638888888888891E-3</v>
      </c>
      <c r="H16" s="43">
        <f t="shared" si="3"/>
        <v>3.4669289402507989E-3</v>
      </c>
    </row>
    <row r="17" spans="2:8" s="1" customFormat="1" x14ac:dyDescent="0.25">
      <c r="B17" s="42" t="s">
        <v>27</v>
      </c>
      <c r="C17" s="38">
        <v>5.2893518518518506E-3</v>
      </c>
      <c r="D17" s="39">
        <f t="shared" si="0"/>
        <v>7.3620620217478821E-3</v>
      </c>
      <c r="E17" s="38">
        <v>1.5092592592592591E-2</v>
      </c>
      <c r="F17" s="39">
        <f t="shared" si="1"/>
        <v>6.7687516221126398E-2</v>
      </c>
      <c r="G17" s="38">
        <f t="shared" si="2"/>
        <v>2.0381944444444442E-2</v>
      </c>
      <c r="H17" s="43">
        <f t="shared" si="3"/>
        <v>2.1649864765183175E-2</v>
      </c>
    </row>
    <row r="18" spans="2:8" s="1" customFormat="1" x14ac:dyDescent="0.25">
      <c r="B18" s="42" t="s">
        <v>16</v>
      </c>
      <c r="C18" s="38">
        <v>4.6527777777777782E-3</v>
      </c>
      <c r="D18" s="39">
        <f t="shared" si="0"/>
        <v>6.4760370519532807E-3</v>
      </c>
      <c r="E18" s="38">
        <v>7.5925925925925926E-3</v>
      </c>
      <c r="F18" s="39">
        <f t="shared" si="1"/>
        <v>3.4051388528419414E-2</v>
      </c>
      <c r="G18" s="38">
        <f t="shared" si="2"/>
        <v>1.2245370370370372E-2</v>
      </c>
      <c r="H18" s="43">
        <f t="shared" si="3"/>
        <v>1.3007130563068601E-2</v>
      </c>
    </row>
    <row r="19" spans="2:8" s="1" customFormat="1" x14ac:dyDescent="0.25">
      <c r="B19" s="42" t="s">
        <v>4</v>
      </c>
      <c r="C19" s="38">
        <v>1.3784722222222221E-2</v>
      </c>
      <c r="D19" s="39">
        <f t="shared" si="0"/>
        <v>1.9186467982279493E-2</v>
      </c>
      <c r="E19" s="38">
        <v>8.8310185185185193E-3</v>
      </c>
      <c r="F19" s="39">
        <f t="shared" si="1"/>
        <v>3.9605502206073201E-2</v>
      </c>
      <c r="G19" s="38">
        <f t="shared" si="2"/>
        <v>2.2615740740740742E-2</v>
      </c>
      <c r="H19" s="43">
        <f t="shared" si="3"/>
        <v>2.4022621096631423E-2</v>
      </c>
    </row>
    <row r="20" spans="2:8" s="1" customFormat="1" x14ac:dyDescent="0.25">
      <c r="B20" s="42" t="s">
        <v>14</v>
      </c>
      <c r="C20" s="38">
        <v>1.8993055555555548E-2</v>
      </c>
      <c r="D20" s="39">
        <f t="shared" si="0"/>
        <v>2.6435763189689872E-2</v>
      </c>
      <c r="E20" s="38">
        <v>1.80324074074074E-2</v>
      </c>
      <c r="F20" s="39">
        <f t="shared" si="1"/>
        <v>8.0872047754996082E-2</v>
      </c>
      <c r="G20" s="38">
        <f t="shared" si="2"/>
        <v>3.7025462962962948E-2</v>
      </c>
      <c r="H20" s="43">
        <f t="shared" si="3"/>
        <v>3.9328743545610993E-2</v>
      </c>
    </row>
    <row r="21" spans="2:8" s="1" customFormat="1" x14ac:dyDescent="0.25">
      <c r="B21" s="42" t="s">
        <v>11</v>
      </c>
      <c r="C21" s="38">
        <v>3.5300925925925925E-3</v>
      </c>
      <c r="D21" s="39">
        <f t="shared" si="0"/>
        <v>4.9134111961337077E-3</v>
      </c>
      <c r="E21" s="38">
        <v>1.9212962962962964E-3</v>
      </c>
      <c r="F21" s="39">
        <f t="shared" si="1"/>
        <v>8.6166623410329629E-3</v>
      </c>
      <c r="G21" s="38">
        <f t="shared" si="2"/>
        <v>5.4513888888888893E-3</v>
      </c>
      <c r="H21" s="43">
        <f t="shared" si="3"/>
        <v>5.7905089746742066E-3</v>
      </c>
    </row>
    <row r="22" spans="2:8" s="1" customFormat="1" x14ac:dyDescent="0.25">
      <c r="B22" s="42" t="s">
        <v>15</v>
      </c>
      <c r="C22" s="38">
        <v>1.6655092592592596E-2</v>
      </c>
      <c r="D22" s="39">
        <f t="shared" si="0"/>
        <v>2.3181635118807893E-2</v>
      </c>
      <c r="E22" s="38">
        <v>3.7789351851851838E-2</v>
      </c>
      <c r="F22" s="39">
        <f t="shared" si="1"/>
        <v>0.1694783285751362</v>
      </c>
      <c r="G22" s="38">
        <f t="shared" si="2"/>
        <v>5.4444444444444434E-2</v>
      </c>
      <c r="H22" s="43">
        <f t="shared" si="3"/>
        <v>5.78313253012048E-2</v>
      </c>
    </row>
    <row r="23" spans="2:8" s="1" customFormat="1" x14ac:dyDescent="0.25">
      <c r="B23" s="42" t="s">
        <v>71</v>
      </c>
      <c r="C23" s="38">
        <v>1.8298611111111106E-2</v>
      </c>
      <c r="D23" s="39">
        <f t="shared" si="0"/>
        <v>2.5469190495368492E-2</v>
      </c>
      <c r="E23" s="38">
        <v>1.6168981481481479E-2</v>
      </c>
      <c r="F23" s="39">
        <f t="shared" si="1"/>
        <v>7.2514923436283407E-2</v>
      </c>
      <c r="G23" s="38">
        <f t="shared" si="2"/>
        <v>3.4467592592592584E-2</v>
      </c>
      <c r="H23" s="43">
        <f t="shared" si="3"/>
        <v>3.661175313498892E-2</v>
      </c>
    </row>
    <row r="24" spans="2:8" s="1" customFormat="1" x14ac:dyDescent="0.25">
      <c r="B24" s="42" t="s">
        <v>12</v>
      </c>
      <c r="C24" s="38">
        <v>5.4398148148148155E-4</v>
      </c>
      <c r="D24" s="39">
        <f t="shared" si="0"/>
        <v>7.5714861055175176E-4</v>
      </c>
      <c r="E24" s="38">
        <v>9.6064814814814819E-4</v>
      </c>
      <c r="F24" s="39">
        <f t="shared" si="1"/>
        <v>4.3083311705164815E-3</v>
      </c>
      <c r="G24" s="38">
        <f t="shared" si="2"/>
        <v>1.5046296296296296E-3</v>
      </c>
      <c r="H24" s="43">
        <f t="shared" si="3"/>
        <v>1.5982296533071057E-3</v>
      </c>
    </row>
    <row r="25" spans="2:8" s="1" customFormat="1" x14ac:dyDescent="0.25">
      <c r="B25" s="42" t="s">
        <v>5</v>
      </c>
      <c r="C25" s="38">
        <v>6.8865740740740736E-3</v>
      </c>
      <c r="D25" s="39">
        <f t="shared" si="0"/>
        <v>9.5851792186870694E-3</v>
      </c>
      <c r="E25" s="38">
        <v>2.6041666666666665E-3</v>
      </c>
      <c r="F25" s="39">
        <f t="shared" si="1"/>
        <v>1.1679211004412148E-2</v>
      </c>
      <c r="G25" s="38">
        <f t="shared" si="2"/>
        <v>9.4907407407407406E-3</v>
      </c>
      <c r="H25" s="43">
        <f t="shared" si="3"/>
        <v>1.0081140890090974E-2</v>
      </c>
    </row>
    <row r="26" spans="2:8" s="1" customFormat="1" x14ac:dyDescent="0.25">
      <c r="B26" s="42" t="s">
        <v>6</v>
      </c>
      <c r="C26" s="38">
        <v>0.23972222222222242</v>
      </c>
      <c r="D26" s="39">
        <f t="shared" si="0"/>
        <v>0.33366089407974242</v>
      </c>
      <c r="E26" s="38">
        <v>8.9814814814814809E-3</v>
      </c>
      <c r="F26" s="39">
        <f t="shared" si="1"/>
        <v>4.0280301064105892E-2</v>
      </c>
      <c r="G26" s="38">
        <f t="shared" si="2"/>
        <v>0.2487037037037039</v>
      </c>
      <c r="H26" s="43">
        <f t="shared" si="3"/>
        <v>0.26417506761740855</v>
      </c>
    </row>
    <row r="27" spans="2:8" s="1" customFormat="1" x14ac:dyDescent="0.25">
      <c r="B27" s="42" t="s">
        <v>78</v>
      </c>
      <c r="C27" s="38">
        <v>9.4409722222222159E-2</v>
      </c>
      <c r="D27" s="39">
        <f t="shared" si="0"/>
        <v>0.13140555779299223</v>
      </c>
      <c r="E27" s="38">
        <v>1.4201388888888888E-2</v>
      </c>
      <c r="F27" s="39">
        <f t="shared" si="1"/>
        <v>6.369063067739425E-2</v>
      </c>
      <c r="G27" s="38">
        <f t="shared" si="2"/>
        <v>0.10861111111111105</v>
      </c>
      <c r="H27" s="43">
        <f t="shared" si="3"/>
        <v>0.11536759282026054</v>
      </c>
    </row>
    <row r="28" spans="2:8" s="1" customFormat="1" x14ac:dyDescent="0.25">
      <c r="B28" s="42" t="s">
        <v>17</v>
      </c>
      <c r="C28" s="38">
        <v>1.9097222222222222E-3</v>
      </c>
      <c r="D28" s="39">
        <f t="shared" si="0"/>
        <v>2.658074909383809E-3</v>
      </c>
      <c r="E28" s="38">
        <v>1.6006944444444452E-2</v>
      </c>
      <c r="F28" s="39">
        <f t="shared" si="1"/>
        <v>7.1788216973786706E-2</v>
      </c>
      <c r="G28" s="38">
        <f t="shared" si="2"/>
        <v>1.7916666666666674E-2</v>
      </c>
      <c r="H28" s="43">
        <f>G28/$G$30</f>
        <v>1.9031226948610775E-2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0.71846064814814836</v>
      </c>
      <c r="D30" s="51">
        <f t="shared" si="4"/>
        <v>1</v>
      </c>
      <c r="E30" s="50">
        <f t="shared" si="4"/>
        <v>0.22297453703703701</v>
      </c>
      <c r="F30" s="51">
        <f t="shared" si="4"/>
        <v>1</v>
      </c>
      <c r="G30" s="50">
        <f t="shared" si="4"/>
        <v>0.94143518518518532</v>
      </c>
      <c r="H30" s="49">
        <f t="shared" si="4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4.837962962962964E-3</v>
      </c>
      <c r="D7" s="39">
        <f t="shared" ref="D7:D17" si="0">C7/C$30</f>
        <v>2.0564793860080692E-2</v>
      </c>
      <c r="E7" s="38">
        <v>0</v>
      </c>
      <c r="F7" s="39"/>
      <c r="G7" s="38">
        <f>C7+E7</f>
        <v>4.837962962962964E-3</v>
      </c>
      <c r="H7" s="43">
        <f t="shared" ref="H7:H27" si="1">G7/$G$30</f>
        <v>1.9913296174551003E-2</v>
      </c>
    </row>
    <row r="8" spans="2:8" s="1" customFormat="1" x14ac:dyDescent="0.25">
      <c r="B8" s="42" t="s">
        <v>13</v>
      </c>
      <c r="C8" s="38">
        <v>4.9305555555555552E-3</v>
      </c>
      <c r="D8" s="39">
        <f t="shared" si="0"/>
        <v>2.0958378431565484E-2</v>
      </c>
      <c r="E8" s="38">
        <v>0</v>
      </c>
      <c r="F8" s="39">
        <f>E8/E$30</f>
        <v>0</v>
      </c>
      <c r="G8" s="38">
        <f t="shared" ref="G8:G28" si="2">C8+E8</f>
        <v>4.9305555555555552E-3</v>
      </c>
      <c r="H8" s="43">
        <f t="shared" si="1"/>
        <v>2.0294411890810347E-2</v>
      </c>
    </row>
    <row r="9" spans="2:8" s="1" customFormat="1" x14ac:dyDescent="0.25">
      <c r="B9" s="42" t="s">
        <v>0</v>
      </c>
      <c r="C9" s="38">
        <v>5.6076388888888919E-2</v>
      </c>
      <c r="D9" s="39">
        <f t="shared" si="0"/>
        <v>0.23836465610548083</v>
      </c>
      <c r="E9" s="36">
        <v>6.0995370370370379E-3</v>
      </c>
      <c r="F9" s="39">
        <f>E9/E$30</f>
        <v>0.79248120300751879</v>
      </c>
      <c r="G9" s="38">
        <f t="shared" si="2"/>
        <v>6.2175925925925954E-2</v>
      </c>
      <c r="H9" s="43">
        <f t="shared" si="1"/>
        <v>0.25591920346815317</v>
      </c>
    </row>
    <row r="10" spans="2:8" s="1" customFormat="1" x14ac:dyDescent="0.25">
      <c r="B10" s="42" t="s">
        <v>8</v>
      </c>
      <c r="C10" s="38">
        <v>6.8634259259259256E-3</v>
      </c>
      <c r="D10" s="39">
        <f t="shared" si="0"/>
        <v>2.9174456361310639E-2</v>
      </c>
      <c r="E10" s="38">
        <v>0</v>
      </c>
      <c r="F10" s="39">
        <f>E10/E$30</f>
        <v>0</v>
      </c>
      <c r="G10" s="38">
        <f t="shared" si="2"/>
        <v>6.8634259259259256E-3</v>
      </c>
      <c r="H10" s="43">
        <f t="shared" si="1"/>
        <v>2.8250202467724264E-2</v>
      </c>
    </row>
    <row r="11" spans="2:8" s="1" customFormat="1" x14ac:dyDescent="0.25">
      <c r="B11" s="42" t="s">
        <v>26</v>
      </c>
      <c r="C11" s="38">
        <v>4.0509259259259258E-4</v>
      </c>
      <c r="D11" s="39">
        <f t="shared" si="0"/>
        <v>1.7219325002459905E-3</v>
      </c>
      <c r="E11" s="38">
        <v>0</v>
      </c>
      <c r="F11" s="39"/>
      <c r="G11" s="38">
        <f t="shared" si="2"/>
        <v>4.0509259259259258E-4</v>
      </c>
      <c r="H11" s="43">
        <f>G11/$G$30</f>
        <v>1.6673812586346531E-3</v>
      </c>
    </row>
    <row r="12" spans="2:8" s="1" customFormat="1" x14ac:dyDescent="0.25">
      <c r="B12" s="42" t="s">
        <v>3</v>
      </c>
      <c r="C12" s="38">
        <v>5.8912037037037049E-3</v>
      </c>
      <c r="D12" s="39">
        <f t="shared" si="0"/>
        <v>2.504181836072027E-2</v>
      </c>
      <c r="E12" s="38">
        <v>5.7870370370370367E-4</v>
      </c>
      <c r="F12" s="39">
        <f t="shared" ref="F12:F27" si="3">E12/E$30</f>
        <v>7.5187969924812026E-2</v>
      </c>
      <c r="G12" s="38">
        <f t="shared" si="2"/>
        <v>6.4699074074074086E-3</v>
      </c>
      <c r="H12" s="43">
        <f>G12/$G$30</f>
        <v>2.6630460673622035E-2</v>
      </c>
    </row>
    <row r="13" spans="2:8" s="1" customFormat="1" x14ac:dyDescent="0.25">
      <c r="B13" s="42" t="s">
        <v>7</v>
      </c>
      <c r="C13" s="38">
        <v>2.3958333333333331E-3</v>
      </c>
      <c r="D13" s="39">
        <f t="shared" si="0"/>
        <v>1.0184000787169144E-2</v>
      </c>
      <c r="E13" s="38">
        <v>3.2407407407407406E-4</v>
      </c>
      <c r="F13" s="39">
        <f t="shared" si="3"/>
        <v>4.2105263157894729E-2</v>
      </c>
      <c r="G13" s="38">
        <f t="shared" si="2"/>
        <v>2.719907407407407E-3</v>
      </c>
      <c r="H13" s="43">
        <f>G13/$G$30</f>
        <v>1.1195274165118384E-2</v>
      </c>
    </row>
    <row r="14" spans="2:8" s="1" customFormat="1" x14ac:dyDescent="0.25">
      <c r="B14" s="42" t="s">
        <v>2</v>
      </c>
      <c r="C14" s="38">
        <v>6.3657407407407395E-3</v>
      </c>
      <c r="D14" s="39">
        <f t="shared" si="0"/>
        <v>2.7058939289579847E-2</v>
      </c>
      <c r="E14" s="38">
        <v>1.0416666666666667E-4</v>
      </c>
      <c r="F14" s="39">
        <f t="shared" si="3"/>
        <v>1.3533834586466165E-2</v>
      </c>
      <c r="G14" s="38">
        <f t="shared" si="2"/>
        <v>6.469907407407406E-3</v>
      </c>
      <c r="H14" s="43">
        <f t="shared" si="1"/>
        <v>2.6630460673622024E-2</v>
      </c>
    </row>
    <row r="15" spans="2:8" s="1" customFormat="1" x14ac:dyDescent="0.25">
      <c r="B15" s="42" t="s">
        <v>9</v>
      </c>
      <c r="C15" s="38">
        <v>1.8298611111111106E-2</v>
      </c>
      <c r="D15" s="39">
        <f t="shared" si="0"/>
        <v>7.7782150939683159E-2</v>
      </c>
      <c r="E15" s="38">
        <v>0</v>
      </c>
      <c r="F15" s="39">
        <f t="shared" si="3"/>
        <v>0</v>
      </c>
      <c r="G15" s="38">
        <f t="shared" si="2"/>
        <v>1.8298611111111106E-2</v>
      </c>
      <c r="H15" s="43">
        <f t="shared" si="1"/>
        <v>7.5317993425753876E-2</v>
      </c>
    </row>
    <row r="16" spans="2:8" s="1" customFormat="1" x14ac:dyDescent="0.25">
      <c r="B16" s="42" t="s">
        <v>1</v>
      </c>
      <c r="C16" s="38">
        <v>5.9027777777777778E-4</v>
      </c>
      <c r="D16" s="39">
        <f t="shared" si="0"/>
        <v>2.5091016432155864E-3</v>
      </c>
      <c r="E16" s="38">
        <v>0</v>
      </c>
      <c r="F16" s="39">
        <f t="shared" si="3"/>
        <v>0</v>
      </c>
      <c r="G16" s="38">
        <f t="shared" si="2"/>
        <v>5.9027777777777778E-4</v>
      </c>
      <c r="H16" s="43">
        <f t="shared" si="1"/>
        <v>2.4296126911533518E-3</v>
      </c>
    </row>
    <row r="17" spans="2:8" s="1" customFormat="1" x14ac:dyDescent="0.25">
      <c r="B17" s="42" t="s">
        <v>27</v>
      </c>
      <c r="C17" s="38">
        <v>7.407407407407407E-4</v>
      </c>
      <c r="D17" s="39">
        <f t="shared" si="0"/>
        <v>3.1486765718783827E-3</v>
      </c>
      <c r="E17" s="38">
        <v>0</v>
      </c>
      <c r="F17" s="39">
        <f t="shared" si="3"/>
        <v>0</v>
      </c>
      <c r="G17" s="38">
        <f t="shared" si="2"/>
        <v>7.407407407407407E-4</v>
      </c>
      <c r="H17" s="43">
        <f t="shared" si="1"/>
        <v>3.0489257300747941E-3</v>
      </c>
    </row>
    <row r="18" spans="2:8" s="1" customFormat="1" x14ac:dyDescent="0.25">
      <c r="B18" s="42" t="s">
        <v>16</v>
      </c>
      <c r="C18" s="38">
        <v>1.7708333333333335E-3</v>
      </c>
      <c r="D18" s="39">
        <f t="shared" ref="D18:D27" si="4">C18/C$30</f>
        <v>7.52730492964676E-3</v>
      </c>
      <c r="E18" s="38">
        <v>0</v>
      </c>
      <c r="F18" s="39">
        <f t="shared" si="3"/>
        <v>0</v>
      </c>
      <c r="G18" s="38">
        <f t="shared" si="2"/>
        <v>1.7708333333333335E-3</v>
      </c>
      <c r="H18" s="43">
        <f t="shared" si="1"/>
        <v>7.2888380734600555E-3</v>
      </c>
    </row>
    <row r="19" spans="2:8" s="1" customFormat="1" x14ac:dyDescent="0.25">
      <c r="B19" s="42" t="s">
        <v>4</v>
      </c>
      <c r="C19" s="38">
        <v>8.0324074074074082E-3</v>
      </c>
      <c r="D19" s="39">
        <f t="shared" si="4"/>
        <v>3.4143461576306218E-2</v>
      </c>
      <c r="E19" s="38">
        <v>0</v>
      </c>
      <c r="F19" s="39">
        <f t="shared" si="3"/>
        <v>0</v>
      </c>
      <c r="G19" s="38">
        <f t="shared" si="2"/>
        <v>8.0324074074074082E-3</v>
      </c>
      <c r="H19" s="43">
        <f t="shared" si="1"/>
        <v>3.3061788385498551E-2</v>
      </c>
    </row>
    <row r="20" spans="2:8" s="1" customFormat="1" x14ac:dyDescent="0.25">
      <c r="B20" s="42" t="s">
        <v>14</v>
      </c>
      <c r="C20" s="38">
        <v>2.9861111111111113E-3</v>
      </c>
      <c r="D20" s="39">
        <f t="shared" si="4"/>
        <v>1.2693102430384731E-2</v>
      </c>
      <c r="E20" s="38">
        <v>1.7361111111111112E-4</v>
      </c>
      <c r="F20" s="39">
        <f t="shared" si="3"/>
        <v>2.2556390977443608E-2</v>
      </c>
      <c r="G20" s="38">
        <f t="shared" si="2"/>
        <v>3.1597222222222222E-3</v>
      </c>
      <c r="H20" s="43">
        <f t="shared" si="1"/>
        <v>1.3005573817350295E-2</v>
      </c>
    </row>
    <row r="21" spans="2:8" s="1" customFormat="1" x14ac:dyDescent="0.25">
      <c r="B21" s="42" t="s">
        <v>11</v>
      </c>
      <c r="C21" s="38">
        <v>1.4236111111111112E-3</v>
      </c>
      <c r="D21" s="39">
        <f t="shared" si="4"/>
        <v>6.0513627865787676E-3</v>
      </c>
      <c r="E21" s="38">
        <v>0</v>
      </c>
      <c r="F21" s="39">
        <f t="shared" si="3"/>
        <v>0</v>
      </c>
      <c r="G21" s="38">
        <f t="shared" si="2"/>
        <v>1.4236111111111112E-3</v>
      </c>
      <c r="H21" s="43">
        <f t="shared" si="1"/>
        <v>5.8596541374874951E-3</v>
      </c>
    </row>
    <row r="22" spans="2:8" s="1" customFormat="1" x14ac:dyDescent="0.25">
      <c r="B22" s="42" t="s">
        <v>15</v>
      </c>
      <c r="C22" s="38">
        <v>6.3888888888888901E-3</v>
      </c>
      <c r="D22" s="39">
        <f t="shared" si="4"/>
        <v>2.7157335432451059E-2</v>
      </c>
      <c r="E22" s="38">
        <v>4.1666666666666664E-4</v>
      </c>
      <c r="F22" s="39">
        <f t="shared" si="3"/>
        <v>5.4135338345864654E-2</v>
      </c>
      <c r="G22" s="38">
        <f t="shared" si="2"/>
        <v>6.8055555555555569E-3</v>
      </c>
      <c r="H22" s="43">
        <f t="shared" si="1"/>
        <v>2.8012005145062177E-2</v>
      </c>
    </row>
    <row r="23" spans="2:8" s="1" customFormat="1" x14ac:dyDescent="0.25">
      <c r="B23" s="42" t="s">
        <v>71</v>
      </c>
      <c r="C23" s="38">
        <v>3.4143518518518516E-3</v>
      </c>
      <c r="D23" s="39">
        <f t="shared" si="4"/>
        <v>1.451343107350192E-2</v>
      </c>
      <c r="E23" s="38">
        <v>0</v>
      </c>
      <c r="F23" s="39">
        <f t="shared" si="3"/>
        <v>0</v>
      </c>
      <c r="G23" s="38">
        <f t="shared" si="2"/>
        <v>3.4143518518518516E-3</v>
      </c>
      <c r="H23" s="43">
        <f t="shared" si="1"/>
        <v>1.4053642037063503E-2</v>
      </c>
    </row>
    <row r="24" spans="2:8" s="1" customFormat="1" x14ac:dyDescent="0.25">
      <c r="B24" s="42" t="s">
        <v>12</v>
      </c>
      <c r="C24" s="38">
        <v>1.1342592592592593E-3</v>
      </c>
      <c r="D24" s="39">
        <f t="shared" si="4"/>
        <v>4.821411000688774E-3</v>
      </c>
      <c r="E24" s="38">
        <v>0</v>
      </c>
      <c r="F24" s="39">
        <f t="shared" si="3"/>
        <v>0</v>
      </c>
      <c r="G24" s="38">
        <f t="shared" si="2"/>
        <v>1.1342592592592593E-3</v>
      </c>
      <c r="H24" s="43">
        <f t="shared" si="1"/>
        <v>4.6686675241770286E-3</v>
      </c>
    </row>
    <row r="25" spans="2:8" s="1" customFormat="1" x14ac:dyDescent="0.25">
      <c r="B25" s="42" t="s">
        <v>5</v>
      </c>
      <c r="C25" s="38"/>
      <c r="D25" s="39">
        <f t="shared" si="4"/>
        <v>0</v>
      </c>
      <c r="E25" s="38"/>
      <c r="F25" s="39">
        <f t="shared" si="3"/>
        <v>0</v>
      </c>
      <c r="G25" s="38">
        <f t="shared" si="2"/>
        <v>0</v>
      </c>
      <c r="H25" s="43">
        <f t="shared" si="1"/>
        <v>0</v>
      </c>
    </row>
    <row r="26" spans="2:8" s="1" customFormat="1" x14ac:dyDescent="0.25">
      <c r="B26" s="42" t="s">
        <v>6</v>
      </c>
      <c r="C26" s="38">
        <v>5.4502314814814809E-2</v>
      </c>
      <c r="D26" s="39">
        <f t="shared" si="4"/>
        <v>0.23167371839023912</v>
      </c>
      <c r="E26" s="36">
        <v>0</v>
      </c>
      <c r="F26" s="39">
        <f t="shared" si="3"/>
        <v>0</v>
      </c>
      <c r="G26" s="38">
        <f t="shared" si="2"/>
        <v>5.4502314814814809E-2</v>
      </c>
      <c r="H26" s="43">
        <f t="shared" si="1"/>
        <v>0.22433423848315945</v>
      </c>
    </row>
    <row r="27" spans="2:8" s="1" customFormat="1" x14ac:dyDescent="0.25">
      <c r="B27" s="42" t="s">
        <v>78</v>
      </c>
      <c r="C27" s="38">
        <v>4.8206018518518495E-2</v>
      </c>
      <c r="D27" s="39">
        <f t="shared" si="4"/>
        <v>0.20490996752927279</v>
      </c>
      <c r="E27" s="38">
        <v>0</v>
      </c>
      <c r="F27" s="39">
        <f t="shared" si="3"/>
        <v>0</v>
      </c>
      <c r="G27" s="38">
        <f t="shared" si="2"/>
        <v>4.8206018518518495E-2</v>
      </c>
      <c r="H27" s="43">
        <f t="shared" si="1"/>
        <v>0.19841836977752361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0.23525462962962959</v>
      </c>
      <c r="D30" s="51">
        <f t="shared" si="5"/>
        <v>1.0000000000000002</v>
      </c>
      <c r="E30" s="50">
        <f t="shared" si="5"/>
        <v>7.69675925925926E-3</v>
      </c>
      <c r="F30" s="51">
        <f t="shared" si="5"/>
        <v>1</v>
      </c>
      <c r="G30" s="50">
        <f t="shared" si="5"/>
        <v>0.24295138888888887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2.253472222222222E-2</v>
      </c>
      <c r="D7" s="39">
        <f t="shared" ref="D7:D28" si="0">C7/C$30</f>
        <v>2.0017683829577238E-2</v>
      </c>
      <c r="E7" s="38">
        <v>9.6064814814814808E-4</v>
      </c>
      <c r="F7" s="39">
        <f t="shared" ref="F7:F28" si="1">E7/E$30</f>
        <v>6.6093326962892171E-3</v>
      </c>
      <c r="G7" s="38">
        <f>C7+E7</f>
        <v>2.3495370370370368E-2</v>
      </c>
      <c r="H7" s="43">
        <f>G7/$G$30</f>
        <v>1.8484456666241742E-2</v>
      </c>
    </row>
    <row r="8" spans="2:8" s="1" customFormat="1" x14ac:dyDescent="0.25">
      <c r="B8" s="42" t="s">
        <v>13</v>
      </c>
      <c r="C8" s="38">
        <v>3.1817129629629619E-2</v>
      </c>
      <c r="D8" s="39">
        <f t="shared" si="0"/>
        <v>2.8263283434775459E-2</v>
      </c>
      <c r="E8" s="38">
        <v>2.0833333333333337E-3</v>
      </c>
      <c r="F8" s="39">
        <f t="shared" si="1"/>
        <v>1.433349259436216E-2</v>
      </c>
      <c r="G8" s="38">
        <f t="shared" ref="G8:G28" si="2">C8+E8</f>
        <v>3.3900462962962952E-2</v>
      </c>
      <c r="H8" s="43">
        <f t="shared" ref="H8:H27" si="3">G8/$G$30</f>
        <v>2.6670430332720221E-2</v>
      </c>
    </row>
    <row r="9" spans="2:8" s="1" customFormat="1" x14ac:dyDescent="0.25">
      <c r="B9" s="42" t="s">
        <v>0</v>
      </c>
      <c r="C9" s="38">
        <v>0.26405092592592577</v>
      </c>
      <c r="D9" s="39">
        <f t="shared" si="0"/>
        <v>0.2345574930087185</v>
      </c>
      <c r="E9" s="38">
        <v>6.5462962962962973E-2</v>
      </c>
      <c r="F9" s="39">
        <f t="shared" si="1"/>
        <v>0.45039018952062432</v>
      </c>
      <c r="G9" s="38">
        <f t="shared" si="2"/>
        <v>0.32951388888888877</v>
      </c>
      <c r="H9" s="43">
        <f t="shared" si="3"/>
        <v>0.25923767551128191</v>
      </c>
    </row>
    <row r="10" spans="2:8" s="1" customFormat="1" x14ac:dyDescent="0.25">
      <c r="B10" s="42" t="s">
        <v>8</v>
      </c>
      <c r="C10" s="38">
        <v>3.5972222222222218E-2</v>
      </c>
      <c r="D10" s="39">
        <f t="shared" si="0"/>
        <v>3.1954268794209581E-2</v>
      </c>
      <c r="E10" s="38">
        <v>1.1863425925925928E-2</v>
      </c>
      <c r="F10" s="39">
        <f t="shared" si="1"/>
        <v>8.1621277273451198E-2</v>
      </c>
      <c r="G10" s="38">
        <f t="shared" si="2"/>
        <v>4.7835648148148148E-2</v>
      </c>
      <c r="H10" s="43">
        <f t="shared" si="3"/>
        <v>3.7633625320973953E-2</v>
      </c>
    </row>
    <row r="11" spans="2:8" s="1" customFormat="1" x14ac:dyDescent="0.25">
      <c r="B11" s="42" t="s">
        <v>26</v>
      </c>
      <c r="C11" s="38">
        <v>4.2592592592592595E-3</v>
      </c>
      <c r="D11" s="39">
        <f t="shared" si="0"/>
        <v>3.7835170258266179E-3</v>
      </c>
      <c r="E11" s="38">
        <v>0</v>
      </c>
      <c r="F11" s="39">
        <f t="shared" si="1"/>
        <v>0</v>
      </c>
      <c r="G11" s="38">
        <f t="shared" si="2"/>
        <v>4.2592592592592595E-3</v>
      </c>
      <c r="H11" s="43">
        <f t="shared" si="3"/>
        <v>3.3508768734861879E-3</v>
      </c>
    </row>
    <row r="12" spans="2:8" s="1" customFormat="1" x14ac:dyDescent="0.25">
      <c r="B12" s="42" t="s">
        <v>3</v>
      </c>
      <c r="C12" s="38">
        <v>5.452546296296297E-2</v>
      </c>
      <c r="D12" s="39">
        <f t="shared" si="0"/>
        <v>4.8435186708340211E-2</v>
      </c>
      <c r="E12" s="38">
        <v>1.7164351851851844E-2</v>
      </c>
      <c r="F12" s="39">
        <f t="shared" si="1"/>
        <v>0.1180920528746615</v>
      </c>
      <c r="G12" s="38">
        <f t="shared" si="2"/>
        <v>7.1689814814814817E-2</v>
      </c>
      <c r="H12" s="43">
        <f t="shared" si="3"/>
        <v>5.6400356941232195E-2</v>
      </c>
    </row>
    <row r="13" spans="2:8" s="1" customFormat="1" x14ac:dyDescent="0.25">
      <c r="B13" s="42" t="s">
        <v>7</v>
      </c>
      <c r="C13" s="38">
        <v>3.5486111111111093E-2</v>
      </c>
      <c r="D13" s="39">
        <f t="shared" si="0"/>
        <v>3.1522454351044581E-2</v>
      </c>
      <c r="E13" s="38">
        <v>1.7627314814814814E-2</v>
      </c>
      <c r="F13" s="39">
        <f t="shared" si="1"/>
        <v>0.12127727345118648</v>
      </c>
      <c r="G13" s="38">
        <f t="shared" si="2"/>
        <v>5.3113425925925911E-2</v>
      </c>
      <c r="H13" s="43">
        <f t="shared" si="3"/>
        <v>4.1785798838119871E-2</v>
      </c>
    </row>
    <row r="14" spans="2:8" s="1" customFormat="1" x14ac:dyDescent="0.25">
      <c r="B14" s="42" t="s">
        <v>2</v>
      </c>
      <c r="C14" s="38">
        <v>4.1967592592592612E-2</v>
      </c>
      <c r="D14" s="39">
        <f t="shared" si="0"/>
        <v>3.7279980259911201E-2</v>
      </c>
      <c r="E14" s="38">
        <v>1.2731481481481483E-3</v>
      </c>
      <c r="F14" s="39">
        <f t="shared" si="1"/>
        <v>8.759356585443542E-3</v>
      </c>
      <c r="G14" s="38">
        <f t="shared" si="2"/>
        <v>4.324074074074076E-2</v>
      </c>
      <c r="H14" s="43">
        <f t="shared" si="3"/>
        <v>3.4018684780827181E-2</v>
      </c>
    </row>
    <row r="15" spans="2:8" s="1" customFormat="1" x14ac:dyDescent="0.25">
      <c r="B15" s="42" t="s">
        <v>9</v>
      </c>
      <c r="C15" s="38">
        <v>0.10027777777777785</v>
      </c>
      <c r="D15" s="39">
        <f t="shared" si="0"/>
        <v>8.9077150847178918E-2</v>
      </c>
      <c r="E15" s="38">
        <v>9.2592592592592596E-4</v>
      </c>
      <c r="F15" s="39">
        <f t="shared" si="1"/>
        <v>6.3704411530498481E-3</v>
      </c>
      <c r="G15" s="38">
        <f t="shared" si="2"/>
        <v>0.10120370370370378</v>
      </c>
      <c r="H15" s="43">
        <f t="shared" si="3"/>
        <v>7.9619748320008829E-2</v>
      </c>
    </row>
    <row r="16" spans="2:8" s="1" customFormat="1" x14ac:dyDescent="0.25">
      <c r="B16" s="42" t="s">
        <v>1</v>
      </c>
      <c r="C16" s="38">
        <v>7.8356481481481489E-3</v>
      </c>
      <c r="D16" s="39">
        <f t="shared" si="0"/>
        <v>6.9604375719690779E-3</v>
      </c>
      <c r="E16" s="38">
        <v>6.8865740740740745E-3</v>
      </c>
      <c r="F16" s="39">
        <f t="shared" si="1"/>
        <v>4.7380156075808248E-2</v>
      </c>
      <c r="G16" s="38">
        <f t="shared" si="2"/>
        <v>1.4722222222222223E-2</v>
      </c>
      <c r="H16" s="43">
        <f t="shared" si="3"/>
        <v>1.1582378758354432E-2</v>
      </c>
    </row>
    <row r="17" spans="2:8" s="1" customFormat="1" x14ac:dyDescent="0.25">
      <c r="B17" s="42" t="s">
        <v>27</v>
      </c>
      <c r="C17" s="38">
        <v>1.7939814814814815E-3</v>
      </c>
      <c r="D17" s="39">
        <f t="shared" si="0"/>
        <v>1.5936009212041461E-3</v>
      </c>
      <c r="E17" s="38">
        <v>1.0879629629629629E-3</v>
      </c>
      <c r="F17" s="39">
        <f t="shared" si="1"/>
        <v>7.4852683548335712E-3</v>
      </c>
      <c r="G17" s="38">
        <f t="shared" si="2"/>
        <v>2.8819444444444444E-3</v>
      </c>
      <c r="H17" s="43">
        <f t="shared" si="3"/>
        <v>2.2673052758099476E-3</v>
      </c>
    </row>
    <row r="18" spans="2:8" s="1" customFormat="1" x14ac:dyDescent="0.25">
      <c r="B18" s="42" t="s">
        <v>16</v>
      </c>
      <c r="C18" s="38">
        <v>2.2800925925925927E-3</v>
      </c>
      <c r="D18" s="39">
        <f t="shared" si="0"/>
        <v>2.0254153643691408E-3</v>
      </c>
      <c r="E18" s="38">
        <v>0</v>
      </c>
      <c r="F18" s="39">
        <f t="shared" si="1"/>
        <v>0</v>
      </c>
      <c r="G18" s="38">
        <f t="shared" si="2"/>
        <v>2.2800925925925927E-3</v>
      </c>
      <c r="H18" s="43">
        <f t="shared" si="3"/>
        <v>1.7938118045564648E-3</v>
      </c>
    </row>
    <row r="19" spans="2:8" s="1" customFormat="1" x14ac:dyDescent="0.25">
      <c r="B19" s="42" t="s">
        <v>4</v>
      </c>
      <c r="C19" s="38">
        <v>3.2511574074074075E-2</v>
      </c>
      <c r="D19" s="39">
        <f t="shared" si="0"/>
        <v>2.8880161210725459E-2</v>
      </c>
      <c r="E19" s="38">
        <v>0</v>
      </c>
      <c r="F19" s="39">
        <f t="shared" si="1"/>
        <v>0</v>
      </c>
      <c r="G19" s="38">
        <f t="shared" si="2"/>
        <v>3.2511574074074075E-2</v>
      </c>
      <c r="H19" s="43">
        <f t="shared" si="3"/>
        <v>2.5577753091366038E-2</v>
      </c>
    </row>
    <row r="20" spans="2:8" s="1" customFormat="1" x14ac:dyDescent="0.25">
      <c r="B20" s="42" t="s">
        <v>14</v>
      </c>
      <c r="C20" s="38">
        <v>1.6157407407407412E-2</v>
      </c>
      <c r="D20" s="39">
        <f t="shared" si="0"/>
        <v>1.4352689587103153E-2</v>
      </c>
      <c r="E20" s="38">
        <v>4.8842592592592575E-3</v>
      </c>
      <c r="F20" s="39">
        <f t="shared" si="1"/>
        <v>3.3604077082337938E-2</v>
      </c>
      <c r="G20" s="38">
        <f t="shared" si="2"/>
        <v>2.104166666666667E-2</v>
      </c>
      <c r="H20" s="43">
        <f t="shared" si="3"/>
        <v>1.6554060206516008E-2</v>
      </c>
    </row>
    <row r="21" spans="2:8" s="1" customFormat="1" x14ac:dyDescent="0.25">
      <c r="B21" s="42" t="s">
        <v>11</v>
      </c>
      <c r="C21" s="38">
        <v>8.9583333333333338E-3</v>
      </c>
      <c r="D21" s="39">
        <f t="shared" si="0"/>
        <v>7.957723309754897E-3</v>
      </c>
      <c r="E21" s="38">
        <v>2.1296296296296293E-3</v>
      </c>
      <c r="F21" s="39">
        <f t="shared" si="1"/>
        <v>1.4652014652014649E-2</v>
      </c>
      <c r="G21" s="38">
        <f t="shared" si="2"/>
        <v>1.1087962962962963E-2</v>
      </c>
      <c r="H21" s="43">
        <f t="shared" si="3"/>
        <v>8.7232066434776295E-3</v>
      </c>
    </row>
    <row r="22" spans="2:8" s="1" customFormat="1" x14ac:dyDescent="0.25">
      <c r="B22" s="42" t="s">
        <v>15</v>
      </c>
      <c r="C22" s="38">
        <v>1.329861111111111E-2</v>
      </c>
      <c r="D22" s="39">
        <f t="shared" si="0"/>
        <v>1.1813209409442346E-2</v>
      </c>
      <c r="E22" s="38">
        <v>7.8935185185185185E-3</v>
      </c>
      <c r="F22" s="39">
        <f t="shared" si="1"/>
        <v>5.4308010829749953E-2</v>
      </c>
      <c r="G22" s="38">
        <f t="shared" si="2"/>
        <v>2.119212962962963E-2</v>
      </c>
      <c r="H22" s="43">
        <f t="shared" si="3"/>
        <v>1.6672433574329376E-2</v>
      </c>
    </row>
    <row r="23" spans="2:8" s="1" customFormat="1" x14ac:dyDescent="0.25">
      <c r="B23" s="42" t="s">
        <v>71</v>
      </c>
      <c r="C23" s="38">
        <v>1.608796296296296E-2</v>
      </c>
      <c r="D23" s="39">
        <f t="shared" si="0"/>
        <v>1.4291001809508146E-2</v>
      </c>
      <c r="E23" s="38">
        <v>2.1180555555555558E-3</v>
      </c>
      <c r="F23" s="39">
        <f t="shared" si="1"/>
        <v>1.4572384137601528E-2</v>
      </c>
      <c r="G23" s="38">
        <f t="shared" si="2"/>
        <v>1.8206018518518517E-2</v>
      </c>
      <c r="H23" s="43">
        <f t="shared" si="3"/>
        <v>1.4323177505417862E-2</v>
      </c>
    </row>
    <row r="24" spans="2:8" s="1" customFormat="1" x14ac:dyDescent="0.25">
      <c r="B24" s="42" t="s">
        <v>12</v>
      </c>
      <c r="C24" s="38">
        <v>7.0601851851851858E-4</v>
      </c>
      <c r="D24" s="39">
        <f t="shared" si="0"/>
        <v>6.271590722158253E-4</v>
      </c>
      <c r="E24" s="38">
        <v>3.2407407407407406E-4</v>
      </c>
      <c r="F24" s="39">
        <f t="shared" si="1"/>
        <v>2.2296544035674466E-3</v>
      </c>
      <c r="G24" s="38">
        <f t="shared" si="2"/>
        <v>1.0300925925925926E-3</v>
      </c>
      <c r="H24" s="43">
        <f>G24/$G$30</f>
        <v>8.1040228733769216E-4</v>
      </c>
    </row>
    <row r="25" spans="2:8" s="1" customFormat="1" x14ac:dyDescent="0.25">
      <c r="B25" s="42" t="s">
        <v>5</v>
      </c>
      <c r="C25" s="38">
        <v>7.8472222222222224E-3</v>
      </c>
      <c r="D25" s="39">
        <f t="shared" si="0"/>
        <v>6.9707188682349101E-3</v>
      </c>
      <c r="E25" s="38">
        <v>1.1458333333333333E-3</v>
      </c>
      <c r="F25" s="39">
        <f t="shared" si="1"/>
        <v>7.8834209268991862E-3</v>
      </c>
      <c r="G25" s="38">
        <f t="shared" si="2"/>
        <v>8.9930555555555562E-3</v>
      </c>
      <c r="H25" s="43">
        <f t="shared" si="3"/>
        <v>7.0750851377683914E-3</v>
      </c>
    </row>
    <row r="26" spans="2:8" s="1" customFormat="1" x14ac:dyDescent="0.25">
      <c r="B26" s="42" t="s">
        <v>6</v>
      </c>
      <c r="C26" s="38">
        <v>0.32159722222222209</v>
      </c>
      <c r="D26" s="39">
        <f t="shared" si="0"/>
        <v>0.28567609804244121</v>
      </c>
      <c r="E26" s="38">
        <v>3.0092592592592595E-4</v>
      </c>
      <c r="F26" s="39">
        <f t="shared" si="1"/>
        <v>2.0703933747412005E-3</v>
      </c>
      <c r="G26" s="38">
        <f t="shared" si="2"/>
        <v>0.32189814814814799</v>
      </c>
      <c r="H26" s="43">
        <f t="shared" si="3"/>
        <v>0.25324616197118971</v>
      </c>
    </row>
    <row r="27" spans="2:8" s="1" customFormat="1" x14ac:dyDescent="0.25">
      <c r="B27" s="42" t="s">
        <v>78</v>
      </c>
      <c r="C27" s="38">
        <v>0.10451388888888886</v>
      </c>
      <c r="D27" s="39">
        <f t="shared" si="0"/>
        <v>9.2840105280473775E-2</v>
      </c>
      <c r="E27" s="38">
        <v>6.2500000000000001E-4</v>
      </c>
      <c r="F27" s="39">
        <f t="shared" si="1"/>
        <v>4.3000477783086471E-3</v>
      </c>
      <c r="G27" s="38">
        <f t="shared" si="2"/>
        <v>0.10513888888888887</v>
      </c>
      <c r="H27" s="43">
        <f t="shared" si="3"/>
        <v>8.2715667170512291E-2</v>
      </c>
    </row>
    <row r="28" spans="2:8" s="1" customFormat="1" x14ac:dyDescent="0.25">
      <c r="B28" s="42" t="s">
        <v>17</v>
      </c>
      <c r="C28" s="38">
        <v>1.261574074074074E-3</v>
      </c>
      <c r="D28" s="39">
        <f t="shared" si="0"/>
        <v>1.1206612929758187E-3</v>
      </c>
      <c r="E28" s="38">
        <v>5.9027777777777778E-4</v>
      </c>
      <c r="F28" s="39">
        <f t="shared" si="1"/>
        <v>4.0611562350692781E-3</v>
      </c>
      <c r="G28" s="38">
        <f t="shared" si="2"/>
        <v>1.8518518518518519E-3</v>
      </c>
      <c r="H28" s="43">
        <f>G28/$G$30</f>
        <v>1.4569029884722556E-3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1.1257407407407403</v>
      </c>
      <c r="D30" s="51">
        <f t="shared" si="4"/>
        <v>1</v>
      </c>
      <c r="E30" s="50">
        <f t="shared" si="4"/>
        <v>0.14534722222222224</v>
      </c>
      <c r="F30" s="51">
        <f t="shared" si="4"/>
        <v>1</v>
      </c>
      <c r="G30" s="50">
        <f t="shared" si="4"/>
        <v>1.2710879629629626</v>
      </c>
      <c r="H30" s="49">
        <f t="shared" si="4"/>
        <v>1.0000000000000004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5.9606481481481481E-3</v>
      </c>
      <c r="D7" s="39">
        <f t="shared" ref="D7:D28" si="0">C7/C$30</f>
        <v>1.4492345790184593E-2</v>
      </c>
      <c r="E7" s="38">
        <v>0</v>
      </c>
      <c r="F7" s="39">
        <f t="shared" ref="F7:F28" si="1">E7/E$30</f>
        <v>0</v>
      </c>
      <c r="G7" s="38">
        <f>C7+E7</f>
        <v>5.9606481481481481E-3</v>
      </c>
      <c r="H7" s="43">
        <f>G7/$G$30</f>
        <v>1.1332629169967429E-2</v>
      </c>
    </row>
    <row r="8" spans="2:8" s="1" customFormat="1" x14ac:dyDescent="0.25">
      <c r="B8" s="42" t="s">
        <v>13</v>
      </c>
      <c r="C8" s="38">
        <v>1.9733796296296298E-2</v>
      </c>
      <c r="D8" s="39">
        <f t="shared" si="0"/>
        <v>4.7979513732552881E-2</v>
      </c>
      <c r="E8" s="38">
        <v>2.650462962962963E-3</v>
      </c>
      <c r="F8" s="39">
        <f t="shared" si="1"/>
        <v>2.3112636253532503E-2</v>
      </c>
      <c r="G8" s="38">
        <f t="shared" ref="G8:G28" si="2">C8+E8</f>
        <v>2.238425925925926E-2</v>
      </c>
      <c r="H8" s="43">
        <f t="shared" ref="H8:H27" si="3">G8/$G$30</f>
        <v>4.2557873426634966E-2</v>
      </c>
    </row>
    <row r="9" spans="2:8" s="1" customFormat="1" x14ac:dyDescent="0.25">
      <c r="B9" s="42" t="s">
        <v>0</v>
      </c>
      <c r="C9" s="38">
        <v>9.3865740740740874E-2</v>
      </c>
      <c r="D9" s="39">
        <f t="shared" si="0"/>
        <v>0.22821927059882954</v>
      </c>
      <c r="E9" s="38">
        <v>3.4953703703703716E-2</v>
      </c>
      <c r="F9" s="39">
        <f t="shared" si="1"/>
        <v>0.30480419862737201</v>
      </c>
      <c r="G9" s="38">
        <f t="shared" si="2"/>
        <v>0.1288194444444446</v>
      </c>
      <c r="H9" s="43">
        <f t="shared" si="3"/>
        <v>0.24491682070240317</v>
      </c>
    </row>
    <row r="10" spans="2:8" s="1" customFormat="1" x14ac:dyDescent="0.25">
      <c r="B10" s="42" t="s">
        <v>8</v>
      </c>
      <c r="C10" s="38">
        <v>2.137731481481479E-2</v>
      </c>
      <c r="D10" s="39">
        <f t="shared" si="0"/>
        <v>5.1975461503827015E-2</v>
      </c>
      <c r="E10" s="38">
        <v>6.076388888888889E-3</v>
      </c>
      <c r="F10" s="39">
        <f t="shared" si="1"/>
        <v>5.2987484860718623E-2</v>
      </c>
      <c r="G10" s="38">
        <f t="shared" si="2"/>
        <v>2.7453703703703678E-2</v>
      </c>
      <c r="H10" s="43">
        <f t="shared" si="3"/>
        <v>5.2196109497403331E-2</v>
      </c>
    </row>
    <row r="11" spans="2:8" s="1" customFormat="1" x14ac:dyDescent="0.25">
      <c r="B11" s="42" t="s">
        <v>26</v>
      </c>
      <c r="C11" s="38">
        <v>4.0162037037037041E-3</v>
      </c>
      <c r="D11" s="39">
        <f t="shared" si="0"/>
        <v>9.7647456100855429E-3</v>
      </c>
      <c r="E11" s="38">
        <v>0</v>
      </c>
      <c r="F11" s="39">
        <f t="shared" si="1"/>
        <v>0</v>
      </c>
      <c r="G11" s="38">
        <f t="shared" si="2"/>
        <v>4.0162037037037041E-3</v>
      </c>
      <c r="H11" s="43">
        <f t="shared" si="3"/>
        <v>7.6357714989877638E-3</v>
      </c>
    </row>
    <row r="12" spans="2:8" s="1" customFormat="1" x14ac:dyDescent="0.25">
      <c r="B12" s="42" t="s">
        <v>3</v>
      </c>
      <c r="C12" s="38">
        <v>2.1307870370370373E-2</v>
      </c>
      <c r="D12" s="39">
        <f t="shared" si="0"/>
        <v>5.1806618640252114E-2</v>
      </c>
      <c r="E12" s="38">
        <v>1.0069444444444445E-2</v>
      </c>
      <c r="F12" s="39">
        <f t="shared" si="1"/>
        <v>8.7807832054905152E-2</v>
      </c>
      <c r="G12" s="38">
        <f t="shared" si="2"/>
        <v>3.1377314814814816E-2</v>
      </c>
      <c r="H12" s="43">
        <f t="shared" si="3"/>
        <v>5.9655840154915922E-2</v>
      </c>
    </row>
    <row r="13" spans="2:8" s="1" customFormat="1" x14ac:dyDescent="0.25">
      <c r="B13" s="42" t="s">
        <v>7</v>
      </c>
      <c r="C13" s="38">
        <v>1.1805555555555559E-2</v>
      </c>
      <c r="D13" s="39">
        <f t="shared" si="0"/>
        <v>2.8703286807744248E-2</v>
      </c>
      <c r="E13" s="38">
        <v>1.9062499999999996E-2</v>
      </c>
      <c r="F13" s="39">
        <f t="shared" si="1"/>
        <v>0.16622930964876867</v>
      </c>
      <c r="G13" s="38">
        <f t="shared" si="2"/>
        <v>3.0868055555555555E-2</v>
      </c>
      <c r="H13" s="43">
        <f t="shared" si="3"/>
        <v>5.8687615526802198E-2</v>
      </c>
    </row>
    <row r="14" spans="2:8" s="1" customFormat="1" x14ac:dyDescent="0.25">
      <c r="B14" s="42" t="s">
        <v>2</v>
      </c>
      <c r="C14" s="38">
        <v>1.2314814814814813E-2</v>
      </c>
      <c r="D14" s="39">
        <f t="shared" si="0"/>
        <v>2.9941467807293988E-2</v>
      </c>
      <c r="E14" s="38">
        <v>1.3773148148148149E-3</v>
      </c>
      <c r="F14" s="39">
        <f t="shared" si="1"/>
        <v>1.2010496568429556E-2</v>
      </c>
      <c r="G14" s="38">
        <f t="shared" si="2"/>
        <v>1.3692129629629629E-2</v>
      </c>
      <c r="H14" s="43">
        <f t="shared" si="3"/>
        <v>2.6032039433148479E-2</v>
      </c>
    </row>
    <row r="15" spans="2:8" s="1" customFormat="1" x14ac:dyDescent="0.25">
      <c r="B15" s="42" t="s">
        <v>9</v>
      </c>
      <c r="C15" s="38">
        <v>9.9421296296296289E-3</v>
      </c>
      <c r="D15" s="39">
        <f t="shared" si="0"/>
        <v>2.4172669968482649E-2</v>
      </c>
      <c r="E15" s="38">
        <v>2.4421296296296296E-3</v>
      </c>
      <c r="F15" s="39">
        <f t="shared" si="1"/>
        <v>2.1295922486879292E-2</v>
      </c>
      <c r="G15" s="38">
        <f t="shared" si="2"/>
        <v>1.2384259259259258E-2</v>
      </c>
      <c r="H15" s="43">
        <f t="shared" si="3"/>
        <v>2.3545462547310967E-2</v>
      </c>
    </row>
    <row r="16" spans="2:8" s="1" customFormat="1" x14ac:dyDescent="0.25">
      <c r="B16" s="42" t="s">
        <v>1</v>
      </c>
      <c r="C16" s="38">
        <v>4.3865740740740731E-3</v>
      </c>
      <c r="D16" s="39">
        <f t="shared" si="0"/>
        <v>1.0665240882485359E-2</v>
      </c>
      <c r="E16" s="38">
        <v>7.0601851851851858E-3</v>
      </c>
      <c r="F16" s="39">
        <f t="shared" si="1"/>
        <v>6.156641098102545E-2</v>
      </c>
      <c r="G16" s="38">
        <f t="shared" si="2"/>
        <v>1.1446759259259259E-2</v>
      </c>
      <c r="H16" s="43">
        <f t="shared" si="3"/>
        <v>2.1763049027374342E-2</v>
      </c>
    </row>
    <row r="17" spans="2:8" s="1" customFormat="1" x14ac:dyDescent="0.25">
      <c r="B17" s="42" t="s">
        <v>27</v>
      </c>
      <c r="C17" s="38">
        <v>9.2592592592592588E-5</v>
      </c>
      <c r="D17" s="39">
        <f t="shared" si="0"/>
        <v>2.2512381809995484E-4</v>
      </c>
      <c r="E17" s="38">
        <v>0</v>
      </c>
      <c r="F17" s="39">
        <f t="shared" si="1"/>
        <v>0</v>
      </c>
      <c r="G17" s="38">
        <f t="shared" si="2"/>
        <v>9.2592592592592588E-5</v>
      </c>
      <c r="H17" s="43">
        <f t="shared" si="3"/>
        <v>1.7604084147522219E-4</v>
      </c>
    </row>
    <row r="18" spans="2:8" s="1" customFormat="1" x14ac:dyDescent="0.25">
      <c r="B18" s="42" t="s">
        <v>16</v>
      </c>
      <c r="C18" s="38">
        <v>5.4398148148148144E-4</v>
      </c>
      <c r="D18" s="39">
        <f t="shared" si="0"/>
        <v>1.3226024313372346E-3</v>
      </c>
      <c r="E18" s="38">
        <v>0</v>
      </c>
      <c r="F18" s="39">
        <f t="shared" si="1"/>
        <v>0</v>
      </c>
      <c r="G18" s="38">
        <f t="shared" si="2"/>
        <v>5.4398148148148144E-4</v>
      </c>
      <c r="H18" s="43">
        <f>G18/$G$30</f>
        <v>1.0342399436669304E-3</v>
      </c>
    </row>
    <row r="19" spans="2:8" s="1" customFormat="1" x14ac:dyDescent="0.25">
      <c r="B19" s="42" t="s">
        <v>4</v>
      </c>
      <c r="C19" s="38">
        <v>1.1817129629629624E-2</v>
      </c>
      <c r="D19" s="39">
        <f t="shared" si="0"/>
        <v>2.873142728500672E-2</v>
      </c>
      <c r="E19" s="38">
        <v>3.506944444444444E-3</v>
      </c>
      <c r="F19" s="39">
        <f t="shared" si="1"/>
        <v>3.0581348405329029E-2</v>
      </c>
      <c r="G19" s="38">
        <f t="shared" si="2"/>
        <v>1.5324074074074068E-2</v>
      </c>
      <c r="H19" s="43">
        <f t="shared" si="3"/>
        <v>2.9134759264149261E-2</v>
      </c>
    </row>
    <row r="20" spans="2:8" s="1" customFormat="1" x14ac:dyDescent="0.25">
      <c r="B20" s="42" t="s">
        <v>14</v>
      </c>
      <c r="C20" s="38">
        <v>9.5486111111111101E-3</v>
      </c>
      <c r="D20" s="39">
        <f t="shared" si="0"/>
        <v>2.3215893741557841E-2</v>
      </c>
      <c r="E20" s="38">
        <v>4.5833333333333334E-3</v>
      </c>
      <c r="F20" s="39">
        <f t="shared" si="1"/>
        <v>3.9967702866370615E-2</v>
      </c>
      <c r="G20" s="38">
        <f t="shared" si="2"/>
        <v>1.4131944444444444E-2</v>
      </c>
      <c r="H20" s="43">
        <f t="shared" si="3"/>
        <v>2.6868233430155784E-2</v>
      </c>
    </row>
    <row r="21" spans="2:8" s="1" customFormat="1" x14ac:dyDescent="0.25">
      <c r="B21" s="42" t="s">
        <v>11</v>
      </c>
      <c r="C21" s="38">
        <v>9.7222222222222219E-4</v>
      </c>
      <c r="D21" s="39">
        <f t="shared" si="0"/>
        <v>2.3638000900495257E-3</v>
      </c>
      <c r="E21" s="38">
        <v>9.1435185185185185E-4</v>
      </c>
      <c r="F21" s="39">
        <f t="shared" si="1"/>
        <v>7.9733548647557551E-3</v>
      </c>
      <c r="G21" s="38">
        <f t="shared" si="2"/>
        <v>1.8865740740740739E-3</v>
      </c>
      <c r="H21" s="43">
        <f t="shared" si="3"/>
        <v>3.586832145057652E-3</v>
      </c>
    </row>
    <row r="22" spans="2:8" s="1" customFormat="1" x14ac:dyDescent="0.25">
      <c r="B22" s="42" t="s">
        <v>15</v>
      </c>
      <c r="C22" s="38">
        <v>9.2592592592592587E-3</v>
      </c>
      <c r="D22" s="39">
        <f t="shared" si="0"/>
        <v>2.2512381809995482E-2</v>
      </c>
      <c r="E22" s="38">
        <v>4.7222222222222223E-3</v>
      </c>
      <c r="F22" s="39">
        <f t="shared" si="1"/>
        <v>4.117884537747276E-2</v>
      </c>
      <c r="G22" s="38">
        <f t="shared" si="2"/>
        <v>1.398148148148148E-2</v>
      </c>
      <c r="H22" s="43">
        <f t="shared" si="3"/>
        <v>2.6582167062758549E-2</v>
      </c>
    </row>
    <row r="23" spans="2:8" s="1" customFormat="1" x14ac:dyDescent="0.25">
      <c r="B23" s="42" t="s">
        <v>71</v>
      </c>
      <c r="C23" s="38">
        <v>6.4930555555555549E-3</v>
      </c>
      <c r="D23" s="39">
        <f t="shared" si="0"/>
        <v>1.5786807744259331E-2</v>
      </c>
      <c r="E23" s="38">
        <v>2.3726851851851851E-3</v>
      </c>
      <c r="F23" s="39">
        <f t="shared" si="1"/>
        <v>2.0690351231328223E-2</v>
      </c>
      <c r="G23" s="38">
        <f t="shared" si="2"/>
        <v>8.86574074074074E-3</v>
      </c>
      <c r="H23" s="43">
        <f t="shared" si="3"/>
        <v>1.6855910571252523E-2</v>
      </c>
    </row>
    <row r="24" spans="2:8" s="1" customFormat="1" x14ac:dyDescent="0.25">
      <c r="B24" s="42" t="s">
        <v>12</v>
      </c>
      <c r="C24" s="38">
        <v>5.4398148148148144E-4</v>
      </c>
      <c r="D24" s="39">
        <f t="shared" si="0"/>
        <v>1.3226024313372346E-3</v>
      </c>
      <c r="E24" s="38">
        <v>1.4236111111111112E-3</v>
      </c>
      <c r="F24" s="39">
        <f t="shared" si="1"/>
        <v>1.2414210738796935E-2</v>
      </c>
      <c r="G24" s="38">
        <f t="shared" si="2"/>
        <v>1.9675925925925928E-3</v>
      </c>
      <c r="H24" s="43">
        <f>G24/$G$30</f>
        <v>3.7408678813484722E-3</v>
      </c>
    </row>
    <row r="25" spans="2:8" s="1" customFormat="1" x14ac:dyDescent="0.25">
      <c r="B25" s="42" t="s">
        <v>5</v>
      </c>
      <c r="C25" s="38">
        <v>5.7870370370370366E-5</v>
      </c>
      <c r="D25" s="39">
        <f t="shared" si="0"/>
        <v>1.4070238631247177E-4</v>
      </c>
      <c r="E25" s="38">
        <v>0</v>
      </c>
      <c r="F25" s="39">
        <f t="shared" si="1"/>
        <v>0</v>
      </c>
      <c r="G25" s="38">
        <f t="shared" si="2"/>
        <v>5.7870370370370366E-5</v>
      </c>
      <c r="H25" s="43">
        <f t="shared" si="3"/>
        <v>1.1002552592201386E-4</v>
      </c>
    </row>
    <row r="26" spans="2:8" s="1" customFormat="1" x14ac:dyDescent="0.25">
      <c r="B26" s="42" t="s">
        <v>6</v>
      </c>
      <c r="C26" s="38">
        <v>0.10344907407407408</v>
      </c>
      <c r="D26" s="39">
        <f t="shared" si="0"/>
        <v>0.25151958577217454</v>
      </c>
      <c r="E26" s="38">
        <v>1.3368055555555553E-2</v>
      </c>
      <c r="F26" s="39">
        <f t="shared" si="1"/>
        <v>0.11657246669358094</v>
      </c>
      <c r="G26" s="38">
        <f t="shared" si="2"/>
        <v>0.11681712962962963</v>
      </c>
      <c r="H26" s="43">
        <f t="shared" si="3"/>
        <v>0.22209752662617721</v>
      </c>
    </row>
    <row r="27" spans="2:8" s="1" customFormat="1" x14ac:dyDescent="0.25">
      <c r="B27" s="42" t="s">
        <v>78</v>
      </c>
      <c r="C27" s="38">
        <v>6.3807870370370487E-2</v>
      </c>
      <c r="D27" s="39">
        <f t="shared" si="0"/>
        <v>0.15513845114813166</v>
      </c>
      <c r="E27" s="38">
        <v>9.2592592592592588E-5</v>
      </c>
      <c r="F27" s="39">
        <f t="shared" si="1"/>
        <v>8.0742834073475986E-4</v>
      </c>
      <c r="G27" s="38">
        <f t="shared" si="2"/>
        <v>6.3900462962963075E-2</v>
      </c>
      <c r="H27" s="43">
        <f t="shared" si="3"/>
        <v>0.12149018572308792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0.41129629629629655</v>
      </c>
      <c r="D30" s="51">
        <f t="shared" si="4"/>
        <v>1.0000000000000002</v>
      </c>
      <c r="E30" s="50">
        <f t="shared" si="4"/>
        <v>0.1146759259259259</v>
      </c>
      <c r="F30" s="51">
        <f t="shared" si="4"/>
        <v>1</v>
      </c>
      <c r="G30" s="50">
        <f t="shared" si="4"/>
        <v>0.5259722222222224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3.4143518518518511E-3</v>
      </c>
      <c r="D7" s="39">
        <f t="shared" ref="D7:D27" si="0">C7/C$30</f>
        <v>1.0089954509696623E-2</v>
      </c>
      <c r="E7" s="38">
        <v>0</v>
      </c>
      <c r="F7" s="39"/>
      <c r="G7" s="38">
        <f>C7+E7</f>
        <v>3.4143518518518511E-3</v>
      </c>
      <c r="H7" s="43">
        <f>G7/$G$30</f>
        <v>1.0089954509696623E-2</v>
      </c>
    </row>
    <row r="8" spans="2:8" s="1" customFormat="1" x14ac:dyDescent="0.25">
      <c r="B8" s="42" t="s">
        <v>13</v>
      </c>
      <c r="C8" s="38">
        <v>7.5925925925925926E-3</v>
      </c>
      <c r="D8" s="39">
        <f t="shared" si="0"/>
        <v>2.243732257071521E-2</v>
      </c>
      <c r="E8" s="38">
        <v>0</v>
      </c>
      <c r="F8" s="39"/>
      <c r="G8" s="38">
        <f t="shared" ref="G8:G28" si="1">C8+E8</f>
        <v>7.5925925925925926E-3</v>
      </c>
      <c r="H8" s="43">
        <f t="shared" ref="H8:H27" si="2">G8/$G$30</f>
        <v>2.243732257071521E-2</v>
      </c>
    </row>
    <row r="9" spans="2:8" s="1" customFormat="1" x14ac:dyDescent="0.25">
      <c r="B9" s="42" t="s">
        <v>0</v>
      </c>
      <c r="C9" s="38">
        <v>5.6979166666666532E-2</v>
      </c>
      <c r="D9" s="39">
        <f t="shared" si="0"/>
        <v>0.16838252898724196</v>
      </c>
      <c r="E9" s="38">
        <v>0</v>
      </c>
      <c r="F9" s="39"/>
      <c r="G9" s="38">
        <f t="shared" si="1"/>
        <v>5.6979166666666532E-2</v>
      </c>
      <c r="H9" s="43">
        <f t="shared" si="2"/>
        <v>0.16838252898724196</v>
      </c>
    </row>
    <row r="10" spans="2:8" s="1" customFormat="1" x14ac:dyDescent="0.25">
      <c r="B10" s="42" t="s">
        <v>8</v>
      </c>
      <c r="C10" s="38">
        <v>1.8287037037037032E-2</v>
      </c>
      <c r="D10" s="39">
        <f t="shared" si="0"/>
        <v>5.4041112289222593E-2</v>
      </c>
      <c r="E10" s="38">
        <v>0</v>
      </c>
      <c r="F10" s="39"/>
      <c r="G10" s="38">
        <f t="shared" si="1"/>
        <v>1.8287037037037032E-2</v>
      </c>
      <c r="H10" s="43">
        <f t="shared" si="2"/>
        <v>5.4041112289222593E-2</v>
      </c>
    </row>
    <row r="11" spans="2:8" s="1" customFormat="1" x14ac:dyDescent="0.25">
      <c r="B11" s="42" t="s">
        <v>26</v>
      </c>
      <c r="C11" s="38">
        <v>1.8865740740740739E-3</v>
      </c>
      <c r="D11" s="39">
        <f t="shared" si="0"/>
        <v>5.5751274070527119E-3</v>
      </c>
      <c r="E11" s="38">
        <v>0</v>
      </c>
      <c r="F11" s="39"/>
      <c r="G11" s="38">
        <f t="shared" si="1"/>
        <v>1.8865740740740739E-3</v>
      </c>
      <c r="H11" s="43">
        <f t="shared" si="2"/>
        <v>5.5751274070527119E-3</v>
      </c>
    </row>
    <row r="12" spans="2:8" s="1" customFormat="1" x14ac:dyDescent="0.25">
      <c r="B12" s="42" t="s">
        <v>3</v>
      </c>
      <c r="C12" s="38">
        <v>1.0347222222222221E-2</v>
      </c>
      <c r="D12" s="39">
        <f t="shared" si="0"/>
        <v>3.0577692649724687E-2</v>
      </c>
      <c r="E12" s="38">
        <v>0</v>
      </c>
      <c r="F12" s="39"/>
      <c r="G12" s="38">
        <f t="shared" si="1"/>
        <v>1.0347222222222221E-2</v>
      </c>
      <c r="H12" s="43">
        <f t="shared" si="2"/>
        <v>3.0577692649724687E-2</v>
      </c>
    </row>
    <row r="13" spans="2:8" s="1" customFormat="1" x14ac:dyDescent="0.25">
      <c r="B13" s="42" t="s">
        <v>7</v>
      </c>
      <c r="C13" s="38">
        <v>1.0046296296296303E-2</v>
      </c>
      <c r="D13" s="39">
        <f t="shared" si="0"/>
        <v>2.9688408523446366E-2</v>
      </c>
      <c r="E13" s="38">
        <v>0</v>
      </c>
      <c r="F13" s="39"/>
      <c r="G13" s="38">
        <f t="shared" si="1"/>
        <v>1.0046296296296303E-2</v>
      </c>
      <c r="H13" s="43">
        <f t="shared" si="2"/>
        <v>2.9688408523446366E-2</v>
      </c>
    </row>
    <row r="14" spans="2:8" s="1" customFormat="1" x14ac:dyDescent="0.25">
      <c r="B14" s="42" t="s">
        <v>2</v>
      </c>
      <c r="C14" s="38">
        <v>1.2280092592592598E-2</v>
      </c>
      <c r="D14" s="39">
        <f t="shared" si="0"/>
        <v>3.6289632999281778E-2</v>
      </c>
      <c r="E14" s="38">
        <v>0</v>
      </c>
      <c r="F14" s="39"/>
      <c r="G14" s="38">
        <f t="shared" si="1"/>
        <v>1.2280092592592598E-2</v>
      </c>
      <c r="H14" s="43">
        <f t="shared" si="2"/>
        <v>3.6289632999281778E-2</v>
      </c>
    </row>
    <row r="15" spans="2:8" s="1" customFormat="1" x14ac:dyDescent="0.25">
      <c r="B15" s="42" t="s">
        <v>9</v>
      </c>
      <c r="C15" s="38">
        <v>3.7326388888888867E-2</v>
      </c>
      <c r="D15" s="39">
        <f t="shared" si="0"/>
        <v>0.11030543489414102</v>
      </c>
      <c r="E15" s="38">
        <v>0</v>
      </c>
      <c r="F15" s="39"/>
      <c r="G15" s="38">
        <f t="shared" si="1"/>
        <v>3.7326388888888867E-2</v>
      </c>
      <c r="H15" s="43">
        <f t="shared" si="2"/>
        <v>0.11030543489414102</v>
      </c>
    </row>
    <row r="16" spans="2:8" s="1" customFormat="1" x14ac:dyDescent="0.25">
      <c r="B16" s="42" t="s">
        <v>1</v>
      </c>
      <c r="C16" s="38">
        <v>3.0671296296296289E-3</v>
      </c>
      <c r="D16" s="39">
        <f t="shared" si="0"/>
        <v>9.0638574409139163E-3</v>
      </c>
      <c r="E16" s="38">
        <v>0</v>
      </c>
      <c r="F16" s="39"/>
      <c r="G16" s="38">
        <f t="shared" si="1"/>
        <v>3.0671296296296289E-3</v>
      </c>
      <c r="H16" s="43">
        <f t="shared" si="2"/>
        <v>9.0638574409139163E-3</v>
      </c>
    </row>
    <row r="17" spans="2:8" s="1" customFormat="1" x14ac:dyDescent="0.25">
      <c r="B17" s="42" t="s">
        <v>27</v>
      </c>
      <c r="C17" s="38">
        <v>2.7083333333333339E-3</v>
      </c>
      <c r="D17" s="39">
        <f t="shared" si="0"/>
        <v>8.0035571365051229E-3</v>
      </c>
      <c r="E17" s="38">
        <v>0</v>
      </c>
      <c r="F17" s="39"/>
      <c r="G17" s="38">
        <f t="shared" si="1"/>
        <v>2.7083333333333339E-3</v>
      </c>
      <c r="H17" s="43">
        <f t="shared" si="2"/>
        <v>8.0035571365051229E-3</v>
      </c>
    </row>
    <row r="18" spans="2:8" s="1" customFormat="1" x14ac:dyDescent="0.25">
      <c r="B18" s="42" t="s">
        <v>16</v>
      </c>
      <c r="C18" s="38">
        <v>2.2569444444444451E-3</v>
      </c>
      <c r="D18" s="39">
        <f t="shared" si="0"/>
        <v>6.6696309470876021E-3</v>
      </c>
      <c r="E18" s="38">
        <v>0</v>
      </c>
      <c r="F18" s="39"/>
      <c r="G18" s="38">
        <f t="shared" si="1"/>
        <v>2.2569444444444451E-3</v>
      </c>
      <c r="H18" s="43">
        <f t="shared" si="2"/>
        <v>6.6696309470876021E-3</v>
      </c>
    </row>
    <row r="19" spans="2:8" s="1" customFormat="1" x14ac:dyDescent="0.25">
      <c r="B19" s="42" t="s">
        <v>4</v>
      </c>
      <c r="C19" s="38">
        <v>6.4930555555555575E-3</v>
      </c>
      <c r="D19" s="39">
        <f t="shared" si="0"/>
        <v>1.918801518623664E-2</v>
      </c>
      <c r="E19" s="38">
        <v>0</v>
      </c>
      <c r="F19" s="39"/>
      <c r="G19" s="38">
        <f t="shared" si="1"/>
        <v>6.4930555555555575E-3</v>
      </c>
      <c r="H19" s="43">
        <f t="shared" si="2"/>
        <v>1.918801518623664E-2</v>
      </c>
    </row>
    <row r="20" spans="2:8" s="1" customFormat="1" x14ac:dyDescent="0.25">
      <c r="B20" s="42" t="s">
        <v>14</v>
      </c>
      <c r="C20" s="38">
        <v>5.717592592592591E-3</v>
      </c>
      <c r="D20" s="39">
        <f t="shared" si="0"/>
        <v>1.6896398399288581E-2</v>
      </c>
      <c r="E20" s="38">
        <v>0</v>
      </c>
      <c r="F20" s="39"/>
      <c r="G20" s="38">
        <f t="shared" si="1"/>
        <v>5.717592592592591E-3</v>
      </c>
      <c r="H20" s="43">
        <f t="shared" si="2"/>
        <v>1.6896398399288581E-2</v>
      </c>
    </row>
    <row r="21" spans="2:8" s="1" customFormat="1" x14ac:dyDescent="0.25">
      <c r="B21" s="42" t="s">
        <v>11</v>
      </c>
      <c r="C21" s="38">
        <v>7.1759259259259276E-3</v>
      </c>
      <c r="D21" s="39">
        <f t="shared" si="0"/>
        <v>2.1206006088175966E-2</v>
      </c>
      <c r="E21" s="38">
        <v>0</v>
      </c>
      <c r="F21" s="39"/>
      <c r="G21" s="38">
        <f t="shared" si="1"/>
        <v>7.1759259259259276E-3</v>
      </c>
      <c r="H21" s="43">
        <f>G21/$G$30</f>
        <v>2.1206006088175966E-2</v>
      </c>
    </row>
    <row r="22" spans="2:8" s="1" customFormat="1" x14ac:dyDescent="0.25">
      <c r="B22" s="42" t="s">
        <v>15</v>
      </c>
      <c r="C22" s="38">
        <v>7.8356481481481471E-3</v>
      </c>
      <c r="D22" s="39">
        <f t="shared" si="0"/>
        <v>2.3155590518863102E-2</v>
      </c>
      <c r="E22" s="38">
        <v>0</v>
      </c>
      <c r="F22" s="39"/>
      <c r="G22" s="38">
        <f t="shared" si="1"/>
        <v>7.8356481481481471E-3</v>
      </c>
      <c r="H22" s="43">
        <f>G22/$G$30</f>
        <v>2.3155590518863102E-2</v>
      </c>
    </row>
    <row r="23" spans="2:8" s="1" customFormat="1" x14ac:dyDescent="0.25">
      <c r="B23" s="42" t="s">
        <v>71</v>
      </c>
      <c r="C23" s="38">
        <v>1.4421296296296298E-2</v>
      </c>
      <c r="D23" s="39">
        <f t="shared" si="0"/>
        <v>4.2617231590108468E-2</v>
      </c>
      <c r="E23" s="38">
        <v>0</v>
      </c>
      <c r="F23" s="39"/>
      <c r="G23" s="38">
        <f t="shared" si="1"/>
        <v>1.4421296296296298E-2</v>
      </c>
      <c r="H23" s="43">
        <f>G23/$G$30</f>
        <v>4.2617231590108468E-2</v>
      </c>
    </row>
    <row r="24" spans="2:8" s="1" customFormat="1" x14ac:dyDescent="0.25">
      <c r="B24" s="42" t="s">
        <v>12</v>
      </c>
      <c r="C24" s="38">
        <v>5.3124999999999995E-3</v>
      </c>
      <c r="D24" s="39">
        <f t="shared" si="0"/>
        <v>1.5699285152375429E-2</v>
      </c>
      <c r="E24" s="38">
        <v>0</v>
      </c>
      <c r="F24" s="39"/>
      <c r="G24" s="38">
        <f t="shared" si="1"/>
        <v>5.3124999999999995E-3</v>
      </c>
      <c r="H24" s="43">
        <f>G24/$G$30</f>
        <v>1.5699285152375429E-2</v>
      </c>
    </row>
    <row r="25" spans="2:8" s="1" customFormat="1" x14ac:dyDescent="0.25">
      <c r="B25" s="42" t="s">
        <v>5</v>
      </c>
      <c r="C25" s="38">
        <v>2.1296296296296292E-2</v>
      </c>
      <c r="D25" s="39">
        <f t="shared" si="0"/>
        <v>6.2933953552006067E-2</v>
      </c>
      <c r="E25" s="38">
        <v>0</v>
      </c>
      <c r="F25" s="39"/>
      <c r="G25" s="38">
        <f t="shared" si="1"/>
        <v>2.1296296296296292E-2</v>
      </c>
      <c r="H25" s="43">
        <f t="shared" si="2"/>
        <v>6.2933953552006067E-2</v>
      </c>
    </row>
    <row r="26" spans="2:8" s="1" customFormat="1" x14ac:dyDescent="0.25">
      <c r="B26" s="42" t="s">
        <v>6</v>
      </c>
      <c r="C26" s="38">
        <v>7.7777777777777765E-2</v>
      </c>
      <c r="D26" s="39">
        <f t="shared" si="0"/>
        <v>0.2298457434073265</v>
      </c>
      <c r="E26" s="36">
        <v>0</v>
      </c>
      <c r="F26" s="39"/>
      <c r="G26" s="38">
        <f t="shared" si="1"/>
        <v>7.7777777777777765E-2</v>
      </c>
      <c r="H26" s="43">
        <f t="shared" si="2"/>
        <v>0.2298457434073265</v>
      </c>
    </row>
    <row r="27" spans="2:8" s="1" customFormat="1" x14ac:dyDescent="0.25">
      <c r="B27" s="42" t="s">
        <v>78</v>
      </c>
      <c r="C27" s="38">
        <v>2.1400462962962951E-2</v>
      </c>
      <c r="D27" s="39">
        <f t="shared" si="0"/>
        <v>6.3241782672640856E-2</v>
      </c>
      <c r="E27" s="38">
        <v>0</v>
      </c>
      <c r="F27" s="39"/>
      <c r="G27" s="38">
        <f t="shared" si="1"/>
        <v>2.1400462962962951E-2</v>
      </c>
      <c r="H27" s="43">
        <f t="shared" si="2"/>
        <v>6.3241782672640856E-2</v>
      </c>
    </row>
    <row r="28" spans="2:8" s="1" customFormat="1" x14ac:dyDescent="0.25">
      <c r="B28" s="42" t="s">
        <v>17</v>
      </c>
      <c r="C28" s="38">
        <v>4.7685185185185174E-3</v>
      </c>
      <c r="D28" s="39">
        <f>C28/C$30</f>
        <v>1.4091733077949184E-2</v>
      </c>
      <c r="E28" s="38">
        <v>0</v>
      </c>
      <c r="F28" s="39"/>
      <c r="G28" s="38">
        <f t="shared" si="1"/>
        <v>4.7685185185185174E-3</v>
      </c>
      <c r="H28" s="43">
        <f>G28/$G$30</f>
        <v>1.4091733077949184E-2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0.3383912037037034</v>
      </c>
      <c r="D30" s="51">
        <f t="shared" si="3"/>
        <v>1.0000000000000002</v>
      </c>
      <c r="E30" s="50"/>
      <c r="F30" s="51"/>
      <c r="G30" s="50">
        <f t="shared" si="3"/>
        <v>0.3383912037037034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7.8703703703703705E-4</v>
      </c>
      <c r="D7" s="18">
        <f t="shared" ref="D7:F28" si="0">C7/C$30</f>
        <v>3.7348272642390287E-3</v>
      </c>
      <c r="E7" s="17">
        <v>6.5972222222222213E-4</v>
      </c>
      <c r="F7" s="18">
        <f t="shared" si="0"/>
        <v>7.7752012003819392E-3</v>
      </c>
      <c r="G7" s="17">
        <v>1.8171296296296297E-3</v>
      </c>
      <c r="H7" s="18">
        <f>G7/G$30</f>
        <v>1.4401027334434047E-2</v>
      </c>
      <c r="I7" s="17">
        <f>C7+E7+G7</f>
        <v>3.2638888888888891E-3</v>
      </c>
      <c r="J7" s="32">
        <f>I7/$I$30</f>
        <v>7.7387486278814492E-3</v>
      </c>
    </row>
    <row r="8" spans="2:10" x14ac:dyDescent="0.25">
      <c r="B8" s="16" t="s">
        <v>13</v>
      </c>
      <c r="C8" s="17">
        <v>1.9097222222222226E-3</v>
      </c>
      <c r="D8" s="18">
        <f t="shared" si="0"/>
        <v>9.062448508815291E-3</v>
      </c>
      <c r="E8" s="17">
        <v>4.861111111111111E-4</v>
      </c>
      <c r="F8" s="18">
        <f t="shared" si="0"/>
        <v>5.7290956213340615E-3</v>
      </c>
      <c r="G8" s="17">
        <v>6.2500000000000001E-4</v>
      </c>
      <c r="H8" s="18">
        <f>G8/G$30</f>
        <v>4.9532195927352776E-3</v>
      </c>
      <c r="I8" s="17">
        <f t="shared" ref="I8:I28" si="1">C8+E8+G8</f>
        <v>3.0208333333333337E-3</v>
      </c>
      <c r="J8" s="32">
        <f t="shared" ref="J8:J28" si="2">I8/$I$30</f>
        <v>7.1624588364434692E-3</v>
      </c>
    </row>
    <row r="9" spans="2:10" x14ac:dyDescent="0.25">
      <c r="B9" s="16" t="s">
        <v>0</v>
      </c>
      <c r="C9" s="17">
        <v>3.7754629629629631E-2</v>
      </c>
      <c r="D9" s="18">
        <f t="shared" si="0"/>
        <v>0.17916186082276048</v>
      </c>
      <c r="E9" s="17">
        <v>1.540509259259259E-2</v>
      </c>
      <c r="F9" s="18">
        <f t="shared" si="0"/>
        <v>0.18155776838084844</v>
      </c>
      <c r="G9" s="17">
        <v>2.0023148148148137E-2</v>
      </c>
      <c r="H9" s="18">
        <f t="shared" ref="H9:H16" si="3">G9/G$30</f>
        <v>0.15868647954503751</v>
      </c>
      <c r="I9" s="17">
        <f t="shared" si="1"/>
        <v>7.3182870370370356E-2</v>
      </c>
      <c r="J9" s="32">
        <f t="shared" si="2"/>
        <v>0.17351811196487371</v>
      </c>
    </row>
    <row r="10" spans="2:10" x14ac:dyDescent="0.25">
      <c r="B10" s="16" t="s">
        <v>8</v>
      </c>
      <c r="C10" s="17">
        <v>1.0613425925925922E-2</v>
      </c>
      <c r="D10" s="18">
        <f t="shared" si="0"/>
        <v>5.0365244136870407E-2</v>
      </c>
      <c r="E10" s="17">
        <v>3.37962962962963E-3</v>
      </c>
      <c r="F10" s="18">
        <f t="shared" si="0"/>
        <v>3.9830855272132051E-2</v>
      </c>
      <c r="G10" s="17">
        <v>2.8124999999999999E-3</v>
      </c>
      <c r="H10" s="18">
        <f t="shared" si="3"/>
        <v>2.2289488167308746E-2</v>
      </c>
      <c r="I10" s="17">
        <f t="shared" si="1"/>
        <v>1.6805555555555553E-2</v>
      </c>
      <c r="J10" s="32">
        <f t="shared" si="2"/>
        <v>3.9846322722283195E-2</v>
      </c>
    </row>
    <row r="11" spans="2:10" x14ac:dyDescent="0.25">
      <c r="B11" s="16" t="s">
        <v>26</v>
      </c>
      <c r="C11" s="17">
        <v>0</v>
      </c>
      <c r="D11" s="18">
        <f t="shared" si="0"/>
        <v>0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0</v>
      </c>
      <c r="J11" s="32">
        <f t="shared" si="2"/>
        <v>0</v>
      </c>
    </row>
    <row r="12" spans="2:10" x14ac:dyDescent="0.25">
      <c r="B12" s="16" t="s">
        <v>3</v>
      </c>
      <c r="C12" s="17">
        <v>2.2592592592592602E-2</v>
      </c>
      <c r="D12" s="18">
        <f t="shared" si="0"/>
        <v>0.10721151205580275</v>
      </c>
      <c r="E12" s="17">
        <v>8.7847222222222198E-3</v>
      </c>
      <c r="F12" s="18">
        <f t="shared" si="0"/>
        <v>0.10353294229982266</v>
      </c>
      <c r="G12" s="17">
        <v>1.6296296296296284E-2</v>
      </c>
      <c r="H12" s="18">
        <f t="shared" si="3"/>
        <v>0.12915061456613455</v>
      </c>
      <c r="I12" s="17">
        <f t="shared" si="1"/>
        <v>4.7673611111111111E-2</v>
      </c>
      <c r="J12" s="32">
        <f t="shared" si="2"/>
        <v>0.11303512623490669</v>
      </c>
    </row>
    <row r="13" spans="2:10" x14ac:dyDescent="0.25">
      <c r="B13" s="16" t="s">
        <v>7</v>
      </c>
      <c r="C13" s="17">
        <v>6.4351851851851827E-3</v>
      </c>
      <c r="D13" s="18">
        <f t="shared" si="0"/>
        <v>3.0537705278189692E-2</v>
      </c>
      <c r="E13" s="17">
        <v>4.2245370370370371E-3</v>
      </c>
      <c r="F13" s="18">
        <f t="shared" si="0"/>
        <v>4.9788569090165061E-2</v>
      </c>
      <c r="G13" s="17">
        <v>3.3796296296296296E-3</v>
      </c>
      <c r="H13" s="18">
        <f t="shared" si="3"/>
        <v>2.6784076316272238E-2</v>
      </c>
      <c r="I13" s="17">
        <f t="shared" si="1"/>
        <v>1.403935185185185E-2</v>
      </c>
      <c r="J13" s="32">
        <f t="shared" si="2"/>
        <v>3.3287596048298569E-2</v>
      </c>
    </row>
    <row r="14" spans="2:10" x14ac:dyDescent="0.25">
      <c r="B14" s="16" t="s">
        <v>2</v>
      </c>
      <c r="C14" s="17">
        <v>4.2129629629629635E-3</v>
      </c>
      <c r="D14" s="18">
        <f t="shared" si="0"/>
        <v>1.9992310649750097E-2</v>
      </c>
      <c r="E14" s="17">
        <v>1.9097222222222224E-3</v>
      </c>
      <c r="F14" s="18">
        <f t="shared" si="0"/>
        <v>2.2507161369526671E-2</v>
      </c>
      <c r="G14" s="17">
        <v>2.5578703703703709E-3</v>
      </c>
      <c r="H14" s="18">
        <f t="shared" si="3"/>
        <v>2.0271509814712898E-2</v>
      </c>
      <c r="I14" s="17">
        <f t="shared" si="1"/>
        <v>8.6805555555555559E-3</v>
      </c>
      <c r="J14" s="32">
        <f t="shared" si="2"/>
        <v>2.0581778265642153E-2</v>
      </c>
    </row>
    <row r="15" spans="2:10" x14ac:dyDescent="0.25">
      <c r="B15" s="16" t="s">
        <v>9</v>
      </c>
      <c r="C15" s="17">
        <v>6.2500000000000012E-3</v>
      </c>
      <c r="D15" s="18">
        <f t="shared" si="0"/>
        <v>2.9658922392486409E-2</v>
      </c>
      <c r="E15" s="17">
        <v>4.9537037037037024E-3</v>
      </c>
      <c r="F15" s="18">
        <f t="shared" si="0"/>
        <v>5.8382212522166133E-2</v>
      </c>
      <c r="G15" s="17">
        <v>1.6435185185185185E-3</v>
      </c>
      <c r="H15" s="18">
        <f t="shared" si="3"/>
        <v>1.3025133003118692E-2</v>
      </c>
      <c r="I15" s="17">
        <f t="shared" si="1"/>
        <v>1.2847222222222222E-2</v>
      </c>
      <c r="J15" s="32">
        <f t="shared" si="2"/>
        <v>3.0461031833150382E-2</v>
      </c>
    </row>
    <row r="16" spans="2:10" x14ac:dyDescent="0.25">
      <c r="B16" s="16" t="s">
        <v>1</v>
      </c>
      <c r="C16" s="17">
        <v>4.1782407407407402E-3</v>
      </c>
      <c r="D16" s="18">
        <f t="shared" si="0"/>
        <v>1.9827538858680722E-2</v>
      </c>
      <c r="E16" s="17">
        <v>1.1921296296296296E-3</v>
      </c>
      <c r="F16" s="18">
        <f t="shared" si="0"/>
        <v>1.4049924976128768E-2</v>
      </c>
      <c r="G16" s="17">
        <v>1.4467592592592592E-3</v>
      </c>
      <c r="H16" s="18">
        <f t="shared" si="3"/>
        <v>1.1465786094294623E-2</v>
      </c>
      <c r="I16" s="17">
        <f t="shared" si="1"/>
        <v>6.8171296296296296E-3</v>
      </c>
      <c r="J16" s="32">
        <f t="shared" si="2"/>
        <v>1.6163556531284304E-2</v>
      </c>
    </row>
    <row r="17" spans="2:10" x14ac:dyDescent="0.25">
      <c r="B17" s="16" t="s">
        <v>27</v>
      </c>
      <c r="C17" s="17">
        <v>8.2175925925925923E-3</v>
      </c>
      <c r="D17" s="18">
        <f t="shared" si="0"/>
        <v>3.8995990553083976E-2</v>
      </c>
      <c r="E17" s="17">
        <v>3.9930555555555552E-3</v>
      </c>
      <c r="F17" s="18">
        <f t="shared" si="0"/>
        <v>4.7060428318101213E-2</v>
      </c>
      <c r="G17" s="17">
        <v>3.3333333333333331E-3</v>
      </c>
      <c r="H17" s="18">
        <f>G17/G$30</f>
        <v>2.6417171161254811E-2</v>
      </c>
      <c r="I17" s="17">
        <f t="shared" si="1"/>
        <v>1.5543981481481482E-2</v>
      </c>
      <c r="J17" s="32">
        <f t="shared" si="2"/>
        <v>3.6855104281009875E-2</v>
      </c>
    </row>
    <row r="18" spans="2:10" x14ac:dyDescent="0.25">
      <c r="B18" s="16" t="s">
        <v>16</v>
      </c>
      <c r="C18" s="17">
        <v>3.1597222222222226E-3</v>
      </c>
      <c r="D18" s="18">
        <f t="shared" si="0"/>
        <v>1.4994232987312572E-2</v>
      </c>
      <c r="E18" s="17">
        <v>5.6712962962962956E-4</v>
      </c>
      <c r="F18" s="18">
        <f t="shared" si="0"/>
        <v>6.683944891556404E-3</v>
      </c>
      <c r="G18" s="17"/>
      <c r="H18" s="18">
        <f>G18/G$30</f>
        <v>0</v>
      </c>
      <c r="I18" s="17">
        <f t="shared" si="1"/>
        <v>3.7268518518518523E-3</v>
      </c>
      <c r="J18" s="32">
        <f t="shared" si="2"/>
        <v>8.8364434687156976E-3</v>
      </c>
    </row>
    <row r="19" spans="2:10" x14ac:dyDescent="0.25">
      <c r="B19" s="16" t="s">
        <v>4</v>
      </c>
      <c r="C19" s="17">
        <v>5.4398148148148131E-3</v>
      </c>
      <c r="D19" s="18">
        <f t="shared" si="0"/>
        <v>2.5814247267534455E-2</v>
      </c>
      <c r="E19" s="17">
        <v>1.1689814814814816E-3</v>
      </c>
      <c r="F19" s="18">
        <f t="shared" si="0"/>
        <v>1.3777110898922387E-2</v>
      </c>
      <c r="G19" s="17">
        <v>1.2037037037037038E-3</v>
      </c>
      <c r="H19" s="18">
        <f t="shared" ref="H19:H28" si="4">G19/G$30</f>
        <v>9.5395340304531267E-3</v>
      </c>
      <c r="I19" s="17">
        <f t="shared" si="1"/>
        <v>7.8124999999999983E-3</v>
      </c>
      <c r="J19" s="32">
        <f t="shared" si="2"/>
        <v>1.8523600439077931E-2</v>
      </c>
    </row>
    <row r="20" spans="2:10" x14ac:dyDescent="0.25">
      <c r="B20" s="16" t="s">
        <v>14</v>
      </c>
      <c r="C20" s="17">
        <v>9.5254629629629665E-3</v>
      </c>
      <c r="D20" s="18">
        <f t="shared" si="0"/>
        <v>4.5202394683363553E-2</v>
      </c>
      <c r="E20" s="17">
        <v>3.5069444444444445E-3</v>
      </c>
      <c r="F20" s="18">
        <f t="shared" si="0"/>
        <v>4.1331332696767156E-2</v>
      </c>
      <c r="G20" s="17">
        <v>6.3888888888888884E-3</v>
      </c>
      <c r="H20" s="18">
        <f t="shared" si="4"/>
        <v>5.0632911392405056E-2</v>
      </c>
      <c r="I20" s="17">
        <f t="shared" si="1"/>
        <v>1.9421296296296298E-2</v>
      </c>
      <c r="J20" s="32">
        <f t="shared" si="2"/>
        <v>4.6048298572996707E-2</v>
      </c>
    </row>
    <row r="21" spans="2:10" x14ac:dyDescent="0.25">
      <c r="B21" s="16" t="s">
        <v>11</v>
      </c>
      <c r="C21" s="17">
        <v>6.9444444444444441E-3</v>
      </c>
      <c r="D21" s="18">
        <f t="shared" si="0"/>
        <v>3.2954358213873783E-2</v>
      </c>
      <c r="E21" s="17">
        <v>1.9675925925925924E-3</v>
      </c>
      <c r="F21" s="18">
        <f t="shared" si="0"/>
        <v>2.3189196562542626E-2</v>
      </c>
      <c r="G21" s="17">
        <v>7.2337962962962972E-3</v>
      </c>
      <c r="H21" s="18">
        <f t="shared" si="4"/>
        <v>5.7328930471473125E-2</v>
      </c>
      <c r="I21" s="17">
        <f t="shared" si="1"/>
        <v>1.6145833333333331E-2</v>
      </c>
      <c r="J21" s="32">
        <f t="shared" si="2"/>
        <v>3.8282107574094393E-2</v>
      </c>
    </row>
    <row r="22" spans="2:10" x14ac:dyDescent="0.25">
      <c r="B22" s="16" t="s">
        <v>15</v>
      </c>
      <c r="C22" s="17">
        <v>2.1527777777777785E-2</v>
      </c>
      <c r="D22" s="18">
        <f t="shared" si="0"/>
        <v>0.10215851046300875</v>
      </c>
      <c r="E22" s="17">
        <v>1.2129629629629631E-2</v>
      </c>
      <c r="F22" s="18">
        <f t="shared" si="0"/>
        <v>0.14295457645614518</v>
      </c>
      <c r="G22" s="17">
        <v>6.736111111111112E-3</v>
      </c>
      <c r="H22" s="18">
        <f t="shared" si="4"/>
        <v>5.3384700055035775E-2</v>
      </c>
      <c r="I22" s="17">
        <f t="shared" si="1"/>
        <v>4.0393518518518523E-2</v>
      </c>
      <c r="J22" s="32">
        <f t="shared" si="2"/>
        <v>9.5773874862788155E-2</v>
      </c>
    </row>
    <row r="23" spans="2:10" x14ac:dyDescent="0.25">
      <c r="B23" s="16" t="s">
        <v>71</v>
      </c>
      <c r="C23" s="17">
        <v>1.4201388888888887E-2</v>
      </c>
      <c r="D23" s="18">
        <f t="shared" si="0"/>
        <v>6.7391662547371875E-2</v>
      </c>
      <c r="E23" s="17">
        <v>6.6666666666666688E-3</v>
      </c>
      <c r="F23" s="18">
        <f t="shared" si="0"/>
        <v>7.8570454235438583E-2</v>
      </c>
      <c r="G23" s="17">
        <v>1.7754629629629631E-2</v>
      </c>
      <c r="H23" s="18">
        <f t="shared" si="4"/>
        <v>0.14070812694918364</v>
      </c>
      <c r="I23" s="17">
        <f t="shared" si="1"/>
        <v>3.862268518518519E-2</v>
      </c>
      <c r="J23" s="32">
        <f t="shared" si="2"/>
        <v>9.1575192096597161E-2</v>
      </c>
    </row>
    <row r="24" spans="2:10" x14ac:dyDescent="0.25">
      <c r="B24" s="16" t="s">
        <v>12</v>
      </c>
      <c r="C24" s="17">
        <v>5.7407407407407398E-3</v>
      </c>
      <c r="D24" s="18">
        <f t="shared" si="0"/>
        <v>2.7242269456802321E-2</v>
      </c>
      <c r="E24" s="17">
        <v>1.1342592592592593E-3</v>
      </c>
      <c r="F24" s="18">
        <f t="shared" si="0"/>
        <v>1.3367889783112812E-2</v>
      </c>
      <c r="G24" s="17">
        <v>1.8935185185185187E-2</v>
      </c>
      <c r="H24" s="18">
        <f t="shared" si="4"/>
        <v>0.15006420840212803</v>
      </c>
      <c r="I24" s="17">
        <f t="shared" si="1"/>
        <v>2.5810185185185186E-2</v>
      </c>
      <c r="J24" s="32">
        <f t="shared" si="2"/>
        <v>6.1196487376509331E-2</v>
      </c>
    </row>
    <row r="25" spans="2:10" x14ac:dyDescent="0.25">
      <c r="B25" s="16" t="s">
        <v>5</v>
      </c>
      <c r="C25" s="17">
        <v>1.3946759259259258E-2</v>
      </c>
      <c r="D25" s="18">
        <f t="shared" si="0"/>
        <v>6.6183336079529836E-2</v>
      </c>
      <c r="E25" s="17">
        <v>2.3726851851851851E-3</v>
      </c>
      <c r="F25" s="18">
        <f t="shared" si="0"/>
        <v>2.7963442913654348E-2</v>
      </c>
      <c r="G25" s="17">
        <v>1.2337962962962964E-2</v>
      </c>
      <c r="H25" s="18">
        <f t="shared" si="4"/>
        <v>9.7780223812144559E-2</v>
      </c>
      <c r="I25" s="17">
        <f t="shared" si="1"/>
        <v>2.8657407407407406E-2</v>
      </c>
      <c r="J25" s="32">
        <f t="shared" si="2"/>
        <v>6.7947310647639952E-2</v>
      </c>
    </row>
    <row r="26" spans="2:10" x14ac:dyDescent="0.25">
      <c r="B26" s="16" t="s">
        <v>6</v>
      </c>
      <c r="C26" s="17">
        <v>8.113425925925925E-3</v>
      </c>
      <c r="D26" s="18">
        <f t="shared" si="0"/>
        <v>3.8501675179875863E-2</v>
      </c>
      <c r="E26" s="17">
        <v>2.0254629629629633E-3</v>
      </c>
      <c r="F26" s="18">
        <f t="shared" si="0"/>
        <v>2.3871231755558595E-2</v>
      </c>
      <c r="G26" s="17">
        <v>1.7361111111111112E-4</v>
      </c>
      <c r="H26" s="18">
        <f t="shared" si="4"/>
        <v>1.3758943313153548E-3</v>
      </c>
      <c r="I26" s="17">
        <f t="shared" si="1"/>
        <v>1.0312499999999999E-2</v>
      </c>
      <c r="J26" s="32">
        <f t="shared" si="2"/>
        <v>2.4451152579582872E-2</v>
      </c>
    </row>
    <row r="27" spans="2:10" x14ac:dyDescent="0.25">
      <c r="B27" s="16" t="s">
        <v>78</v>
      </c>
      <c r="C27" s="17">
        <v>8.7962962962962968E-3</v>
      </c>
      <c r="D27" s="18">
        <f t="shared" si="0"/>
        <v>4.1742187070906794E-2</v>
      </c>
      <c r="E27" s="17">
        <v>2.488425925925926E-3</v>
      </c>
      <c r="F27" s="18">
        <f t="shared" si="0"/>
        <v>2.9327513299686268E-2</v>
      </c>
      <c r="G27" s="17">
        <v>4.976851851851851E-4</v>
      </c>
      <c r="H27" s="18">
        <f t="shared" si="4"/>
        <v>3.9442304164373498E-3</v>
      </c>
      <c r="I27" s="17">
        <f t="shared" si="1"/>
        <v>1.1782407407407408E-2</v>
      </c>
      <c r="J27" s="32">
        <f t="shared" si="2"/>
        <v>2.7936333699231614E-2</v>
      </c>
    </row>
    <row r="28" spans="2:10" x14ac:dyDescent="0.25">
      <c r="B28" s="16" t="s">
        <v>17</v>
      </c>
      <c r="C28" s="17">
        <v>1.0381944444444438E-2</v>
      </c>
      <c r="D28" s="18">
        <f t="shared" si="0"/>
        <v>4.9266765529741276E-2</v>
      </c>
      <c r="E28" s="17">
        <v>5.8333333333333327E-3</v>
      </c>
      <c r="F28" s="18">
        <f t="shared" si="0"/>
        <v>6.8749147456008727E-2</v>
      </c>
      <c r="G28" s="17">
        <v>9.8379629629629642E-4</v>
      </c>
      <c r="H28" s="18">
        <f t="shared" si="4"/>
        <v>7.7967345441203447E-3</v>
      </c>
      <c r="I28" s="17">
        <f t="shared" si="1"/>
        <v>1.7199074074074068E-2</v>
      </c>
      <c r="J28" s="32">
        <f t="shared" si="2"/>
        <v>4.0779363336992301E-2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0.21072916666666669</v>
      </c>
      <c r="D30" s="26">
        <f t="shared" si="5"/>
        <v>1</v>
      </c>
      <c r="E30" s="25">
        <f t="shared" si="5"/>
        <v>8.4849537037037029E-2</v>
      </c>
      <c r="F30" s="26">
        <f t="shared" si="5"/>
        <v>1.0000000000000002</v>
      </c>
      <c r="G30" s="25">
        <f t="shared" si="5"/>
        <v>0.12618055555555557</v>
      </c>
      <c r="H30" s="26">
        <f t="shared" si="5"/>
        <v>0.99999999999999967</v>
      </c>
      <c r="I30" s="25">
        <f t="shared" si="5"/>
        <v>0.42175925925925928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1.5462962962962961E-2</v>
      </c>
      <c r="D7" s="18">
        <f t="shared" ref="D7:D28" si="0">C7/C$30</f>
        <v>1.4627950773003981E-2</v>
      </c>
      <c r="E7" s="17">
        <v>9.6064814814814815E-3</v>
      </c>
      <c r="F7" s="18">
        <f t="shared" ref="F7:F28" si="1">E7/E$30</f>
        <v>1.7041721419185279E-2</v>
      </c>
      <c r="G7" s="17">
        <v>8.3217592592592596E-3</v>
      </c>
      <c r="H7" s="18">
        <f t="shared" ref="H7:H28" si="2">G7/G$30</f>
        <v>1.8305878758560983E-2</v>
      </c>
      <c r="I7" s="17">
        <f>C7+E7+G7</f>
        <v>3.3391203703703701E-2</v>
      </c>
      <c r="J7" s="32">
        <f>I7/$I$30</f>
        <v>1.6089184833224583E-2</v>
      </c>
    </row>
    <row r="8" spans="2:10" s="1" customFormat="1" x14ac:dyDescent="0.25">
      <c r="B8" s="16" t="s">
        <v>13</v>
      </c>
      <c r="C8" s="17">
        <v>2.8148148148148151E-2</v>
      </c>
      <c r="D8" s="18">
        <f t="shared" si="0"/>
        <v>2.6628125958043179E-2</v>
      </c>
      <c r="E8" s="17">
        <v>9.3981481481481468E-3</v>
      </c>
      <c r="F8" s="18">
        <f t="shared" si="1"/>
        <v>1.6672141918528248E-2</v>
      </c>
      <c r="G8" s="17">
        <v>1.2766203703703705E-2</v>
      </c>
      <c r="H8" s="18">
        <f t="shared" si="2"/>
        <v>2.8082592866053916E-2</v>
      </c>
      <c r="I8" s="17">
        <f t="shared" ref="I8:I27" si="3">C8+E8+G8</f>
        <v>5.0312500000000003E-2</v>
      </c>
      <c r="J8" s="32">
        <f t="shared" ref="J8:J27" si="4">I8/$I$30</f>
        <v>2.4242525639524184E-2</v>
      </c>
    </row>
    <row r="9" spans="2:10" s="1" customFormat="1" x14ac:dyDescent="0.25">
      <c r="B9" s="16" t="s">
        <v>0</v>
      </c>
      <c r="C9" s="17">
        <v>0.25788194444444457</v>
      </c>
      <c r="D9" s="18">
        <f t="shared" si="0"/>
        <v>0.24395611614768103</v>
      </c>
      <c r="E9" s="17">
        <v>0.12788194444444442</v>
      </c>
      <c r="F9" s="18">
        <f t="shared" si="1"/>
        <v>0.22686021681997365</v>
      </c>
      <c r="G9" s="17">
        <v>0.15601851851851856</v>
      </c>
      <c r="H9" s="18">
        <f t="shared" si="2"/>
        <v>0.34320340148178319</v>
      </c>
      <c r="I9" s="17">
        <f t="shared" si="3"/>
        <v>0.54178240740740757</v>
      </c>
      <c r="J9" s="32">
        <f t="shared" si="4"/>
        <v>0.26105190365450365</v>
      </c>
    </row>
    <row r="10" spans="2:10" s="1" customFormat="1" x14ac:dyDescent="0.25">
      <c r="B10" s="16" t="s">
        <v>8</v>
      </c>
      <c r="C10" s="17">
        <v>3.2847222222222222E-2</v>
      </c>
      <c r="D10" s="18">
        <f t="shared" si="0"/>
        <v>3.1073446327683607E-2</v>
      </c>
      <c r="E10" s="17">
        <v>1.7407407407407403E-2</v>
      </c>
      <c r="F10" s="18">
        <f t="shared" si="1"/>
        <v>3.0880420499342955E-2</v>
      </c>
      <c r="G10" s="17">
        <v>1.8229166666666671E-2</v>
      </c>
      <c r="H10" s="18">
        <f t="shared" si="2"/>
        <v>4.0099803956513982E-2</v>
      </c>
      <c r="I10" s="17">
        <f t="shared" si="3"/>
        <v>6.8483796296296293E-2</v>
      </c>
      <c r="J10" s="32">
        <f t="shared" si="4"/>
        <v>3.2998165219476551E-2</v>
      </c>
    </row>
    <row r="11" spans="2:10" s="1" customFormat="1" x14ac:dyDescent="0.25">
      <c r="B11" s="16" t="s">
        <v>26</v>
      </c>
      <c r="C11" s="17">
        <v>3.7384259259259263E-3</v>
      </c>
      <c r="D11" s="18">
        <f t="shared" si="0"/>
        <v>3.5365479788026098E-3</v>
      </c>
      <c r="E11" s="17">
        <v>2.8240740740740739E-3</v>
      </c>
      <c r="F11" s="18">
        <f t="shared" si="1"/>
        <v>5.0098554533508531E-3</v>
      </c>
      <c r="G11" s="17">
        <v>2.8819444444444444E-3</v>
      </c>
      <c r="H11" s="18">
        <f t="shared" si="2"/>
        <v>6.3395880540774467E-3</v>
      </c>
      <c r="I11" s="17">
        <f t="shared" si="3"/>
        <v>9.4444444444444445E-3</v>
      </c>
      <c r="J11" s="32">
        <f t="shared" si="4"/>
        <v>4.5507018453765204E-3</v>
      </c>
    </row>
    <row r="12" spans="2:10" s="1" customFormat="1" x14ac:dyDescent="0.25">
      <c r="B12" s="16" t="s">
        <v>3</v>
      </c>
      <c r="C12" s="17">
        <v>0.114050925925926</v>
      </c>
      <c r="D12" s="18">
        <f t="shared" si="0"/>
        <v>0.10789208601585429</v>
      </c>
      <c r="E12" s="17">
        <v>3.1145833333333324E-2</v>
      </c>
      <c r="F12" s="18">
        <f t="shared" si="1"/>
        <v>5.5252135348225991E-2</v>
      </c>
      <c r="G12" s="17">
        <v>7.2430555555555651E-2</v>
      </c>
      <c r="H12" s="18">
        <f t="shared" si="2"/>
        <v>0.15932988772054907</v>
      </c>
      <c r="I12" s="17">
        <f t="shared" si="3"/>
        <v>0.21762731481481495</v>
      </c>
      <c r="J12" s="32">
        <f t="shared" si="4"/>
        <v>0.1048613318610475</v>
      </c>
    </row>
    <row r="13" spans="2:10" s="1" customFormat="1" x14ac:dyDescent="0.25">
      <c r="B13" s="16" t="s">
        <v>7</v>
      </c>
      <c r="C13" s="17">
        <v>3.2025462962962936E-2</v>
      </c>
      <c r="D13" s="18">
        <f t="shared" si="0"/>
        <v>3.0296062716244E-2</v>
      </c>
      <c r="E13" s="17">
        <v>1.0104166666666662E-2</v>
      </c>
      <c r="F13" s="18">
        <f t="shared" si="1"/>
        <v>1.7924605781865954E-2</v>
      </c>
      <c r="G13" s="17">
        <v>1.6296296296296295E-2</v>
      </c>
      <c r="H13" s="18">
        <f t="shared" si="2"/>
        <v>3.5847951727474077E-2</v>
      </c>
      <c r="I13" s="17">
        <f t="shared" si="3"/>
        <v>5.8425925925925895E-2</v>
      </c>
      <c r="J13" s="32">
        <f t="shared" si="4"/>
        <v>2.8151890827770417E-2</v>
      </c>
    </row>
    <row r="14" spans="2:10" s="1" customFormat="1" x14ac:dyDescent="0.25">
      <c r="B14" s="16" t="s">
        <v>2</v>
      </c>
      <c r="C14" s="17">
        <v>4.3020833333333335E-2</v>
      </c>
      <c r="D14" s="18">
        <f t="shared" si="0"/>
        <v>4.069767441860464E-2</v>
      </c>
      <c r="E14" s="17">
        <v>2.6770833333333344E-2</v>
      </c>
      <c r="F14" s="18">
        <f t="shared" si="1"/>
        <v>4.7490965834428391E-2</v>
      </c>
      <c r="G14" s="17">
        <v>2.3541666666666669E-2</v>
      </c>
      <c r="H14" s="18">
        <f t="shared" si="2"/>
        <v>5.1786032538126622E-2</v>
      </c>
      <c r="I14" s="17">
        <f t="shared" si="3"/>
        <v>9.3333333333333351E-2</v>
      </c>
      <c r="J14" s="32">
        <f t="shared" si="4"/>
        <v>4.4971641766073857E-2</v>
      </c>
    </row>
    <row r="15" spans="2:10" s="1" customFormat="1" x14ac:dyDescent="0.25">
      <c r="B15" s="16" t="s">
        <v>9</v>
      </c>
      <c r="C15" s="17">
        <v>5.993055555555557E-2</v>
      </c>
      <c r="D15" s="18">
        <f t="shared" si="0"/>
        <v>5.6694258310340299E-2</v>
      </c>
      <c r="E15" s="17">
        <v>4.2152777777777754E-2</v>
      </c>
      <c r="F15" s="18">
        <f t="shared" si="1"/>
        <v>7.4778252299605719E-2</v>
      </c>
      <c r="G15" s="17">
        <v>2.0983796296296292E-2</v>
      </c>
      <c r="H15" s="18">
        <f t="shared" si="2"/>
        <v>4.6159329887720521E-2</v>
      </c>
      <c r="I15" s="17">
        <f t="shared" si="3"/>
        <v>0.12306712962962962</v>
      </c>
      <c r="J15" s="32">
        <f t="shared" si="4"/>
        <v>5.9298545002314379E-2</v>
      </c>
    </row>
    <row r="16" spans="2:10" s="1" customFormat="1" x14ac:dyDescent="0.25">
      <c r="B16" s="16" t="s">
        <v>1</v>
      </c>
      <c r="C16" s="17">
        <v>1.0451388888888889E-2</v>
      </c>
      <c r="D16" s="18">
        <f t="shared" si="0"/>
        <v>9.8870056497175115E-3</v>
      </c>
      <c r="E16" s="17">
        <v>4.9884259259259257E-3</v>
      </c>
      <c r="F16" s="18">
        <f t="shared" si="1"/>
        <v>8.849375821287777E-3</v>
      </c>
      <c r="G16" s="17">
        <v>5.3356481481481493E-3</v>
      </c>
      <c r="H16" s="18">
        <f t="shared" si="2"/>
        <v>1.1737148967589171E-2</v>
      </c>
      <c r="I16" s="17">
        <f t="shared" si="3"/>
        <v>2.0775462962962964E-2</v>
      </c>
      <c r="J16" s="32">
        <f t="shared" si="4"/>
        <v>1.0010428691728988E-2</v>
      </c>
    </row>
    <row r="17" spans="2:10" s="1" customFormat="1" x14ac:dyDescent="0.25">
      <c r="B17" s="16" t="s">
        <v>27</v>
      </c>
      <c r="C17" s="17">
        <v>1.2442129629629629E-2</v>
      </c>
      <c r="D17" s="18">
        <f t="shared" si="0"/>
        <v>1.1770244821092275E-2</v>
      </c>
      <c r="E17" s="17">
        <v>1.747685185185185E-3</v>
      </c>
      <c r="F17" s="18">
        <f t="shared" si="1"/>
        <v>3.1003613666228638E-3</v>
      </c>
      <c r="G17" s="17">
        <v>2.3148148148148147E-3</v>
      </c>
      <c r="H17" s="18">
        <f t="shared" si="2"/>
        <v>5.0920385976525682E-3</v>
      </c>
      <c r="I17" s="17">
        <f t="shared" si="3"/>
        <v>1.650462962962963E-2</v>
      </c>
      <c r="J17" s="32">
        <f t="shared" si="4"/>
        <v>7.9525745484153396E-3</v>
      </c>
    </row>
    <row r="18" spans="2:10" s="1" customFormat="1" x14ac:dyDescent="0.25">
      <c r="B18" s="16" t="s">
        <v>16</v>
      </c>
      <c r="C18" s="17">
        <v>1.3275462962962963E-2</v>
      </c>
      <c r="D18" s="18">
        <f t="shared" si="0"/>
        <v>1.2558577497481712E-2</v>
      </c>
      <c r="E18" s="17">
        <v>7.6273148148148142E-3</v>
      </c>
      <c r="F18" s="18">
        <f t="shared" si="1"/>
        <v>1.3530716162943492E-2</v>
      </c>
      <c r="G18" s="17"/>
      <c r="H18" s="18">
        <f t="shared" si="2"/>
        <v>0</v>
      </c>
      <c r="I18" s="17">
        <f t="shared" si="3"/>
        <v>2.0902777777777777E-2</v>
      </c>
      <c r="J18" s="32">
        <f t="shared" si="4"/>
        <v>1.0071773937193622E-2</v>
      </c>
    </row>
    <row r="19" spans="2:10" s="1" customFormat="1" x14ac:dyDescent="0.25">
      <c r="B19" s="16" t="s">
        <v>4</v>
      </c>
      <c r="C19" s="17">
        <v>3.4918981481481488E-2</v>
      </c>
      <c r="D19" s="18">
        <f t="shared" si="0"/>
        <v>3.303332895370735E-2</v>
      </c>
      <c r="E19" s="17">
        <v>7.5462962962962966E-3</v>
      </c>
      <c r="F19" s="18">
        <f t="shared" si="1"/>
        <v>1.3386990801576871E-2</v>
      </c>
      <c r="G19" s="17">
        <v>1.4652777777777778E-2</v>
      </c>
      <c r="H19" s="18">
        <f t="shared" si="2"/>
        <v>3.2232604323140755E-2</v>
      </c>
      <c r="I19" s="17">
        <f t="shared" si="3"/>
        <v>5.7118055555555561E-2</v>
      </c>
      <c r="J19" s="32">
        <f t="shared" si="4"/>
        <v>2.7521707851633735E-2</v>
      </c>
    </row>
    <row r="20" spans="2:10" s="1" customFormat="1" x14ac:dyDescent="0.25">
      <c r="B20" s="16" t="s">
        <v>14</v>
      </c>
      <c r="C20" s="17">
        <v>2.5625000000000002E-2</v>
      </c>
      <c r="D20" s="18">
        <f t="shared" si="0"/>
        <v>2.4241229798975163E-2</v>
      </c>
      <c r="E20" s="17">
        <v>6.898148148148148E-3</v>
      </c>
      <c r="F20" s="18">
        <f t="shared" si="1"/>
        <v>1.2237187910643887E-2</v>
      </c>
      <c r="G20" s="17">
        <v>1.383101851851852E-2</v>
      </c>
      <c r="H20" s="18">
        <f t="shared" si="2"/>
        <v>3.0424930620974098E-2</v>
      </c>
      <c r="I20" s="17">
        <f t="shared" si="3"/>
        <v>4.6354166666666669E-2</v>
      </c>
      <c r="J20" s="32">
        <f t="shared" si="4"/>
        <v>2.2335246189623729E-2</v>
      </c>
    </row>
    <row r="21" spans="2:10" s="1" customFormat="1" x14ac:dyDescent="0.25">
      <c r="B21" s="16" t="s">
        <v>11</v>
      </c>
      <c r="C21" s="17">
        <v>3.4328703703703708E-2</v>
      </c>
      <c r="D21" s="18">
        <f t="shared" si="0"/>
        <v>3.2474926641264834E-2</v>
      </c>
      <c r="E21" s="17">
        <v>4.5370370370370373E-3</v>
      </c>
      <c r="F21" s="18">
        <f t="shared" si="1"/>
        <v>8.0486202365308793E-3</v>
      </c>
      <c r="G21" s="17">
        <v>1.9560185185185184E-3</v>
      </c>
      <c r="H21" s="18">
        <f t="shared" si="2"/>
        <v>4.3027726150164196E-3</v>
      </c>
      <c r="I21" s="17">
        <f t="shared" si="3"/>
        <v>4.0821759259259259E-2</v>
      </c>
      <c r="J21" s="32">
        <f t="shared" si="4"/>
        <v>1.9669516432160524E-2</v>
      </c>
    </row>
    <row r="22" spans="2:10" s="1" customFormat="1" x14ac:dyDescent="0.25">
      <c r="B22" s="16" t="s">
        <v>15</v>
      </c>
      <c r="C22" s="17">
        <v>1.4444444444444442E-2</v>
      </c>
      <c r="D22" s="18">
        <f t="shared" si="0"/>
        <v>1.3664433057416891E-2</v>
      </c>
      <c r="E22" s="17">
        <v>5.138888888888889E-3</v>
      </c>
      <c r="F22" s="18">
        <f t="shared" si="1"/>
        <v>9.1162943495400779E-3</v>
      </c>
      <c r="G22" s="17">
        <v>9.2129629629629627E-3</v>
      </c>
      <c r="H22" s="18">
        <f t="shared" si="2"/>
        <v>2.026631361865722E-2</v>
      </c>
      <c r="I22" s="17">
        <f t="shared" si="3"/>
        <v>2.8796296296296292E-2</v>
      </c>
      <c r="J22" s="32">
        <f t="shared" si="4"/>
        <v>1.3875179156000957E-2</v>
      </c>
    </row>
    <row r="23" spans="2:10" s="1" customFormat="1" x14ac:dyDescent="0.25">
      <c r="B23" s="16" t="s">
        <v>71</v>
      </c>
      <c r="C23" s="17">
        <v>1.0104166666666668E-2</v>
      </c>
      <c r="D23" s="18">
        <f t="shared" si="0"/>
        <v>9.5585337012219149E-3</v>
      </c>
      <c r="E23" s="17">
        <v>8.4837962962962966E-3</v>
      </c>
      <c r="F23" s="18">
        <f t="shared" si="1"/>
        <v>1.5050098554533506E-2</v>
      </c>
      <c r="G23" s="17">
        <v>7.6504629629629631E-3</v>
      </c>
      <c r="H23" s="18">
        <f t="shared" si="2"/>
        <v>1.6829187565241738E-2</v>
      </c>
      <c r="I23" s="17">
        <f t="shared" si="3"/>
        <v>2.6238425925925929E-2</v>
      </c>
      <c r="J23" s="32">
        <f t="shared" si="4"/>
        <v>1.2642697406211486E-2</v>
      </c>
    </row>
    <row r="24" spans="2:10" s="1" customFormat="1" x14ac:dyDescent="0.25">
      <c r="B24" s="16" t="s">
        <v>12</v>
      </c>
      <c r="C24" s="17">
        <v>2.7442129629629636E-2</v>
      </c>
      <c r="D24" s="18">
        <f t="shared" si="0"/>
        <v>2.5960232996102131E-2</v>
      </c>
      <c r="E24" s="17">
        <v>5.0717592592592606E-2</v>
      </c>
      <c r="F24" s="18">
        <f t="shared" si="1"/>
        <v>8.9972076215505917E-2</v>
      </c>
      <c r="G24" s="17">
        <v>3.1840277777777787E-2</v>
      </c>
      <c r="H24" s="18">
        <f t="shared" si="2"/>
        <v>7.0040990910711087E-2</v>
      </c>
      <c r="I24" s="17">
        <f t="shared" si="3"/>
        <v>0.11000000000000003</v>
      </c>
      <c r="J24" s="32">
        <f t="shared" si="4"/>
        <v>5.3002292081444191E-2</v>
      </c>
    </row>
    <row r="25" spans="2:10" s="1" customFormat="1" x14ac:dyDescent="0.25">
      <c r="B25" s="16" t="s">
        <v>5</v>
      </c>
      <c r="C25" s="17">
        <v>4.5185185185185189E-2</v>
      </c>
      <c r="D25" s="18">
        <f t="shared" si="0"/>
        <v>4.274514956422721E-2</v>
      </c>
      <c r="E25" s="17">
        <v>1.3969907407407407E-2</v>
      </c>
      <c r="F25" s="18">
        <f t="shared" si="1"/>
        <v>2.4782358738501965E-2</v>
      </c>
      <c r="G25" s="17">
        <v>1.5231481481481483E-2</v>
      </c>
      <c r="H25" s="18">
        <f t="shared" si="2"/>
        <v>3.3505613972553902E-2</v>
      </c>
      <c r="I25" s="17">
        <f t="shared" si="3"/>
        <v>7.4386574074074077E-2</v>
      </c>
      <c r="J25" s="32">
        <f t="shared" si="4"/>
        <v>3.584235387283688E-2</v>
      </c>
    </row>
    <row r="26" spans="2:10" s="1" customFormat="1" x14ac:dyDescent="0.25">
      <c r="B26" s="16" t="s">
        <v>6</v>
      </c>
      <c r="C26" s="17">
        <v>0.10006944444444447</v>
      </c>
      <c r="D26" s="18">
        <f t="shared" si="0"/>
        <v>9.4665615556431493E-2</v>
      </c>
      <c r="E26" s="17">
        <v>7.828703703703703E-2</v>
      </c>
      <c r="F26" s="18">
        <f t="shared" si="1"/>
        <v>0.13887976346911954</v>
      </c>
      <c r="G26" s="17">
        <v>1.1446759259259261E-2</v>
      </c>
      <c r="H26" s="18">
        <f t="shared" si="2"/>
        <v>2.5180130865391951E-2</v>
      </c>
      <c r="I26" s="17">
        <f t="shared" si="3"/>
        <v>0.18980324074074076</v>
      </c>
      <c r="J26" s="32">
        <f t="shared" si="4"/>
        <v>9.1454607306776417E-2</v>
      </c>
    </row>
    <row r="27" spans="2:10" s="1" customFormat="1" x14ac:dyDescent="0.25">
      <c r="B27" s="16" t="s">
        <v>78</v>
      </c>
      <c r="C27" s="17">
        <v>0.13825231481481481</v>
      </c>
      <c r="D27" s="18">
        <f t="shared" si="0"/>
        <v>0.13078658082599742</v>
      </c>
      <c r="E27" s="17">
        <v>9.2824074074074156E-2</v>
      </c>
      <c r="F27" s="18">
        <f t="shared" si="1"/>
        <v>0.16466819973718802</v>
      </c>
      <c r="G27" s="17">
        <v>8.7384259259259255E-3</v>
      </c>
      <c r="H27" s="18">
        <f t="shared" si="2"/>
        <v>1.9222445706138444E-2</v>
      </c>
      <c r="I27" s="17">
        <f t="shared" si="3"/>
        <v>0.2398148148148149</v>
      </c>
      <c r="J27" s="32">
        <f t="shared" si="4"/>
        <v>0.11555213509338423</v>
      </c>
    </row>
    <row r="28" spans="2:10" s="1" customFormat="1" x14ac:dyDescent="0.25">
      <c r="B28" s="16" t="s">
        <v>17</v>
      </c>
      <c r="C28" s="17">
        <v>3.4375E-3</v>
      </c>
      <c r="D28" s="18">
        <f t="shared" si="0"/>
        <v>3.251872290106424E-3</v>
      </c>
      <c r="E28" s="17">
        <v>3.645833333333333E-3</v>
      </c>
      <c r="F28" s="18">
        <f t="shared" si="1"/>
        <v>6.4676412614980269E-3</v>
      </c>
      <c r="G28" s="17">
        <v>9.1435185185185174E-4</v>
      </c>
      <c r="H28" s="18">
        <f t="shared" si="2"/>
        <v>2.011355246072764E-3</v>
      </c>
      <c r="I28" s="17">
        <f>C28+E28+G28</f>
        <v>7.9976851851851841E-3</v>
      </c>
      <c r="J28" s="32">
        <f>I28/$I$30</f>
        <v>3.8535967832784008E-3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1.0570833333333336</v>
      </c>
      <c r="D30" s="26">
        <f t="shared" si="5"/>
        <v>1.0000000000000002</v>
      </c>
      <c r="E30" s="25">
        <f t="shared" si="5"/>
        <v>0.56370370370370382</v>
      </c>
      <c r="F30" s="26">
        <f t="shared" si="5"/>
        <v>1.0000000000000002</v>
      </c>
      <c r="G30" s="25">
        <f t="shared" si="5"/>
        <v>0.4545949074074076</v>
      </c>
      <c r="H30" s="26">
        <f t="shared" si="5"/>
        <v>1</v>
      </c>
      <c r="I30" s="25">
        <f t="shared" si="5"/>
        <v>2.0753819444444446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126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1.6249999999999997E-2</v>
      </c>
      <c r="D7" s="18">
        <f t="shared" ref="D7:D28" si="0">C7/C$30</f>
        <v>1.2817352723687442E-2</v>
      </c>
      <c r="E7" s="17">
        <v>1.0266203703703704E-2</v>
      </c>
      <c r="F7" s="18">
        <f t="shared" ref="F7:F28" si="1">E7/E$30</f>
        <v>1.5829392344070669E-2</v>
      </c>
      <c r="G7" s="17">
        <v>1.0138888888888888E-2</v>
      </c>
      <c r="H7" s="18">
        <f t="shared" ref="H7:H28" si="2">G7/G$30</f>
        <v>1.7457502142330449E-2</v>
      </c>
      <c r="I7" s="17">
        <f>C7+E7+G7</f>
        <v>3.6655092592592586E-2</v>
      </c>
      <c r="J7" s="32">
        <f>I7/$I$30</f>
        <v>1.4678822542444363E-2</v>
      </c>
    </row>
    <row r="8" spans="2:10" x14ac:dyDescent="0.25">
      <c r="B8" s="16" t="s">
        <v>13</v>
      </c>
      <c r="C8" s="17">
        <v>3.0057870370370381E-2</v>
      </c>
      <c r="D8" s="18">
        <f t="shared" si="0"/>
        <v>2.3708450871379134E-2</v>
      </c>
      <c r="E8" s="17">
        <v>9.8842592592592576E-3</v>
      </c>
      <c r="F8" s="18">
        <f t="shared" si="1"/>
        <v>1.5240474703310426E-2</v>
      </c>
      <c r="G8" s="17">
        <v>1.3391203703703704E-2</v>
      </c>
      <c r="H8" s="18">
        <f t="shared" si="2"/>
        <v>2.3057454313557452E-2</v>
      </c>
      <c r="I8" s="17">
        <f t="shared" ref="I8:I28" si="3">C8+E8+G8</f>
        <v>5.3333333333333344E-2</v>
      </c>
      <c r="J8" s="32">
        <f t="shared" ref="J8:J28" si="4">I8/$I$30</f>
        <v>2.1357756323202921E-2</v>
      </c>
    </row>
    <row r="9" spans="2:10" x14ac:dyDescent="0.25">
      <c r="B9" s="16" t="s">
        <v>0</v>
      </c>
      <c r="C9" s="17">
        <v>0.29563657407407445</v>
      </c>
      <c r="D9" s="18">
        <f t="shared" si="0"/>
        <v>0.23318635371876698</v>
      </c>
      <c r="E9" s="17">
        <v>0.14328703703703694</v>
      </c>
      <c r="F9" s="18">
        <f t="shared" si="1"/>
        <v>0.22093334523065922</v>
      </c>
      <c r="G9" s="17">
        <v>0.17604166666666682</v>
      </c>
      <c r="H9" s="18">
        <f t="shared" si="2"/>
        <v>0.30311484884114881</v>
      </c>
      <c r="I9" s="17">
        <f t="shared" si="3"/>
        <v>0.61496527777777821</v>
      </c>
      <c r="J9" s="32">
        <f t="shared" si="4"/>
        <v>0.24626772281266091</v>
      </c>
    </row>
    <row r="10" spans="2:10" x14ac:dyDescent="0.25">
      <c r="B10" s="16" t="s">
        <v>8</v>
      </c>
      <c r="C10" s="17">
        <v>4.3460648148148165E-2</v>
      </c>
      <c r="D10" s="18">
        <f t="shared" si="0"/>
        <v>3.4280028117839298E-2</v>
      </c>
      <c r="E10" s="17">
        <v>2.0787037037037031E-2</v>
      </c>
      <c r="F10" s="18">
        <f t="shared" si="1"/>
        <v>3.2051396448648149E-2</v>
      </c>
      <c r="G10" s="17">
        <v>2.1041666666666674E-2</v>
      </c>
      <c r="H10" s="18">
        <f t="shared" si="2"/>
        <v>3.6230295541959778E-2</v>
      </c>
      <c r="I10" s="17">
        <f t="shared" si="3"/>
        <v>8.528935185185188E-2</v>
      </c>
      <c r="J10" s="32">
        <f t="shared" si="4"/>
        <v>3.415479738404565E-2</v>
      </c>
    </row>
    <row r="11" spans="2:10" x14ac:dyDescent="0.25">
      <c r="B11" s="16" t="s">
        <v>26</v>
      </c>
      <c r="C11" s="17">
        <v>3.7384259259259263E-3</v>
      </c>
      <c r="D11" s="18">
        <f t="shared" si="0"/>
        <v>2.9487214599366418E-3</v>
      </c>
      <c r="E11" s="17">
        <v>2.8240740740740739E-3</v>
      </c>
      <c r="F11" s="18">
        <f t="shared" si="1"/>
        <v>4.3544213438029798E-3</v>
      </c>
      <c r="G11" s="17">
        <v>2.8819444444444444E-3</v>
      </c>
      <c r="H11" s="18">
        <f t="shared" si="2"/>
        <v>4.9622351979911892E-3</v>
      </c>
      <c r="I11" s="17">
        <f t="shared" si="3"/>
        <v>9.4444444444444445E-3</v>
      </c>
      <c r="J11" s="32">
        <f t="shared" si="4"/>
        <v>3.78210268223385E-3</v>
      </c>
    </row>
    <row r="12" spans="2:10" x14ac:dyDescent="0.25">
      <c r="B12" s="16" t="s">
        <v>3</v>
      </c>
      <c r="C12" s="17">
        <v>0.1366435185185188</v>
      </c>
      <c r="D12" s="18">
        <f t="shared" si="0"/>
        <v>0.10777896456969678</v>
      </c>
      <c r="E12" s="17">
        <v>3.9930555555555587E-2</v>
      </c>
      <c r="F12" s="18">
        <f t="shared" si="1"/>
        <v>6.156866244311595E-2</v>
      </c>
      <c r="G12" s="17">
        <v>8.8726851851851904E-2</v>
      </c>
      <c r="H12" s="18">
        <f t="shared" si="2"/>
        <v>0.15277307240080515</v>
      </c>
      <c r="I12" s="17">
        <f t="shared" si="3"/>
        <v>0.2653009259259263</v>
      </c>
      <c r="J12" s="32">
        <f t="shared" si="4"/>
        <v>0.10624185990461328</v>
      </c>
    </row>
    <row r="13" spans="2:10" x14ac:dyDescent="0.25">
      <c r="B13" s="16" t="s">
        <v>7</v>
      </c>
      <c r="C13" s="17">
        <v>3.8460648148148154E-2</v>
      </c>
      <c r="D13" s="18">
        <f t="shared" si="0"/>
        <v>3.0336227279781611E-2</v>
      </c>
      <c r="E13" s="17">
        <v>1.4328703703703696E-2</v>
      </c>
      <c r="F13" s="18">
        <f t="shared" si="1"/>
        <v>2.2093334523065927E-2</v>
      </c>
      <c r="G13" s="17">
        <v>1.9675925925925934E-2</v>
      </c>
      <c r="H13" s="18">
        <f t="shared" si="2"/>
        <v>3.3878714203152714E-2</v>
      </c>
      <c r="I13" s="17">
        <f t="shared" si="3"/>
        <v>7.2465277777777781E-2</v>
      </c>
      <c r="J13" s="32">
        <f t="shared" si="4"/>
        <v>2.901929521258105E-2</v>
      </c>
    </row>
    <row r="14" spans="2:10" x14ac:dyDescent="0.25">
      <c r="B14" s="16" t="s">
        <v>2</v>
      </c>
      <c r="C14" s="17">
        <v>4.7233796296296329E-2</v>
      </c>
      <c r="D14" s="18">
        <f t="shared" si="0"/>
        <v>3.7256137083595799E-2</v>
      </c>
      <c r="E14" s="17">
        <v>2.8680555555555567E-2</v>
      </c>
      <c r="F14" s="18">
        <f t="shared" si="1"/>
        <v>4.4222361024359787E-2</v>
      </c>
      <c r="G14" s="17">
        <v>2.6099537037037039E-2</v>
      </c>
      <c r="H14" s="18">
        <f t="shared" si="2"/>
        <v>4.4939117957711376E-2</v>
      </c>
      <c r="I14" s="17">
        <f t="shared" si="3"/>
        <v>0.10201388888888893</v>
      </c>
      <c r="J14" s="32">
        <f t="shared" si="4"/>
        <v>4.0852270883834765E-2</v>
      </c>
    </row>
    <row r="15" spans="2:10" x14ac:dyDescent="0.25">
      <c r="B15" s="16" t="s">
        <v>9</v>
      </c>
      <c r="C15" s="17">
        <v>6.6180555555555576E-2</v>
      </c>
      <c r="D15" s="18">
        <f t="shared" si="0"/>
        <v>5.2200586092624526E-2</v>
      </c>
      <c r="E15" s="17">
        <v>4.7106481481481464E-2</v>
      </c>
      <c r="F15" s="18">
        <f t="shared" si="1"/>
        <v>7.2633175693762791E-2</v>
      </c>
      <c r="G15" s="17">
        <v>2.2627314814814808E-2</v>
      </c>
      <c r="H15" s="18">
        <f t="shared" si="2"/>
        <v>3.896052133362559E-2</v>
      </c>
      <c r="I15" s="17">
        <f t="shared" si="3"/>
        <v>0.13591435185185186</v>
      </c>
      <c r="J15" s="32">
        <f t="shared" si="4"/>
        <v>5.4427980143960907E-2</v>
      </c>
    </row>
    <row r="16" spans="2:10" x14ac:dyDescent="0.25">
      <c r="B16" s="16" t="s">
        <v>1</v>
      </c>
      <c r="C16" s="17">
        <v>1.4629629629629631E-2</v>
      </c>
      <c r="D16" s="18">
        <f t="shared" si="0"/>
        <v>1.1539269118761348E-2</v>
      </c>
      <c r="E16" s="17">
        <v>6.1805555555555555E-3</v>
      </c>
      <c r="F16" s="18">
        <f t="shared" si="1"/>
        <v>9.5297581868475038E-3</v>
      </c>
      <c r="G16" s="17">
        <v>6.782407407407408E-3</v>
      </c>
      <c r="H16" s="18">
        <f t="shared" si="2"/>
        <v>1.1678192072380873E-2</v>
      </c>
      <c r="I16" s="17">
        <f t="shared" si="3"/>
        <v>2.7592592592592596E-2</v>
      </c>
      <c r="J16" s="32">
        <f t="shared" si="4"/>
        <v>1.1049672542212622E-2</v>
      </c>
    </row>
    <row r="17" spans="2:10" x14ac:dyDescent="0.25">
      <c r="B17" s="16" t="s">
        <v>27</v>
      </c>
      <c r="C17" s="17">
        <v>2.0659722222222222E-2</v>
      </c>
      <c r="D17" s="18">
        <f t="shared" si="0"/>
        <v>1.6295565962807755E-2</v>
      </c>
      <c r="E17" s="17">
        <v>5.7407407407407424E-3</v>
      </c>
      <c r="F17" s="18">
        <f t="shared" si="1"/>
        <v>8.8516106005175343E-3</v>
      </c>
      <c r="G17" s="17">
        <v>5.6481481481481487E-3</v>
      </c>
      <c r="H17" s="18">
        <f t="shared" si="2"/>
        <v>9.7251838418461866E-3</v>
      </c>
      <c r="I17" s="17">
        <f t="shared" si="3"/>
        <v>3.2048611111111111E-2</v>
      </c>
      <c r="J17" s="32">
        <f t="shared" si="4"/>
        <v>1.2834120498903836E-2</v>
      </c>
    </row>
    <row r="18" spans="2:10" x14ac:dyDescent="0.25">
      <c r="B18" s="16" t="s">
        <v>16</v>
      </c>
      <c r="C18" s="17">
        <v>1.6435185185185185E-2</v>
      </c>
      <c r="D18" s="18">
        <f t="shared" si="0"/>
        <v>1.2963419421393283E-2</v>
      </c>
      <c r="E18" s="17">
        <v>8.1944444444444434E-3</v>
      </c>
      <c r="F18" s="18">
        <f t="shared" si="1"/>
        <v>1.2634960292674219E-2</v>
      </c>
      <c r="G18" s="17"/>
      <c r="H18" s="18">
        <f t="shared" si="2"/>
        <v>0</v>
      </c>
      <c r="I18" s="17">
        <f t="shared" si="3"/>
        <v>2.4629629629629626E-2</v>
      </c>
      <c r="J18" s="32">
        <f t="shared" si="4"/>
        <v>9.8631305242569012E-3</v>
      </c>
    </row>
    <row r="19" spans="2:10" x14ac:dyDescent="0.25">
      <c r="B19" s="16" t="s">
        <v>4</v>
      </c>
      <c r="C19" s="17">
        <v>4.0358796296296309E-2</v>
      </c>
      <c r="D19" s="18">
        <f t="shared" si="0"/>
        <v>3.183341093126648E-2</v>
      </c>
      <c r="E19" s="17">
        <v>8.7152777777777784E-3</v>
      </c>
      <c r="F19" s="18">
        <f t="shared" si="1"/>
        <v>1.3438029802801819E-2</v>
      </c>
      <c r="G19" s="17">
        <v>1.5856481481481485E-2</v>
      </c>
      <c r="H19" s="18">
        <f t="shared" si="2"/>
        <v>2.7302257916658357E-2</v>
      </c>
      <c r="I19" s="17">
        <f t="shared" si="3"/>
        <v>6.4930555555555575E-2</v>
      </c>
      <c r="J19" s="32">
        <f t="shared" si="4"/>
        <v>2.6001955940357726E-2</v>
      </c>
    </row>
    <row r="20" spans="2:10" x14ac:dyDescent="0.25">
      <c r="B20" s="16" t="s">
        <v>14</v>
      </c>
      <c r="C20" s="17">
        <v>3.5150462962962988E-2</v>
      </c>
      <c r="D20" s="18">
        <f t="shared" si="0"/>
        <v>2.772528505828974E-2</v>
      </c>
      <c r="E20" s="17">
        <v>1.0405092592592594E-2</v>
      </c>
      <c r="F20" s="18">
        <f t="shared" si="1"/>
        <v>1.6043544213438031E-2</v>
      </c>
      <c r="G20" s="17">
        <v>2.0219907407407412E-2</v>
      </c>
      <c r="H20" s="18">
        <f t="shared" si="2"/>
        <v>3.4815361007592811E-2</v>
      </c>
      <c r="I20" s="17">
        <f t="shared" si="3"/>
        <v>6.5775462962962994E-2</v>
      </c>
      <c r="J20" s="32">
        <f t="shared" si="4"/>
        <v>2.6340305812665415E-2</v>
      </c>
    </row>
    <row r="21" spans="2:10" x14ac:dyDescent="0.25">
      <c r="B21" s="16" t="s">
        <v>11</v>
      </c>
      <c r="C21" s="17">
        <v>4.1273148148148163E-2</v>
      </c>
      <c r="D21" s="18">
        <f t="shared" si="0"/>
        <v>3.2554615251189065E-2</v>
      </c>
      <c r="E21" s="17">
        <v>6.5046296296296284E-3</v>
      </c>
      <c r="F21" s="18">
        <f t="shared" si="1"/>
        <v>1.0029445882038008E-2</v>
      </c>
      <c r="G21" s="17">
        <v>9.1898148148148139E-3</v>
      </c>
      <c r="H21" s="18">
        <f t="shared" si="2"/>
        <v>1.5823352398413669E-2</v>
      </c>
      <c r="I21" s="17">
        <f t="shared" si="3"/>
        <v>5.6967592592592611E-2</v>
      </c>
      <c r="J21" s="32">
        <f t="shared" si="4"/>
        <v>2.2813124267101734E-2</v>
      </c>
    </row>
    <row r="22" spans="2:10" x14ac:dyDescent="0.25">
      <c r="B22" s="16" t="s">
        <v>15</v>
      </c>
      <c r="C22" s="17">
        <v>3.5972222222222218E-2</v>
      </c>
      <c r="D22" s="18">
        <f t="shared" si="0"/>
        <v>2.8373456029359381E-2</v>
      </c>
      <c r="E22" s="17">
        <v>1.7268518518518523E-2</v>
      </c>
      <c r="F22" s="18">
        <f t="shared" si="1"/>
        <v>2.662621575800839E-2</v>
      </c>
      <c r="G22" s="17">
        <v>1.5949074074074074E-2</v>
      </c>
      <c r="H22" s="18">
        <f t="shared" si="2"/>
        <v>2.7461687159967305E-2</v>
      </c>
      <c r="I22" s="17">
        <f t="shared" si="3"/>
        <v>6.9189814814814815E-2</v>
      </c>
      <c r="J22" s="32">
        <f t="shared" si="4"/>
        <v>2.7707610091169062E-2</v>
      </c>
    </row>
    <row r="23" spans="2:10" x14ac:dyDescent="0.25">
      <c r="B23" s="16" t="s">
        <v>71</v>
      </c>
      <c r="C23" s="17">
        <v>2.4305555555555549E-2</v>
      </c>
      <c r="D23" s="18">
        <f t="shared" si="0"/>
        <v>1.9171254073891471E-2</v>
      </c>
      <c r="E23" s="17">
        <v>1.5150462962962961E-2</v>
      </c>
      <c r="F23" s="18">
        <f t="shared" si="1"/>
        <v>2.3360399750156146E-2</v>
      </c>
      <c r="G23" s="17">
        <v>2.5405092592592597E-2</v>
      </c>
      <c r="H23" s="18">
        <f t="shared" si="2"/>
        <v>4.3743398632894226E-2</v>
      </c>
      <c r="I23" s="17">
        <f t="shared" si="3"/>
        <v>6.4861111111111105E-2</v>
      </c>
      <c r="J23" s="32">
        <f t="shared" si="4"/>
        <v>2.5974146361811879E-2</v>
      </c>
    </row>
    <row r="24" spans="2:10" x14ac:dyDescent="0.25">
      <c r="B24" s="16" t="s">
        <v>12</v>
      </c>
      <c r="C24" s="17">
        <v>3.318287037037037E-2</v>
      </c>
      <c r="D24" s="18">
        <f t="shared" si="0"/>
        <v>2.6173326395165172E-2</v>
      </c>
      <c r="E24" s="17">
        <v>5.1851851851851871E-2</v>
      </c>
      <c r="F24" s="18">
        <f t="shared" si="1"/>
        <v>7.9950031230480972E-2</v>
      </c>
      <c r="G24" s="17">
        <v>5.0775462962963008E-2</v>
      </c>
      <c r="H24" s="18">
        <f t="shared" si="2"/>
        <v>8.7427011299547663E-2</v>
      </c>
      <c r="I24" s="17">
        <f t="shared" si="3"/>
        <v>0.13581018518518526</v>
      </c>
      <c r="J24" s="32">
        <f t="shared" si="4"/>
        <v>5.4386265776142181E-2</v>
      </c>
    </row>
    <row r="25" spans="2:10" x14ac:dyDescent="0.25">
      <c r="B25" s="16" t="s">
        <v>5</v>
      </c>
      <c r="C25" s="17">
        <v>5.9131944444444452E-2</v>
      </c>
      <c r="D25" s="18">
        <f t="shared" si="0"/>
        <v>4.6640922411195988E-2</v>
      </c>
      <c r="E25" s="17">
        <v>1.6342592592592589E-2</v>
      </c>
      <c r="F25" s="18">
        <f t="shared" si="1"/>
        <v>2.5198536628892647E-2</v>
      </c>
      <c r="G25" s="17">
        <v>2.7569444444444431E-2</v>
      </c>
      <c r="H25" s="18">
        <f t="shared" si="2"/>
        <v>4.7470057195240993E-2</v>
      </c>
      <c r="I25" s="17">
        <f t="shared" si="3"/>
        <v>0.10304398148148147</v>
      </c>
      <c r="J25" s="32">
        <f t="shared" si="4"/>
        <v>4.1264779632264659E-2</v>
      </c>
    </row>
    <row r="26" spans="2:10" x14ac:dyDescent="0.25">
      <c r="B26" s="16" t="s">
        <v>6</v>
      </c>
      <c r="C26" s="17">
        <v>0.10818287037037035</v>
      </c>
      <c r="D26" s="18">
        <f t="shared" si="0"/>
        <v>8.5330338966030289E-2</v>
      </c>
      <c r="E26" s="17">
        <v>8.0312500000000009E-2</v>
      </c>
      <c r="F26" s="18">
        <f t="shared" si="1"/>
        <v>0.12383331846167574</v>
      </c>
      <c r="G26" s="17">
        <v>1.1620370370370371E-2</v>
      </c>
      <c r="H26" s="18">
        <f t="shared" si="2"/>
        <v>2.0008370035273712E-2</v>
      </c>
      <c r="I26" s="17">
        <f t="shared" si="3"/>
        <v>0.20011574074074071</v>
      </c>
      <c r="J26" s="32">
        <f t="shared" si="4"/>
        <v>8.0137935509587324E-2</v>
      </c>
    </row>
    <row r="27" spans="2:10" x14ac:dyDescent="0.25">
      <c r="B27" s="16" t="s">
        <v>78</v>
      </c>
      <c r="C27" s="17">
        <v>0.14704861111111109</v>
      </c>
      <c r="D27" s="18">
        <f t="shared" si="0"/>
        <v>0.11598608714704342</v>
      </c>
      <c r="E27" s="17">
        <v>9.5312500000000078E-2</v>
      </c>
      <c r="F27" s="18">
        <f t="shared" si="1"/>
        <v>0.14696172035335067</v>
      </c>
      <c r="G27" s="17">
        <v>9.2361111111111116E-3</v>
      </c>
      <c r="H27" s="18">
        <f t="shared" si="2"/>
        <v>1.5903067020068148E-2</v>
      </c>
      <c r="I27" s="17">
        <f t="shared" si="3"/>
        <v>0.25159722222222225</v>
      </c>
      <c r="J27" s="32">
        <f t="shared" si="4"/>
        <v>0.10075410307156794</v>
      </c>
    </row>
    <row r="28" spans="2:10" x14ac:dyDescent="0.25">
      <c r="B28" s="16" t="s">
        <v>17</v>
      </c>
      <c r="C28" s="17">
        <v>1.3819444444444438E-2</v>
      </c>
      <c r="D28" s="18">
        <f t="shared" si="0"/>
        <v>1.0900227316298292E-2</v>
      </c>
      <c r="E28" s="17">
        <v>9.4791666666666687E-3</v>
      </c>
      <c r="F28" s="18">
        <f t="shared" si="1"/>
        <v>1.46158650843223E-2</v>
      </c>
      <c r="G28" s="17">
        <v>1.8981481481481482E-3</v>
      </c>
      <c r="H28" s="18">
        <f t="shared" si="2"/>
        <v>3.2682994878335545E-3</v>
      </c>
      <c r="I28" s="17">
        <f t="shared" si="3"/>
        <v>2.5196759259259256E-2</v>
      </c>
      <c r="J28" s="32">
        <f t="shared" si="4"/>
        <v>1.0090242082381238E-2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1.2678125000000009</v>
      </c>
      <c r="D30" s="26">
        <f t="shared" si="5"/>
        <v>0.99999999999999978</v>
      </c>
      <c r="E30" s="25">
        <f t="shared" si="5"/>
        <v>0.64855324074074083</v>
      </c>
      <c r="F30" s="26">
        <f t="shared" si="5"/>
        <v>0.99999999999999967</v>
      </c>
      <c r="G30" s="25">
        <f t="shared" si="5"/>
        <v>0.58077546296296323</v>
      </c>
      <c r="H30" s="26">
        <f t="shared" si="5"/>
        <v>1</v>
      </c>
      <c r="I30" s="25">
        <f t="shared" si="5"/>
        <v>2.4971412037037042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8.8657407407407417E-3</v>
      </c>
      <c r="D7" s="39">
        <f t="shared" ref="D7:D28" si="0">C7/C$30</f>
        <v>1.2822444299368919E-2</v>
      </c>
      <c r="E7" s="38">
        <v>1.1574074074074073E-4</v>
      </c>
      <c r="F7" s="39">
        <f t="shared" ref="F7:F28" si="1">E7/E$30</f>
        <v>1.2561236025624919E-3</v>
      </c>
      <c r="G7" s="38">
        <f>C7+E7</f>
        <v>8.9814814814814826E-3</v>
      </c>
      <c r="H7" s="43">
        <f>G7/$G$30</f>
        <v>1.1462333825701622E-2</v>
      </c>
    </row>
    <row r="8" spans="2:8" s="1" customFormat="1" x14ac:dyDescent="0.25">
      <c r="B8" s="42" t="s">
        <v>13</v>
      </c>
      <c r="C8" s="38">
        <v>2.3900462962962967E-2</v>
      </c>
      <c r="D8" s="39">
        <f t="shared" si="0"/>
        <v>3.4567033261353554E-2</v>
      </c>
      <c r="E8" s="38">
        <v>9.4907407407407408E-4</v>
      </c>
      <c r="F8" s="39">
        <f t="shared" si="1"/>
        <v>1.0300213541012435E-2</v>
      </c>
      <c r="G8" s="38">
        <f t="shared" ref="G8:G28" si="2">C8+E8</f>
        <v>2.4849537037037042E-2</v>
      </c>
      <c r="H8" s="43">
        <f t="shared" ref="H8:H27" si="3">G8/$G$30</f>
        <v>3.1713441654357452E-2</v>
      </c>
    </row>
    <row r="9" spans="2:8" s="1" customFormat="1" x14ac:dyDescent="0.25">
      <c r="B9" s="42" t="s">
        <v>0</v>
      </c>
      <c r="C9" s="38">
        <v>0.16031250000000002</v>
      </c>
      <c r="D9" s="39">
        <f t="shared" si="0"/>
        <v>0.23185858484407168</v>
      </c>
      <c r="E9" s="38">
        <v>2.4999999999999994E-2</v>
      </c>
      <c r="F9" s="39">
        <f t="shared" si="1"/>
        <v>0.27132269815349824</v>
      </c>
      <c r="G9" s="38">
        <f t="shared" si="2"/>
        <v>0.18531250000000002</v>
      </c>
      <c r="H9" s="43">
        <f t="shared" si="3"/>
        <v>0.23649926144756273</v>
      </c>
    </row>
    <row r="10" spans="2:8" s="1" customFormat="1" x14ac:dyDescent="0.25">
      <c r="B10" s="42" t="s">
        <v>8</v>
      </c>
      <c r="C10" s="38">
        <v>2.3703703703703706E-2</v>
      </c>
      <c r="D10" s="39">
        <f t="shared" si="0"/>
        <v>3.4282462043221343E-2</v>
      </c>
      <c r="E10" s="38">
        <v>2.488425925925926E-3</v>
      </c>
      <c r="F10" s="39">
        <f t="shared" si="1"/>
        <v>2.7006657455093581E-2</v>
      </c>
      <c r="G10" s="38">
        <f t="shared" si="2"/>
        <v>2.6192129629629631E-2</v>
      </c>
      <c r="H10" s="43">
        <f t="shared" si="3"/>
        <v>3.3426883308714905E-2</v>
      </c>
    </row>
    <row r="11" spans="2:8" s="1" customFormat="1" x14ac:dyDescent="0.25">
      <c r="B11" s="42" t="s">
        <v>26</v>
      </c>
      <c r="C11" s="38">
        <v>6.9328703703703705E-3</v>
      </c>
      <c r="D11" s="39">
        <f t="shared" si="0"/>
        <v>1.002695056830546E-2</v>
      </c>
      <c r="E11" s="38">
        <v>0</v>
      </c>
      <c r="F11" s="39">
        <f t="shared" si="1"/>
        <v>0</v>
      </c>
      <c r="G11" s="38">
        <f t="shared" si="2"/>
        <v>6.9328703703703705E-3</v>
      </c>
      <c r="H11" s="43">
        <f t="shared" si="3"/>
        <v>8.8478581979320493E-3</v>
      </c>
    </row>
    <row r="12" spans="2:8" s="1" customFormat="1" x14ac:dyDescent="0.25">
      <c r="B12" s="42" t="s">
        <v>3</v>
      </c>
      <c r="C12" s="38">
        <v>2.5451388888888878E-2</v>
      </c>
      <c r="D12" s="39">
        <f t="shared" si="0"/>
        <v>3.6810124039572116E-2</v>
      </c>
      <c r="E12" s="38">
        <v>1.0243055555555552E-2</v>
      </c>
      <c r="F12" s="39">
        <f t="shared" si="1"/>
        <v>0.11116693882678051</v>
      </c>
      <c r="G12" s="38">
        <f t="shared" si="2"/>
        <v>3.5694444444444431E-2</v>
      </c>
      <c r="H12" s="43">
        <f t="shared" si="3"/>
        <v>4.555391432791725E-2</v>
      </c>
    </row>
    <row r="13" spans="2:8" s="1" customFormat="1" x14ac:dyDescent="0.25">
      <c r="B13" s="42" t="s">
        <v>7</v>
      </c>
      <c r="C13" s="38">
        <v>1.8553240740740742E-2</v>
      </c>
      <c r="D13" s="39">
        <f t="shared" si="0"/>
        <v>2.6833391921525295E-2</v>
      </c>
      <c r="E13" s="38">
        <v>5.4629629629629611E-3</v>
      </c>
      <c r="F13" s="39">
        <f t="shared" si="1"/>
        <v>5.9289034040949602E-2</v>
      </c>
      <c r="G13" s="38">
        <f t="shared" si="2"/>
        <v>2.4016203703703703E-2</v>
      </c>
      <c r="H13" s="43">
        <f t="shared" si="3"/>
        <v>3.0649926144756267E-2</v>
      </c>
    </row>
    <row r="14" spans="2:8" s="1" customFormat="1" x14ac:dyDescent="0.25">
      <c r="B14" s="42" t="s">
        <v>2</v>
      </c>
      <c r="C14" s="38">
        <v>1.9155092592592595E-2</v>
      </c>
      <c r="D14" s="39">
        <f t="shared" si="0"/>
        <v>2.7703845059341467E-2</v>
      </c>
      <c r="E14" s="38">
        <v>1.5856481481481481E-3</v>
      </c>
      <c r="F14" s="39">
        <f t="shared" si="1"/>
        <v>1.7208893355106142E-2</v>
      </c>
      <c r="G14" s="38">
        <f t="shared" si="2"/>
        <v>2.0740740740740744E-2</v>
      </c>
      <c r="H14" s="43">
        <f t="shared" si="3"/>
        <v>2.6469719350073848E-2</v>
      </c>
    </row>
    <row r="15" spans="2:8" s="1" customFormat="1" x14ac:dyDescent="0.25">
      <c r="B15" s="42" t="s">
        <v>9</v>
      </c>
      <c r="C15" s="38">
        <v>3.2060185185185185E-2</v>
      </c>
      <c r="D15" s="39">
        <f t="shared" si="0"/>
        <v>4.6368369072130419E-2</v>
      </c>
      <c r="E15" s="38">
        <v>6.0185185185185179E-4</v>
      </c>
      <c r="F15" s="39">
        <f t="shared" si="1"/>
        <v>6.5318427333249576E-3</v>
      </c>
      <c r="G15" s="38">
        <f t="shared" si="2"/>
        <v>3.2662037037037038E-2</v>
      </c>
      <c r="H15" s="43">
        <f t="shared" si="3"/>
        <v>4.1683899556868527E-2</v>
      </c>
    </row>
    <row r="16" spans="2:8" s="1" customFormat="1" x14ac:dyDescent="0.25">
      <c r="B16" s="42" t="s">
        <v>1</v>
      </c>
      <c r="C16" s="38">
        <v>5.2083333333333333E-4</v>
      </c>
      <c r="D16" s="39">
        <f t="shared" si="0"/>
        <v>7.5327675387937504E-4</v>
      </c>
      <c r="E16" s="38">
        <v>0</v>
      </c>
      <c r="F16" s="39">
        <f t="shared" si="1"/>
        <v>0</v>
      </c>
      <c r="G16" s="38">
        <f t="shared" si="2"/>
        <v>5.2083333333333333E-4</v>
      </c>
      <c r="H16" s="43">
        <f t="shared" si="3"/>
        <v>6.6469719350073834E-4</v>
      </c>
    </row>
    <row r="17" spans="2:8" s="1" customFormat="1" x14ac:dyDescent="0.25">
      <c r="B17" s="42" t="s">
        <v>27</v>
      </c>
      <c r="C17" s="38">
        <v>2.673611111111111E-3</v>
      </c>
      <c r="D17" s="39">
        <f t="shared" si="0"/>
        <v>3.8668206699141255E-3</v>
      </c>
      <c r="E17" s="38">
        <v>1.9560185185185188E-3</v>
      </c>
      <c r="F17" s="39">
        <f t="shared" si="1"/>
        <v>2.1228488883306119E-2</v>
      </c>
      <c r="G17" s="38">
        <f t="shared" si="2"/>
        <v>4.6296296296296294E-3</v>
      </c>
      <c r="H17" s="43">
        <f t="shared" si="3"/>
        <v>5.9084194977843405E-3</v>
      </c>
    </row>
    <row r="18" spans="2:8" s="1" customFormat="1" x14ac:dyDescent="0.25">
      <c r="B18" s="42" t="s">
        <v>16</v>
      </c>
      <c r="C18" s="38">
        <v>6.0879629629629643E-3</v>
      </c>
      <c r="D18" s="39">
        <f t="shared" si="0"/>
        <v>8.80496827867892E-3</v>
      </c>
      <c r="E18" s="38">
        <v>0</v>
      </c>
      <c r="F18" s="39"/>
      <c r="G18" s="38">
        <f t="shared" si="2"/>
        <v>6.0879629629629643E-3</v>
      </c>
      <c r="H18" s="43">
        <f t="shared" si="3"/>
        <v>7.7695716395864093E-3</v>
      </c>
    </row>
    <row r="19" spans="2:8" s="1" customFormat="1" x14ac:dyDescent="0.25">
      <c r="B19" s="42" t="s">
        <v>4</v>
      </c>
      <c r="C19" s="38">
        <v>7.100694444444447E-2</v>
      </c>
      <c r="D19" s="39">
        <f t="shared" si="0"/>
        <v>0.10269673077888818</v>
      </c>
      <c r="E19" s="38">
        <v>6.1458333333333339E-3</v>
      </c>
      <c r="F19" s="39">
        <f t="shared" si="1"/>
        <v>6.6700163296068329E-2</v>
      </c>
      <c r="G19" s="38">
        <f t="shared" si="2"/>
        <v>7.7152777777777806E-2</v>
      </c>
      <c r="H19" s="43">
        <f t="shared" si="3"/>
        <v>9.8463810930576073E-2</v>
      </c>
    </row>
    <row r="20" spans="2:8" s="1" customFormat="1" x14ac:dyDescent="0.25">
      <c r="B20" s="42" t="s">
        <v>14</v>
      </c>
      <c r="C20" s="38">
        <v>6.4583333333333316E-3</v>
      </c>
      <c r="D20" s="39">
        <f t="shared" si="0"/>
        <v>9.340631748104249E-3</v>
      </c>
      <c r="E20" s="38">
        <v>7.0254629629629634E-3</v>
      </c>
      <c r="F20" s="39">
        <f t="shared" si="1"/>
        <v>7.6246702675543274E-2</v>
      </c>
      <c r="G20" s="38">
        <f t="shared" si="2"/>
        <v>1.3483796296296296E-2</v>
      </c>
      <c r="H20" s="43">
        <f t="shared" si="3"/>
        <v>1.7208271787296892E-2</v>
      </c>
    </row>
    <row r="21" spans="2:8" s="1" customFormat="1" x14ac:dyDescent="0.25">
      <c r="B21" s="42" t="s">
        <v>11</v>
      </c>
      <c r="C21" s="38">
        <v>6.7708333333333336E-3</v>
      </c>
      <c r="D21" s="39">
        <f t="shared" si="0"/>
        <v>9.7925978004318771E-3</v>
      </c>
      <c r="E21" s="38">
        <v>1.488425925925926E-2</v>
      </c>
      <c r="F21" s="39">
        <f t="shared" si="1"/>
        <v>0.16153749528953648</v>
      </c>
      <c r="G21" s="38">
        <f t="shared" si="2"/>
        <v>2.1655092592592594E-2</v>
      </c>
      <c r="H21" s="43">
        <f t="shared" si="3"/>
        <v>2.7636632200886253E-2</v>
      </c>
    </row>
    <row r="22" spans="2:8" s="1" customFormat="1" x14ac:dyDescent="0.25">
      <c r="B22" s="42" t="s">
        <v>15</v>
      </c>
      <c r="C22" s="38">
        <v>1.3611111111111114E-2</v>
      </c>
      <c r="D22" s="39">
        <f t="shared" si="0"/>
        <v>1.9685632501381008E-2</v>
      </c>
      <c r="E22" s="38">
        <v>6.1226851851851841E-3</v>
      </c>
      <c r="F22" s="39">
        <f t="shared" si="1"/>
        <v>6.6448938575555824E-2</v>
      </c>
      <c r="G22" s="38">
        <f t="shared" si="2"/>
        <v>1.9733796296296298E-2</v>
      </c>
      <c r="H22" s="43">
        <f t="shared" si="3"/>
        <v>2.5184638109305754E-2</v>
      </c>
    </row>
    <row r="23" spans="2:8" s="1" customFormat="1" x14ac:dyDescent="0.25">
      <c r="B23" s="42" t="s">
        <v>71</v>
      </c>
      <c r="C23" s="38">
        <v>2.5613425925925921E-2</v>
      </c>
      <c r="D23" s="39">
        <f t="shared" si="0"/>
        <v>3.7044476807445707E-2</v>
      </c>
      <c r="E23" s="38">
        <v>6.9212962962962978E-3</v>
      </c>
      <c r="F23" s="39">
        <f t="shared" si="1"/>
        <v>7.5116191433237042E-2</v>
      </c>
      <c r="G23" s="38">
        <f t="shared" si="2"/>
        <v>3.2534722222222222E-2</v>
      </c>
      <c r="H23" s="43">
        <f t="shared" si="3"/>
        <v>4.1521418020679456E-2</v>
      </c>
    </row>
    <row r="24" spans="2:8" s="1" customFormat="1" x14ac:dyDescent="0.25">
      <c r="B24" s="42" t="s">
        <v>12</v>
      </c>
      <c r="C24" s="38">
        <v>1.0879629629629631E-2</v>
      </c>
      <c r="D24" s="39">
        <f t="shared" si="0"/>
        <v>1.5735114414369172E-2</v>
      </c>
      <c r="E24" s="38">
        <v>2.5462962962962961E-4</v>
      </c>
      <c r="F24" s="39">
        <f t="shared" si="1"/>
        <v>2.7634719256374824E-3</v>
      </c>
      <c r="G24" s="38">
        <f t="shared" si="2"/>
        <v>1.113425925925926E-2</v>
      </c>
      <c r="H24" s="43">
        <f t="shared" si="3"/>
        <v>1.420974889217134E-2</v>
      </c>
    </row>
    <row r="25" spans="2:8" s="1" customFormat="1" x14ac:dyDescent="0.25">
      <c r="B25" s="42" t="s">
        <v>5</v>
      </c>
      <c r="C25" s="38">
        <v>3.0208333333333333E-3</v>
      </c>
      <c r="D25" s="39">
        <f t="shared" si="0"/>
        <v>4.3690051725003756E-3</v>
      </c>
      <c r="E25" s="38">
        <v>3.5879629629629635E-4</v>
      </c>
      <c r="F25" s="39">
        <f t="shared" si="1"/>
        <v>3.8939831679437259E-3</v>
      </c>
      <c r="G25" s="38">
        <f t="shared" si="2"/>
        <v>3.3796296296296296E-3</v>
      </c>
      <c r="H25" s="43">
        <f t="shared" si="3"/>
        <v>4.3131462333825688E-3</v>
      </c>
    </row>
    <row r="26" spans="2:8" s="1" customFormat="1" x14ac:dyDescent="0.25">
      <c r="B26" s="42" t="s">
        <v>6</v>
      </c>
      <c r="C26" s="38">
        <v>9.8043981481481524E-2</v>
      </c>
      <c r="D26" s="39">
        <f t="shared" si="0"/>
        <v>0.14180016404693754</v>
      </c>
      <c r="E26" s="38">
        <v>7.1759259259259259E-4</v>
      </c>
      <c r="F26" s="39">
        <f t="shared" si="1"/>
        <v>7.787966335887451E-3</v>
      </c>
      <c r="G26" s="38">
        <f t="shared" si="2"/>
        <v>9.8761574074074113E-2</v>
      </c>
      <c r="H26" s="43">
        <f t="shared" si="3"/>
        <v>0.12604135893648449</v>
      </c>
    </row>
    <row r="27" spans="2:8" s="1" customFormat="1" x14ac:dyDescent="0.25">
      <c r="B27" s="42" t="s">
        <v>78</v>
      </c>
      <c r="C27" s="38">
        <v>0.12780092592592598</v>
      </c>
      <c r="D27" s="39">
        <f t="shared" si="0"/>
        <v>0.18483737591857918</v>
      </c>
      <c r="E27" s="38">
        <v>1.2268518518518518E-3</v>
      </c>
      <c r="F27" s="39">
        <f t="shared" si="1"/>
        <v>1.3314910187162415E-2</v>
      </c>
      <c r="G27" s="38">
        <f t="shared" si="2"/>
        <v>0.12902777777777782</v>
      </c>
      <c r="H27" s="43">
        <f t="shared" si="3"/>
        <v>0.16466765140324963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8.1018518518518516E-5</v>
      </c>
      <c r="F28" s="39">
        <f t="shared" si="1"/>
        <v>8.7928652179374445E-4</v>
      </c>
      <c r="G28" s="38">
        <f t="shared" si="2"/>
        <v>8.1018518518518516E-5</v>
      </c>
      <c r="H28" s="43">
        <f>G28/$G$30</f>
        <v>1.0339734121122595E-4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0.69142361111111128</v>
      </c>
      <c r="D30" s="51">
        <f t="shared" si="4"/>
        <v>0.99999999999999989</v>
      </c>
      <c r="E30" s="50">
        <f>SUM(E7:E28)</f>
        <v>9.2141203703703711E-2</v>
      </c>
      <c r="F30" s="51">
        <f t="shared" si="4"/>
        <v>0.99999999999999967</v>
      </c>
      <c r="G30" s="50">
        <f t="shared" si="4"/>
        <v>0.7835648148148151</v>
      </c>
      <c r="H30" s="49">
        <f t="shared" si="4"/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4.8379629629629632E-3</v>
      </c>
      <c r="D7" s="39">
        <f t="shared" ref="D7:F27" si="0">C7/C$30</f>
        <v>2.0564793860080685E-2</v>
      </c>
      <c r="E7" s="38">
        <v>0</v>
      </c>
      <c r="F7" s="39"/>
      <c r="G7" s="38">
        <f>C7+E7</f>
        <v>4.8379629629629632E-3</v>
      </c>
      <c r="H7" s="43">
        <f>G7/$G$30</f>
        <v>1.9913296174550999E-2</v>
      </c>
    </row>
    <row r="8" spans="2:8" s="1" customFormat="1" x14ac:dyDescent="0.25">
      <c r="B8" s="42" t="s">
        <v>13</v>
      </c>
      <c r="C8" s="38">
        <v>4.9305555555555543E-3</v>
      </c>
      <c r="D8" s="39">
        <f t="shared" si="0"/>
        <v>2.0958378431565478E-2</v>
      </c>
      <c r="E8" s="38">
        <v>0</v>
      </c>
      <c r="F8" s="39">
        <f t="shared" si="0"/>
        <v>0</v>
      </c>
      <c r="G8" s="38">
        <f t="shared" ref="G8:G28" si="1">C8+E8</f>
        <v>4.9305555555555543E-3</v>
      </c>
      <c r="H8" s="43">
        <f t="shared" ref="H8:H14" si="2">G8/$G$30</f>
        <v>2.029441189081034E-2</v>
      </c>
    </row>
    <row r="9" spans="2:8" s="1" customFormat="1" x14ac:dyDescent="0.25">
      <c r="B9" s="42" t="s">
        <v>0</v>
      </c>
      <c r="C9" s="38">
        <v>5.6076388888888912E-2</v>
      </c>
      <c r="D9" s="39">
        <f t="shared" si="0"/>
        <v>0.23836465610548077</v>
      </c>
      <c r="E9" s="38">
        <v>6.099537037037037E-3</v>
      </c>
      <c r="F9" s="39">
        <f t="shared" si="0"/>
        <v>0.79248120300751879</v>
      </c>
      <c r="G9" s="38">
        <f t="shared" si="1"/>
        <v>6.2175925925925947E-2</v>
      </c>
      <c r="H9" s="43">
        <f t="shared" si="2"/>
        <v>0.25591920346815311</v>
      </c>
    </row>
    <row r="10" spans="2:8" s="1" customFormat="1" x14ac:dyDescent="0.25">
      <c r="B10" s="42" t="s">
        <v>8</v>
      </c>
      <c r="C10" s="38">
        <v>6.8634259259259265E-3</v>
      </c>
      <c r="D10" s="39">
        <f t="shared" si="0"/>
        <v>2.9174456361310639E-2</v>
      </c>
      <c r="E10" s="38">
        <v>0</v>
      </c>
      <c r="F10" s="39">
        <f t="shared" si="0"/>
        <v>0</v>
      </c>
      <c r="G10" s="38">
        <f t="shared" si="1"/>
        <v>6.8634259259259265E-3</v>
      </c>
      <c r="H10" s="43">
        <f t="shared" si="2"/>
        <v>2.8250202467724264E-2</v>
      </c>
    </row>
    <row r="11" spans="2:8" s="1" customFormat="1" x14ac:dyDescent="0.25">
      <c r="B11" s="42" t="s">
        <v>26</v>
      </c>
      <c r="C11" s="38">
        <v>4.0509259259259258E-4</v>
      </c>
      <c r="D11" s="39">
        <f t="shared" si="0"/>
        <v>1.7219325002459905E-3</v>
      </c>
      <c r="E11" s="38">
        <v>0</v>
      </c>
      <c r="F11" s="39"/>
      <c r="G11" s="38">
        <f t="shared" si="1"/>
        <v>4.0509259259259258E-4</v>
      </c>
      <c r="H11" s="43">
        <f>G11/$G$30</f>
        <v>1.6673812586346529E-3</v>
      </c>
    </row>
    <row r="12" spans="2:8" s="1" customFormat="1" x14ac:dyDescent="0.25">
      <c r="B12" s="42" t="s">
        <v>3</v>
      </c>
      <c r="C12" s="38">
        <v>5.8912037037037032E-3</v>
      </c>
      <c r="D12" s="39">
        <f t="shared" si="0"/>
        <v>2.504181836072026E-2</v>
      </c>
      <c r="E12" s="38">
        <v>5.7870370370370367E-4</v>
      </c>
      <c r="F12" s="39">
        <f t="shared" si="0"/>
        <v>7.5187969924812026E-2</v>
      </c>
      <c r="G12" s="38">
        <f t="shared" si="1"/>
        <v>6.4699074074074069E-3</v>
      </c>
      <c r="H12" s="43">
        <f>G12/$G$30</f>
        <v>2.6630460673622024E-2</v>
      </c>
    </row>
    <row r="13" spans="2:8" s="1" customFormat="1" x14ac:dyDescent="0.25">
      <c r="B13" s="42" t="s">
        <v>7</v>
      </c>
      <c r="C13" s="38">
        <v>2.3958333333333336E-3</v>
      </c>
      <c r="D13" s="39">
        <f t="shared" si="0"/>
        <v>1.0184000787169144E-2</v>
      </c>
      <c r="E13" s="38">
        <v>3.2407407407407406E-4</v>
      </c>
      <c r="F13" s="39">
        <f t="shared" si="0"/>
        <v>4.2105263157894736E-2</v>
      </c>
      <c r="G13" s="38">
        <f t="shared" si="1"/>
        <v>2.7199074074074079E-3</v>
      </c>
      <c r="H13" s="43">
        <f t="shared" si="2"/>
        <v>1.1195274165118386E-2</v>
      </c>
    </row>
    <row r="14" spans="2:8" s="1" customFormat="1" x14ac:dyDescent="0.25">
      <c r="B14" s="42" t="s">
        <v>2</v>
      </c>
      <c r="C14" s="38">
        <v>6.3657407407407404E-3</v>
      </c>
      <c r="D14" s="39">
        <f t="shared" si="0"/>
        <v>2.7058939289579847E-2</v>
      </c>
      <c r="E14" s="38">
        <v>1.0416666666666667E-4</v>
      </c>
      <c r="F14" s="39">
        <f t="shared" si="0"/>
        <v>1.3533834586466167E-2</v>
      </c>
      <c r="G14" s="38">
        <f t="shared" si="1"/>
        <v>6.4699074074074069E-3</v>
      </c>
      <c r="H14" s="43">
        <f t="shared" si="2"/>
        <v>2.6630460673622024E-2</v>
      </c>
    </row>
    <row r="15" spans="2:8" s="1" customFormat="1" x14ac:dyDescent="0.25">
      <c r="B15" s="42" t="s">
        <v>9</v>
      </c>
      <c r="C15" s="38">
        <v>1.8298611111111113E-2</v>
      </c>
      <c r="D15" s="39">
        <f t="shared" si="0"/>
        <v>7.7782150939683173E-2</v>
      </c>
      <c r="E15" s="38">
        <v>0</v>
      </c>
      <c r="F15" s="39">
        <f t="shared" si="0"/>
        <v>0</v>
      </c>
      <c r="G15" s="38">
        <f t="shared" si="1"/>
        <v>1.8298611111111113E-2</v>
      </c>
      <c r="H15" s="43">
        <f t="shared" ref="H15:H20" si="3">G15/$G$30</f>
        <v>7.5317993425753904E-2</v>
      </c>
    </row>
    <row r="16" spans="2:8" s="1" customFormat="1" x14ac:dyDescent="0.25">
      <c r="B16" s="42" t="s">
        <v>1</v>
      </c>
      <c r="C16" s="38">
        <v>5.9027777777777778E-4</v>
      </c>
      <c r="D16" s="39">
        <f t="shared" si="0"/>
        <v>2.509101643215586E-3</v>
      </c>
      <c r="E16" s="38">
        <v>0</v>
      </c>
      <c r="F16" s="39">
        <f t="shared" si="0"/>
        <v>0</v>
      </c>
      <c r="G16" s="38">
        <f t="shared" si="1"/>
        <v>5.9027777777777778E-4</v>
      </c>
      <c r="H16" s="43">
        <f t="shared" si="3"/>
        <v>2.4296126911533514E-3</v>
      </c>
    </row>
    <row r="17" spans="2:8" s="1" customFormat="1" x14ac:dyDescent="0.25">
      <c r="B17" s="42" t="s">
        <v>27</v>
      </c>
      <c r="C17" s="38">
        <v>7.407407407407407E-4</v>
      </c>
      <c r="D17" s="39">
        <f t="shared" si="0"/>
        <v>3.1486765718783823E-3</v>
      </c>
      <c r="E17" s="38">
        <v>0</v>
      </c>
      <c r="F17" s="39">
        <f t="shared" si="0"/>
        <v>0</v>
      </c>
      <c r="G17" s="38">
        <f t="shared" si="1"/>
        <v>7.407407407407407E-4</v>
      </c>
      <c r="H17" s="43">
        <f>G17/$G$30</f>
        <v>3.0489257300747937E-3</v>
      </c>
    </row>
    <row r="18" spans="2:8" s="1" customFormat="1" x14ac:dyDescent="0.25">
      <c r="B18" s="42" t="s">
        <v>16</v>
      </c>
      <c r="C18" s="38">
        <v>1.7708333333333332E-3</v>
      </c>
      <c r="D18" s="39">
        <f t="shared" si="0"/>
        <v>7.5273049296467574E-3</v>
      </c>
      <c r="E18" s="38">
        <v>0</v>
      </c>
      <c r="F18" s="39">
        <f t="shared" si="0"/>
        <v>0</v>
      </c>
      <c r="G18" s="38">
        <f t="shared" si="1"/>
        <v>1.7708333333333332E-3</v>
      </c>
      <c r="H18" s="43">
        <f t="shared" si="3"/>
        <v>7.2888380734600538E-3</v>
      </c>
    </row>
    <row r="19" spans="2:8" s="1" customFormat="1" x14ac:dyDescent="0.25">
      <c r="B19" s="42" t="s">
        <v>4</v>
      </c>
      <c r="C19" s="38">
        <v>8.0324074074074065E-3</v>
      </c>
      <c r="D19" s="39">
        <f t="shared" si="0"/>
        <v>3.4143461576306204E-2</v>
      </c>
      <c r="E19" s="38">
        <v>0</v>
      </c>
      <c r="F19" s="39">
        <f t="shared" si="0"/>
        <v>0</v>
      </c>
      <c r="G19" s="38">
        <f t="shared" si="1"/>
        <v>8.0324074074074065E-3</v>
      </c>
      <c r="H19" s="43">
        <f t="shared" si="3"/>
        <v>3.3061788385498544E-2</v>
      </c>
    </row>
    <row r="20" spans="2:8" s="1" customFormat="1" x14ac:dyDescent="0.25">
      <c r="B20" s="42" t="s">
        <v>14</v>
      </c>
      <c r="C20" s="38">
        <v>2.9861111111111108E-3</v>
      </c>
      <c r="D20" s="39">
        <f t="shared" si="0"/>
        <v>1.2693102430384729E-2</v>
      </c>
      <c r="E20" s="38">
        <v>1.7361111111111112E-4</v>
      </c>
      <c r="F20" s="39">
        <f t="shared" si="0"/>
        <v>2.2556390977443611E-2</v>
      </c>
      <c r="G20" s="38">
        <f t="shared" si="1"/>
        <v>3.1597222222222218E-3</v>
      </c>
      <c r="H20" s="43">
        <f t="shared" si="3"/>
        <v>1.3005573817350291E-2</v>
      </c>
    </row>
    <row r="21" spans="2:8" s="1" customFormat="1" x14ac:dyDescent="0.25">
      <c r="B21" s="42" t="s">
        <v>11</v>
      </c>
      <c r="C21" s="38">
        <v>1.4236111111111112E-3</v>
      </c>
      <c r="D21" s="39">
        <f t="shared" si="0"/>
        <v>6.0513627865787668E-3</v>
      </c>
      <c r="E21" s="38">
        <v>0</v>
      </c>
      <c r="F21" s="39">
        <f t="shared" si="0"/>
        <v>0</v>
      </c>
      <c r="G21" s="38">
        <f t="shared" si="1"/>
        <v>1.4236111111111112E-3</v>
      </c>
      <c r="H21" s="43">
        <f t="shared" ref="H21:H28" si="4">G21/$G$30</f>
        <v>5.8596541374874951E-3</v>
      </c>
    </row>
    <row r="22" spans="2:8" s="1" customFormat="1" x14ac:dyDescent="0.25">
      <c r="B22" s="42" t="s">
        <v>15</v>
      </c>
      <c r="C22" s="38">
        <v>6.3888888888888893E-3</v>
      </c>
      <c r="D22" s="39">
        <f t="shared" si="0"/>
        <v>2.7157335432451052E-2</v>
      </c>
      <c r="E22" s="38">
        <v>4.1666666666666664E-4</v>
      </c>
      <c r="F22" s="39">
        <f t="shared" si="0"/>
        <v>5.4135338345864661E-2</v>
      </c>
      <c r="G22" s="38">
        <f t="shared" si="1"/>
        <v>6.805555555555556E-3</v>
      </c>
      <c r="H22" s="43">
        <f t="shared" si="4"/>
        <v>2.801200514506217E-2</v>
      </c>
    </row>
    <row r="23" spans="2:8" s="1" customFormat="1" x14ac:dyDescent="0.25">
      <c r="B23" s="42" t="s">
        <v>71</v>
      </c>
      <c r="C23" s="38">
        <v>3.4143518518518516E-3</v>
      </c>
      <c r="D23" s="39">
        <f t="shared" si="0"/>
        <v>1.4513431073501918E-2</v>
      </c>
      <c r="E23" s="38">
        <v>0</v>
      </c>
      <c r="F23" s="39">
        <f t="shared" si="0"/>
        <v>0</v>
      </c>
      <c r="G23" s="38">
        <f t="shared" si="1"/>
        <v>3.4143518518518516E-3</v>
      </c>
      <c r="H23" s="43">
        <f t="shared" si="4"/>
        <v>1.4053642037063501E-2</v>
      </c>
    </row>
    <row r="24" spans="2:8" s="1" customFormat="1" x14ac:dyDescent="0.25">
      <c r="B24" s="42" t="s">
        <v>12</v>
      </c>
      <c r="C24" s="38">
        <v>1.1342592592592593E-3</v>
      </c>
      <c r="D24" s="39">
        <f t="shared" si="0"/>
        <v>4.821411000688774E-3</v>
      </c>
      <c r="E24" s="38">
        <v>0</v>
      </c>
      <c r="F24" s="39">
        <f t="shared" si="0"/>
        <v>0</v>
      </c>
      <c r="G24" s="38">
        <f t="shared" si="1"/>
        <v>1.1342592592592593E-3</v>
      </c>
      <c r="H24" s="43">
        <f t="shared" si="4"/>
        <v>4.6686675241770286E-3</v>
      </c>
    </row>
    <row r="25" spans="2:8" s="1" customFormat="1" x14ac:dyDescent="0.25">
      <c r="B25" s="42" t="s">
        <v>5</v>
      </c>
      <c r="C25" s="38"/>
      <c r="D25" s="39">
        <f t="shared" si="0"/>
        <v>0</v>
      </c>
      <c r="E25" s="38"/>
      <c r="F25" s="39">
        <f t="shared" si="0"/>
        <v>0</v>
      </c>
      <c r="G25" s="38">
        <f t="shared" si="1"/>
        <v>0</v>
      </c>
      <c r="H25" s="43">
        <f t="shared" si="4"/>
        <v>0</v>
      </c>
    </row>
    <row r="26" spans="2:8" s="1" customFormat="1" x14ac:dyDescent="0.25">
      <c r="B26" s="42" t="s">
        <v>6</v>
      </c>
      <c r="C26" s="38">
        <v>5.4502314814814795E-2</v>
      </c>
      <c r="D26" s="39">
        <f t="shared" si="0"/>
        <v>0.23167371839023904</v>
      </c>
      <c r="E26" s="36">
        <v>0</v>
      </c>
      <c r="F26" s="39">
        <f t="shared" si="0"/>
        <v>0</v>
      </c>
      <c r="G26" s="38">
        <f t="shared" si="1"/>
        <v>5.4502314814814795E-2</v>
      </c>
      <c r="H26" s="43">
        <f t="shared" si="4"/>
        <v>0.22433423848315936</v>
      </c>
    </row>
    <row r="27" spans="2:8" s="1" customFormat="1" x14ac:dyDescent="0.25">
      <c r="B27" s="42" t="s">
        <v>78</v>
      </c>
      <c r="C27" s="38">
        <v>4.8206018518518516E-2</v>
      </c>
      <c r="D27" s="39">
        <f t="shared" si="0"/>
        <v>0.20490996752927285</v>
      </c>
      <c r="E27" s="38">
        <v>0</v>
      </c>
      <c r="F27" s="39">
        <f t="shared" si="0"/>
        <v>0</v>
      </c>
      <c r="G27" s="38">
        <f t="shared" si="1"/>
        <v>4.8206018518518516E-2</v>
      </c>
      <c r="H27" s="43">
        <f t="shared" si="4"/>
        <v>0.1984183697775237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0.23525462962962962</v>
      </c>
      <c r="D30" s="51">
        <f t="shared" si="5"/>
        <v>1.0000000000000002</v>
      </c>
      <c r="E30" s="50">
        <f t="shared" si="5"/>
        <v>7.6967592592592591E-3</v>
      </c>
      <c r="F30" s="51">
        <f t="shared" si="5"/>
        <v>1</v>
      </c>
      <c r="G30" s="50">
        <f t="shared" si="5"/>
        <v>0.2429513888888889</v>
      </c>
      <c r="H30" s="49">
        <f t="shared" si="5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4.6759259259259263E-3</v>
      </c>
      <c r="D7" s="39">
        <f t="shared" ref="D7:D28" si="0">C7/C$30</f>
        <v>1.9537672889060841E-2</v>
      </c>
      <c r="E7" s="38">
        <v>5.7870370370370367E-4</v>
      </c>
      <c r="F7" s="39">
        <f t="shared" ref="F7:F28" si="1">E7/E$30</f>
        <v>1.8511662347278784E-2</v>
      </c>
      <c r="G7" s="38">
        <f>C7+E7</f>
        <v>5.2546296296296299E-3</v>
      </c>
      <c r="H7" s="43">
        <f>G7/$G$30</f>
        <v>1.9419136832199844E-2</v>
      </c>
    </row>
    <row r="8" spans="2:8" s="1" customFormat="1" x14ac:dyDescent="0.25">
      <c r="B8" s="42" t="s">
        <v>13</v>
      </c>
      <c r="C8" s="38">
        <v>5.5092592592592589E-3</v>
      </c>
      <c r="D8" s="39">
        <f t="shared" si="0"/>
        <v>2.3019634394041977E-2</v>
      </c>
      <c r="E8" s="38">
        <v>7.5231481481481482E-4</v>
      </c>
      <c r="F8" s="39">
        <f t="shared" si="1"/>
        <v>2.4065161051462423E-2</v>
      </c>
      <c r="G8" s="38">
        <f t="shared" ref="G8:G28" si="2">C8+E8</f>
        <v>6.2615740740740739E-3</v>
      </c>
      <c r="H8" s="43">
        <f t="shared" ref="H8:H22" si="3">G8/$G$30</f>
        <v>2.3140425167885715E-2</v>
      </c>
    </row>
    <row r="9" spans="2:8" s="1" customFormat="1" x14ac:dyDescent="0.25">
      <c r="B9" s="42" t="s">
        <v>0</v>
      </c>
      <c r="C9" s="38">
        <v>6.0486111111111115E-2</v>
      </c>
      <c r="D9" s="39">
        <f t="shared" si="0"/>
        <v>0.25273237256988107</v>
      </c>
      <c r="E9" s="38">
        <v>1.3969907407407407E-2</v>
      </c>
      <c r="F9" s="39">
        <f t="shared" si="1"/>
        <v>0.44687152906330985</v>
      </c>
      <c r="G9" s="38">
        <f t="shared" si="2"/>
        <v>7.4456018518518519E-2</v>
      </c>
      <c r="H9" s="43">
        <f t="shared" si="3"/>
        <v>0.27516146969502553</v>
      </c>
    </row>
    <row r="10" spans="2:8" s="1" customFormat="1" x14ac:dyDescent="0.25">
      <c r="B10" s="42" t="s">
        <v>8</v>
      </c>
      <c r="C10" s="38">
        <v>6.1111111111111106E-3</v>
      </c>
      <c r="D10" s="39">
        <f t="shared" si="0"/>
        <v>2.553438436986169E-2</v>
      </c>
      <c r="E10" s="38">
        <v>2.0486111111111113E-3</v>
      </c>
      <c r="F10" s="39">
        <f t="shared" si="1"/>
        <v>6.5531284709366908E-2</v>
      </c>
      <c r="G10" s="38">
        <f t="shared" si="2"/>
        <v>8.159722222222221E-3</v>
      </c>
      <c r="H10" s="43">
        <f t="shared" si="3"/>
        <v>3.0155267547799309E-2</v>
      </c>
    </row>
    <row r="11" spans="2:8" s="1" customFormat="1" x14ac:dyDescent="0.25">
      <c r="B11" s="42" t="s">
        <v>26</v>
      </c>
      <c r="C11" s="38">
        <v>1.2847222222222223E-3</v>
      </c>
      <c r="D11" s="39">
        <f t="shared" si="0"/>
        <v>5.368023986845924E-3</v>
      </c>
      <c r="E11" s="38">
        <v>0</v>
      </c>
      <c r="F11" s="39">
        <f t="shared" si="1"/>
        <v>0</v>
      </c>
      <c r="G11" s="38">
        <f t="shared" si="2"/>
        <v>1.2847222222222223E-3</v>
      </c>
      <c r="H11" s="43">
        <f t="shared" ref="H11:H18" si="4">G11/$G$30</f>
        <v>4.7478506351854239E-3</v>
      </c>
    </row>
    <row r="12" spans="2:8" s="1" customFormat="1" x14ac:dyDescent="0.25">
      <c r="B12" s="42" t="s">
        <v>3</v>
      </c>
      <c r="C12" s="38">
        <v>1.3113425925925928E-2</v>
      </c>
      <c r="D12" s="39">
        <f t="shared" si="0"/>
        <v>5.4792533126994884E-2</v>
      </c>
      <c r="E12" s="38">
        <v>4.6643518518518518E-3</v>
      </c>
      <c r="F12" s="39">
        <f t="shared" si="1"/>
        <v>0.14920399851906702</v>
      </c>
      <c r="G12" s="38">
        <f t="shared" si="2"/>
        <v>1.7777777777777781E-2</v>
      </c>
      <c r="H12" s="43">
        <f t="shared" si="4"/>
        <v>6.5699987167971277E-2</v>
      </c>
    </row>
    <row r="13" spans="2:8" s="1" customFormat="1" x14ac:dyDescent="0.25">
      <c r="B13" s="42" t="s">
        <v>7</v>
      </c>
      <c r="C13" s="38">
        <v>7.905092592592592E-3</v>
      </c>
      <c r="D13" s="39">
        <f t="shared" si="0"/>
        <v>3.303027372086275E-2</v>
      </c>
      <c r="E13" s="38">
        <v>1.8634259259259255E-3</v>
      </c>
      <c r="F13" s="39">
        <f t="shared" si="1"/>
        <v>5.9607552758237675E-2</v>
      </c>
      <c r="G13" s="38">
        <f t="shared" si="2"/>
        <v>9.7685185185185167E-3</v>
      </c>
      <c r="H13" s="43">
        <f t="shared" si="4"/>
        <v>3.6100774199067542E-2</v>
      </c>
    </row>
    <row r="14" spans="2:8" s="1" customFormat="1" x14ac:dyDescent="0.25">
      <c r="B14" s="42" t="s">
        <v>2</v>
      </c>
      <c r="C14" s="38">
        <v>7.6041666666666662E-3</v>
      </c>
      <c r="D14" s="39">
        <f t="shared" si="0"/>
        <v>3.1772898732952901E-2</v>
      </c>
      <c r="E14" s="38">
        <v>3.0092592592592595E-4</v>
      </c>
      <c r="F14" s="39">
        <f t="shared" si="1"/>
        <v>9.6260644205849698E-3</v>
      </c>
      <c r="G14" s="38">
        <f t="shared" si="2"/>
        <v>7.905092592592592E-3</v>
      </c>
      <c r="H14" s="43">
        <f t="shared" si="4"/>
        <v>2.9214252106591388E-2</v>
      </c>
    </row>
    <row r="15" spans="2:8" s="1" customFormat="1" x14ac:dyDescent="0.25">
      <c r="B15" s="42" t="s">
        <v>9</v>
      </c>
      <c r="C15" s="38">
        <v>1.8657407407407411E-2</v>
      </c>
      <c r="D15" s="39">
        <f t="shared" si="0"/>
        <v>7.7957249250411087E-2</v>
      </c>
      <c r="E15" s="38">
        <v>0</v>
      </c>
      <c r="F15" s="39">
        <f t="shared" si="1"/>
        <v>0</v>
      </c>
      <c r="G15" s="38">
        <f t="shared" si="2"/>
        <v>1.8657407407407411E-2</v>
      </c>
      <c r="H15" s="43">
        <f t="shared" si="4"/>
        <v>6.8950767783053188E-2</v>
      </c>
    </row>
    <row r="16" spans="2:8" s="1" customFormat="1" x14ac:dyDescent="0.25">
      <c r="B16" s="42" t="s">
        <v>1</v>
      </c>
      <c r="C16" s="38">
        <v>2.2685185185185187E-3</v>
      </c>
      <c r="D16" s="39">
        <f t="shared" si="0"/>
        <v>9.4786729857819912E-3</v>
      </c>
      <c r="E16" s="38">
        <v>3.1828703703703702E-3</v>
      </c>
      <c r="F16" s="39">
        <f t="shared" si="1"/>
        <v>0.10181414291003332</v>
      </c>
      <c r="G16" s="38">
        <f t="shared" si="2"/>
        <v>5.4513888888888893E-3</v>
      </c>
      <c r="H16" s="43">
        <f t="shared" si="4"/>
        <v>2.014628512767869E-2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/>
      <c r="F17" s="39">
        <f t="shared" si="1"/>
        <v>0</v>
      </c>
      <c r="G17" s="38">
        <f t="shared" si="2"/>
        <v>0</v>
      </c>
      <c r="H17" s="43">
        <f t="shared" si="4"/>
        <v>0</v>
      </c>
    </row>
    <row r="18" spans="2:8" s="1" customFormat="1" x14ac:dyDescent="0.25">
      <c r="B18" s="42" t="s">
        <v>16</v>
      </c>
      <c r="C18" s="38">
        <v>3.5879629629629635E-4</v>
      </c>
      <c r="D18" s="39">
        <f t="shared" si="0"/>
        <v>1.4991778702002131E-3</v>
      </c>
      <c r="E18" s="38">
        <v>0</v>
      </c>
      <c r="F18" s="39">
        <f t="shared" si="1"/>
        <v>0</v>
      </c>
      <c r="G18" s="38">
        <f t="shared" si="2"/>
        <v>3.5879629629629635E-4</v>
      </c>
      <c r="H18" s="43">
        <f t="shared" si="4"/>
        <v>1.3259763035202536E-3</v>
      </c>
    </row>
    <row r="19" spans="2:8" s="1" customFormat="1" x14ac:dyDescent="0.25">
      <c r="B19" s="42" t="s">
        <v>4</v>
      </c>
      <c r="C19" s="38">
        <v>5.7523148148148143E-3</v>
      </c>
      <c r="D19" s="39">
        <f t="shared" si="0"/>
        <v>2.4035206499661475E-2</v>
      </c>
      <c r="E19" s="38">
        <v>0</v>
      </c>
      <c r="F19" s="39">
        <f t="shared" si="1"/>
        <v>0</v>
      </c>
      <c r="G19" s="38">
        <f t="shared" si="2"/>
        <v>5.7523148148148143E-3</v>
      </c>
      <c r="H19" s="43">
        <f t="shared" si="3"/>
        <v>2.125839428546987E-2</v>
      </c>
    </row>
    <row r="20" spans="2:8" s="1" customFormat="1" x14ac:dyDescent="0.25">
      <c r="B20" s="42" t="s">
        <v>14</v>
      </c>
      <c r="C20" s="38">
        <v>3.7152777777777778E-3</v>
      </c>
      <c r="D20" s="39">
        <f t="shared" si="0"/>
        <v>1.5523745043040915E-2</v>
      </c>
      <c r="E20" s="38">
        <v>1.0532407407407407E-3</v>
      </c>
      <c r="F20" s="39">
        <f t="shared" si="1"/>
        <v>3.3691225472047386E-2</v>
      </c>
      <c r="G20" s="38">
        <f t="shared" si="2"/>
        <v>4.7685185185185183E-3</v>
      </c>
      <c r="H20" s="43">
        <f t="shared" si="3"/>
        <v>1.7622652808075626E-2</v>
      </c>
    </row>
    <row r="21" spans="2:8" s="1" customFormat="1" x14ac:dyDescent="0.25">
      <c r="B21" s="42" t="s">
        <v>11</v>
      </c>
      <c r="C21" s="38">
        <v>1.5624999999999999E-3</v>
      </c>
      <c r="D21" s="39">
        <f t="shared" si="0"/>
        <v>6.5286778218396364E-3</v>
      </c>
      <c r="E21" s="38">
        <v>4.7453703703703698E-4</v>
      </c>
      <c r="F21" s="39">
        <f t="shared" si="1"/>
        <v>1.5179563124768604E-2</v>
      </c>
      <c r="G21" s="38">
        <f t="shared" si="2"/>
        <v>2.0370370370370369E-3</v>
      </c>
      <c r="H21" s="43">
        <f t="shared" si="3"/>
        <v>7.5281235296633742E-3</v>
      </c>
    </row>
    <row r="22" spans="2:8" s="1" customFormat="1" x14ac:dyDescent="0.25">
      <c r="B22" s="42" t="s">
        <v>15</v>
      </c>
      <c r="C22" s="38">
        <v>3.0324074074074077E-3</v>
      </c>
      <c r="D22" s="39">
        <f t="shared" si="0"/>
        <v>1.2670471032014704E-2</v>
      </c>
      <c r="E22" s="38">
        <v>2.1412037037037033E-3</v>
      </c>
      <c r="F22" s="39">
        <f t="shared" si="1"/>
        <v>6.8493150684931489E-2</v>
      </c>
      <c r="G22" s="38">
        <f t="shared" si="2"/>
        <v>5.1736111111111115E-3</v>
      </c>
      <c r="H22" s="43">
        <f t="shared" si="3"/>
        <v>1.9119722828179142E-2</v>
      </c>
    </row>
    <row r="23" spans="2:8" s="1" customFormat="1" x14ac:dyDescent="0.25">
      <c r="B23" s="42" t="s">
        <v>71</v>
      </c>
      <c r="C23" s="38">
        <v>2.9166666666666664E-3</v>
      </c>
      <c r="D23" s="39">
        <f t="shared" si="0"/>
        <v>1.2186865267433988E-2</v>
      </c>
      <c r="E23" s="38">
        <v>2.3148148148148146E-4</v>
      </c>
      <c r="F23" s="39">
        <f t="shared" si="1"/>
        <v>7.4046649389115137E-3</v>
      </c>
      <c r="G23" s="38">
        <f t="shared" si="2"/>
        <v>3.1481481481481477E-3</v>
      </c>
      <c r="H23" s="43">
        <f t="shared" ref="H23:H28" si="5">G23/$G$30</f>
        <v>1.1634372727661577E-2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2.4421296296296292E-3</v>
      </c>
      <c r="D25" s="39">
        <f t="shared" si="0"/>
        <v>1.020408163265306E-2</v>
      </c>
      <c r="E25" s="38">
        <v>0</v>
      </c>
      <c r="F25" s="39">
        <f t="shared" si="1"/>
        <v>0</v>
      </c>
      <c r="G25" s="38">
        <f t="shared" si="2"/>
        <v>2.4421296296296292E-3</v>
      </c>
      <c r="H25" s="43">
        <f t="shared" si="5"/>
        <v>9.0251935497668856E-3</v>
      </c>
    </row>
    <row r="26" spans="2:8" s="1" customFormat="1" x14ac:dyDescent="0.25">
      <c r="B26" s="42" t="s">
        <v>6</v>
      </c>
      <c r="C26" s="38">
        <v>7.0138888888888876E-2</v>
      </c>
      <c r="D26" s="39">
        <f t="shared" si="0"/>
        <v>0.29306509333591252</v>
      </c>
      <c r="E26" s="38">
        <v>0</v>
      </c>
      <c r="F26" s="39"/>
      <c r="G26" s="38">
        <f t="shared" si="2"/>
        <v>7.0138888888888876E-2</v>
      </c>
      <c r="H26" s="43">
        <f t="shared" si="5"/>
        <v>0.25920698062363662</v>
      </c>
    </row>
    <row r="27" spans="2:8" s="1" customFormat="1" x14ac:dyDescent="0.25">
      <c r="B27" s="42" t="s">
        <v>78</v>
      </c>
      <c r="C27" s="38">
        <v>2.179398148148148E-2</v>
      </c>
      <c r="D27" s="39">
        <f t="shared" si="0"/>
        <v>9.1062965470548415E-2</v>
      </c>
      <c r="E27" s="38">
        <v>0</v>
      </c>
      <c r="F27" s="39"/>
      <c r="G27" s="38">
        <f t="shared" si="2"/>
        <v>2.179398148148148E-2</v>
      </c>
      <c r="H27" s="43">
        <f t="shared" si="5"/>
        <v>8.0542367081568936E-2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0.23932870370370368</v>
      </c>
      <c r="D30" s="51">
        <f t="shared" si="6"/>
        <v>1</v>
      </c>
      <c r="E30" s="50">
        <f t="shared" si="6"/>
        <v>3.1261574074074074E-2</v>
      </c>
      <c r="F30" s="51">
        <f t="shared" si="6"/>
        <v>1</v>
      </c>
      <c r="G30" s="50">
        <f t="shared" si="6"/>
        <v>0.27059027777777772</v>
      </c>
      <c r="H30" s="49">
        <f t="shared" si="6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3.0324074074074077E-3</v>
      </c>
      <c r="D7" s="39">
        <f t="shared" ref="D7:D28" si="0">C7/C$30</f>
        <v>1.7380920790765558E-2</v>
      </c>
      <c r="E7" s="38">
        <v>0</v>
      </c>
      <c r="F7" s="39">
        <f t="shared" ref="F7:F27" si="1">E7/E$30</f>
        <v>0</v>
      </c>
      <c r="G7" s="38">
        <f>C7+E7</f>
        <v>3.0324074074074077E-3</v>
      </c>
      <c r="H7" s="43">
        <f>G7/$G$30</f>
        <v>1.3867569999470707E-2</v>
      </c>
    </row>
    <row r="8" spans="2:8" s="1" customFormat="1" x14ac:dyDescent="0.25">
      <c r="B8" s="42" t="s">
        <v>13</v>
      </c>
      <c r="C8" s="38">
        <v>6.7013888888888887E-3</v>
      </c>
      <c r="D8" s="39">
        <f t="shared" si="0"/>
        <v>3.8410508159745255E-2</v>
      </c>
      <c r="E8" s="38">
        <v>8.7962962962962973E-4</v>
      </c>
      <c r="F8" s="39">
        <f t="shared" si="1"/>
        <v>1.9900497512437814E-2</v>
      </c>
      <c r="G8" s="38">
        <f t="shared" ref="G8:G28" si="2">C8+E8</f>
        <v>7.5810185185185182E-3</v>
      </c>
      <c r="H8" s="43">
        <f>G8/$G$30</f>
        <v>3.4668924998676763E-2</v>
      </c>
    </row>
    <row r="9" spans="2:8" s="1" customFormat="1" x14ac:dyDescent="0.25">
      <c r="B9" s="42" t="s">
        <v>0</v>
      </c>
      <c r="C9" s="38">
        <v>4.6018518518518514E-2</v>
      </c>
      <c r="D9" s="39">
        <f t="shared" si="0"/>
        <v>0.26376542390871699</v>
      </c>
      <c r="E9" s="38">
        <v>1.2187499999999995E-2</v>
      </c>
      <c r="F9" s="39">
        <f t="shared" si="1"/>
        <v>0.27572663000785536</v>
      </c>
      <c r="G9" s="38">
        <f t="shared" si="2"/>
        <v>5.8206018518518511E-2</v>
      </c>
      <c r="H9" s="43">
        <f>G9/$G$30</f>
        <v>0.26618324247075636</v>
      </c>
    </row>
    <row r="10" spans="2:8" s="1" customFormat="1" x14ac:dyDescent="0.25">
      <c r="B10" s="42" t="s">
        <v>8</v>
      </c>
      <c r="C10" s="38">
        <v>7.8240740740740753E-3</v>
      </c>
      <c r="D10" s="39">
        <f t="shared" si="0"/>
        <v>4.4845429215868392E-2</v>
      </c>
      <c r="E10" s="38">
        <v>2.7662037037037039E-3</v>
      </c>
      <c r="F10" s="39">
        <f t="shared" si="1"/>
        <v>6.2581827703587334E-2</v>
      </c>
      <c r="G10" s="38">
        <f t="shared" si="2"/>
        <v>1.0590277777777778E-2</v>
      </c>
      <c r="H10" s="43">
        <f>G10/$G$30</f>
        <v>4.843063568517441E-2</v>
      </c>
    </row>
    <row r="11" spans="2:8" s="1" customFormat="1" x14ac:dyDescent="0.25">
      <c r="B11" s="42" t="s">
        <v>26</v>
      </c>
      <c r="C11" s="38">
        <v>1.5740740740740739E-3</v>
      </c>
      <c r="D11" s="39">
        <f t="shared" si="0"/>
        <v>9.0221573570386081E-3</v>
      </c>
      <c r="E11" s="38">
        <v>0</v>
      </c>
      <c r="F11" s="39">
        <f t="shared" si="1"/>
        <v>0</v>
      </c>
      <c r="G11" s="38">
        <f t="shared" si="2"/>
        <v>1.5740740740740739E-3</v>
      </c>
      <c r="H11" s="43">
        <f>G11/$G$30</f>
        <v>7.1984332821679988E-3</v>
      </c>
    </row>
    <row r="12" spans="2:8" s="1" customFormat="1" x14ac:dyDescent="0.25">
      <c r="B12" s="42" t="s">
        <v>3</v>
      </c>
      <c r="C12" s="38">
        <v>1.0289351851851846E-2</v>
      </c>
      <c r="D12" s="39">
        <f t="shared" si="0"/>
        <v>5.897571978240676E-2</v>
      </c>
      <c r="E12" s="38">
        <v>3.3796296296296296E-3</v>
      </c>
      <c r="F12" s="39">
        <f t="shared" si="1"/>
        <v>7.6459806231997912E-2</v>
      </c>
      <c r="G12" s="38">
        <f t="shared" si="2"/>
        <v>1.3668981481481476E-2</v>
      </c>
      <c r="H12" s="43">
        <f t="shared" ref="H12:H24" si="3">G12/$G$30</f>
        <v>6.2509924310591214E-2</v>
      </c>
    </row>
    <row r="13" spans="2:8" s="1" customFormat="1" x14ac:dyDescent="0.25">
      <c r="B13" s="42" t="s">
        <v>7</v>
      </c>
      <c r="C13" s="38">
        <v>4.9074074074074046E-3</v>
      </c>
      <c r="D13" s="39">
        <f t="shared" si="0"/>
        <v>2.8127902348414474E-2</v>
      </c>
      <c r="E13" s="38">
        <v>7.6967592592592608E-3</v>
      </c>
      <c r="F13" s="39">
        <f t="shared" si="1"/>
        <v>0.17412935323383089</v>
      </c>
      <c r="G13" s="38">
        <f t="shared" si="2"/>
        <v>1.2604166666666666E-2</v>
      </c>
      <c r="H13" s="43">
        <f t="shared" si="3"/>
        <v>5.7640395913830529E-2</v>
      </c>
    </row>
    <row r="14" spans="2:8" s="1" customFormat="1" x14ac:dyDescent="0.25">
      <c r="B14" s="42" t="s">
        <v>2</v>
      </c>
      <c r="C14" s="38">
        <v>5.2314814814814819E-3</v>
      </c>
      <c r="D14" s="39">
        <f t="shared" si="0"/>
        <v>2.9985405333687147E-2</v>
      </c>
      <c r="E14" s="38">
        <v>7.9861111111111116E-4</v>
      </c>
      <c r="F14" s="39">
        <f t="shared" si="1"/>
        <v>1.80675569520817E-2</v>
      </c>
      <c r="G14" s="38">
        <f t="shared" si="2"/>
        <v>6.030092592592593E-3</v>
      </c>
      <c r="H14" s="43">
        <f t="shared" si="3"/>
        <v>2.7576351029481826E-2</v>
      </c>
    </row>
    <row r="15" spans="2:8" s="1" customFormat="1" x14ac:dyDescent="0.25">
      <c r="B15" s="42" t="s">
        <v>9</v>
      </c>
      <c r="C15" s="38">
        <v>5.4282407407407404E-3</v>
      </c>
      <c r="D15" s="39">
        <f t="shared" si="0"/>
        <v>3.1113175003316968E-2</v>
      </c>
      <c r="E15" s="38">
        <v>9.3749999999999997E-4</v>
      </c>
      <c r="F15" s="39">
        <f t="shared" si="1"/>
        <v>2.1209740769835034E-2</v>
      </c>
      <c r="G15" s="38">
        <f t="shared" si="2"/>
        <v>6.3657407407407404E-3</v>
      </c>
      <c r="H15" s="43">
        <f t="shared" si="3"/>
        <v>2.9111311067591173E-2</v>
      </c>
    </row>
    <row r="16" spans="2:8" s="1" customFormat="1" x14ac:dyDescent="0.25">
      <c r="B16" s="42" t="s">
        <v>1</v>
      </c>
      <c r="C16" s="38">
        <v>1.7824074074074075E-3</v>
      </c>
      <c r="D16" s="39">
        <f t="shared" si="0"/>
        <v>1.0216266418999602E-2</v>
      </c>
      <c r="E16" s="38">
        <v>2.8819444444444444E-3</v>
      </c>
      <c r="F16" s="39">
        <f t="shared" si="1"/>
        <v>6.520031421838178E-2</v>
      </c>
      <c r="G16" s="38">
        <f t="shared" si="2"/>
        <v>4.6643518518518518E-3</v>
      </c>
      <c r="H16" s="43">
        <f t="shared" si="3"/>
        <v>2.1330651564071351E-2</v>
      </c>
    </row>
    <row r="17" spans="2:8" s="1" customFormat="1" x14ac:dyDescent="0.25">
      <c r="B17" s="42" t="s">
        <v>27</v>
      </c>
      <c r="C17" s="38">
        <v>9.2592592592592588E-5</v>
      </c>
      <c r="D17" s="39">
        <f t="shared" si="0"/>
        <v>5.3071513864932994E-4</v>
      </c>
      <c r="E17" s="38">
        <v>0</v>
      </c>
      <c r="F17" s="39">
        <f t="shared" si="1"/>
        <v>0</v>
      </c>
      <c r="G17" s="38">
        <f t="shared" si="2"/>
        <v>9.2592592592592588E-5</v>
      </c>
      <c r="H17" s="43">
        <f t="shared" si="3"/>
        <v>4.2343725189223524E-4</v>
      </c>
    </row>
    <row r="18" spans="2:8" s="1" customFormat="1" x14ac:dyDescent="0.25">
      <c r="B18" s="42" t="s">
        <v>16</v>
      </c>
      <c r="C18" s="38">
        <v>2.8935185185185184E-4</v>
      </c>
      <c r="D18" s="39">
        <f t="shared" si="0"/>
        <v>1.6584848082791561E-3</v>
      </c>
      <c r="E18" s="38">
        <v>0</v>
      </c>
      <c r="F18" s="39">
        <f t="shared" si="1"/>
        <v>0</v>
      </c>
      <c r="G18" s="38">
        <f t="shared" si="2"/>
        <v>2.8935185185185184E-4</v>
      </c>
      <c r="H18" s="43">
        <f t="shared" si="3"/>
        <v>1.3232414121632351E-3</v>
      </c>
    </row>
    <row r="19" spans="2:8" s="1" customFormat="1" x14ac:dyDescent="0.25">
      <c r="B19" s="42" t="s">
        <v>4</v>
      </c>
      <c r="C19" s="38">
        <v>7.1412037037037034E-3</v>
      </c>
      <c r="D19" s="39">
        <f t="shared" si="0"/>
        <v>4.0931405068329575E-2</v>
      </c>
      <c r="E19" s="38">
        <v>1.5509259259259259E-3</v>
      </c>
      <c r="F19" s="39">
        <f t="shared" si="1"/>
        <v>3.5087719298245612E-2</v>
      </c>
      <c r="G19" s="38">
        <f t="shared" si="2"/>
        <v>8.6921296296296295E-3</v>
      </c>
      <c r="H19" s="43">
        <f t="shared" si="3"/>
        <v>3.975017202138359E-2</v>
      </c>
    </row>
    <row r="20" spans="2:8" s="1" customFormat="1" x14ac:dyDescent="0.25">
      <c r="B20" s="42" t="s">
        <v>14</v>
      </c>
      <c r="C20" s="38">
        <v>3.9004629629629619E-3</v>
      </c>
      <c r="D20" s="39">
        <f t="shared" si="0"/>
        <v>2.2356375215603019E-2</v>
      </c>
      <c r="E20" s="38">
        <v>2.4074074074074076E-3</v>
      </c>
      <c r="F20" s="39">
        <f t="shared" si="1"/>
        <v>5.4464519507724539E-2</v>
      </c>
      <c r="G20" s="38">
        <f t="shared" si="2"/>
        <v>6.3078703703703699E-3</v>
      </c>
      <c r="H20" s="43">
        <f t="shared" si="3"/>
        <v>2.8846662785158527E-2</v>
      </c>
    </row>
    <row r="21" spans="2:8" s="1" customFormat="1" x14ac:dyDescent="0.25">
      <c r="B21" s="42" t="s">
        <v>11</v>
      </c>
      <c r="C21" s="38">
        <v>6.8287037037037036E-4</v>
      </c>
      <c r="D21" s="39">
        <f t="shared" si="0"/>
        <v>3.9140241475388087E-3</v>
      </c>
      <c r="E21" s="38">
        <v>0</v>
      </c>
      <c r="F21" s="39">
        <f t="shared" si="1"/>
        <v>0</v>
      </c>
      <c r="G21" s="38">
        <f t="shared" si="2"/>
        <v>6.8287037037037036E-4</v>
      </c>
      <c r="H21" s="43">
        <f t="shared" si="3"/>
        <v>3.1228497327052351E-3</v>
      </c>
    </row>
    <row r="22" spans="2:8" s="1" customFormat="1" x14ac:dyDescent="0.25">
      <c r="B22" s="42" t="s">
        <v>15</v>
      </c>
      <c r="C22" s="38">
        <v>4.293981481481482E-3</v>
      </c>
      <c r="D22" s="39">
        <f t="shared" si="0"/>
        <v>2.4611914554862679E-2</v>
      </c>
      <c r="E22" s="38">
        <v>2.0949074074074073E-3</v>
      </c>
      <c r="F22" s="39">
        <f t="shared" si="1"/>
        <v>4.7394605917779525E-2</v>
      </c>
      <c r="G22" s="38">
        <f t="shared" si="2"/>
        <v>6.3888888888888893E-3</v>
      </c>
      <c r="H22" s="43">
        <f t="shared" si="3"/>
        <v>2.9217170380564237E-2</v>
      </c>
    </row>
    <row r="23" spans="2:8" s="1" customFormat="1" x14ac:dyDescent="0.25">
      <c r="B23" s="42" t="s">
        <v>71</v>
      </c>
      <c r="C23" s="38">
        <v>3.5879629629629629E-3</v>
      </c>
      <c r="D23" s="39">
        <f t="shared" si="0"/>
        <v>2.0565211622661537E-2</v>
      </c>
      <c r="E23" s="38">
        <v>6.7129629629629635E-4</v>
      </c>
      <c r="F23" s="39">
        <f t="shared" si="1"/>
        <v>1.5187221785807805E-2</v>
      </c>
      <c r="G23" s="38">
        <f t="shared" si="2"/>
        <v>4.2592592592592595E-3</v>
      </c>
      <c r="H23" s="43">
        <f t="shared" si="3"/>
        <v>1.9478113587042822E-2</v>
      </c>
    </row>
    <row r="24" spans="2:8" s="1" customFormat="1" x14ac:dyDescent="0.25">
      <c r="B24" s="42" t="s">
        <v>12</v>
      </c>
      <c r="C24" s="38">
        <v>6.9444444444444444E-5</v>
      </c>
      <c r="D24" s="39">
        <f t="shared" si="0"/>
        <v>3.9803635398699748E-4</v>
      </c>
      <c r="E24" s="38">
        <v>4.2824074074074075E-4</v>
      </c>
      <c r="F24" s="39">
        <f t="shared" si="1"/>
        <v>9.6884001047394617E-3</v>
      </c>
      <c r="G24" s="38">
        <f t="shared" si="2"/>
        <v>4.9768518518518521E-4</v>
      </c>
      <c r="H24" s="43">
        <f t="shared" si="3"/>
        <v>2.2759752289207647E-3</v>
      </c>
    </row>
    <row r="25" spans="2:8" s="1" customFormat="1" x14ac:dyDescent="0.25">
      <c r="B25" s="42" t="s">
        <v>5</v>
      </c>
      <c r="C25" s="38">
        <v>5.7870370370370366E-5</v>
      </c>
      <c r="D25" s="39">
        <f t="shared" si="0"/>
        <v>3.3169696165583122E-4</v>
      </c>
      <c r="E25" s="38">
        <v>0</v>
      </c>
      <c r="F25" s="39">
        <f t="shared" si="1"/>
        <v>0</v>
      </c>
      <c r="G25" s="38">
        <f t="shared" si="2"/>
        <v>5.7870370370370366E-5</v>
      </c>
      <c r="H25" s="43">
        <f>G25/$G$30</f>
        <v>2.6464828243264702E-4</v>
      </c>
    </row>
    <row r="26" spans="2:8" s="1" customFormat="1" x14ac:dyDescent="0.25">
      <c r="B26" s="42" t="s">
        <v>6</v>
      </c>
      <c r="C26" s="38">
        <v>2.5891203703703691E-2</v>
      </c>
      <c r="D26" s="39">
        <f t="shared" si="0"/>
        <v>0.14840122064481881</v>
      </c>
      <c r="E26" s="38">
        <v>5.5208333333333351E-3</v>
      </c>
      <c r="F26" s="39">
        <f t="shared" si="1"/>
        <v>0.12490180675569525</v>
      </c>
      <c r="G26" s="38">
        <f t="shared" si="2"/>
        <v>3.1412037037037023E-2</v>
      </c>
      <c r="H26" s="43">
        <f>G26/$G$30</f>
        <v>0.14365108770444077</v>
      </c>
    </row>
    <row r="27" spans="2:8" s="1" customFormat="1" x14ac:dyDescent="0.25">
      <c r="B27" s="42" t="s">
        <v>78</v>
      </c>
      <c r="C27" s="38">
        <v>3.5671296296296319E-2</v>
      </c>
      <c r="D27" s="39">
        <f t="shared" si="0"/>
        <v>0.20445800716465451</v>
      </c>
      <c r="E27" s="38">
        <v>0</v>
      </c>
      <c r="F27" s="39">
        <f t="shared" si="1"/>
        <v>0</v>
      </c>
      <c r="G27" s="38">
        <f t="shared" si="2"/>
        <v>3.5671296296296319E-2</v>
      </c>
      <c r="H27" s="43">
        <f>G27/$G$30</f>
        <v>0.16312920129148376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0.17446759259259259</v>
      </c>
      <c r="D30" s="51">
        <f t="shared" si="4"/>
        <v>1</v>
      </c>
      <c r="E30" s="50">
        <f t="shared" si="4"/>
        <v>4.4201388888888887E-2</v>
      </c>
      <c r="F30" s="51">
        <f t="shared" si="4"/>
        <v>1</v>
      </c>
      <c r="G30" s="50">
        <f t="shared" si="4"/>
        <v>0.21866898148148145</v>
      </c>
      <c r="H30" s="49">
        <f t="shared" si="4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126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1.6550925925925928E-3</v>
      </c>
      <c r="D7" s="39">
        <f t="shared" ref="D7:D27" si="0">C7/C$30</f>
        <v>7.4986890403775557E-3</v>
      </c>
      <c r="E7" s="38"/>
      <c r="F7" s="39"/>
      <c r="G7" s="38">
        <f>C7+E7</f>
        <v>1.6550925925925928E-3</v>
      </c>
      <c r="H7" s="43">
        <f>G7/$G$30</f>
        <v>7.4986890403775557E-3</v>
      </c>
    </row>
    <row r="8" spans="2:8" s="1" customFormat="1" x14ac:dyDescent="0.25">
      <c r="B8" s="42" t="s">
        <v>13</v>
      </c>
      <c r="C8" s="38">
        <v>4.780092592592591E-3</v>
      </c>
      <c r="D8" s="39">
        <f t="shared" si="0"/>
        <v>2.1657052962768736E-2</v>
      </c>
      <c r="E8" s="38"/>
      <c r="F8" s="39"/>
      <c r="G8" s="38">
        <f t="shared" ref="G8:G28" si="1">C8+E8</f>
        <v>4.780092592592591E-3</v>
      </c>
      <c r="H8" s="43">
        <f t="shared" ref="H8:H27" si="2">G8/$G$30</f>
        <v>2.1657052962768736E-2</v>
      </c>
    </row>
    <row r="9" spans="2:8" s="1" customFormat="1" x14ac:dyDescent="0.25">
      <c r="B9" s="42" t="s">
        <v>0</v>
      </c>
      <c r="C9" s="38">
        <v>3.3067129629629627E-2</v>
      </c>
      <c r="D9" s="39">
        <f t="shared" si="0"/>
        <v>0.14981646565285786</v>
      </c>
      <c r="E9" s="38"/>
      <c r="F9" s="39"/>
      <c r="G9" s="38">
        <f t="shared" si="1"/>
        <v>3.3067129629629627E-2</v>
      </c>
      <c r="H9" s="43">
        <f t="shared" si="2"/>
        <v>0.14981646565285786</v>
      </c>
    </row>
    <row r="10" spans="2:8" s="1" customFormat="1" x14ac:dyDescent="0.25">
      <c r="B10" s="42" t="s">
        <v>8</v>
      </c>
      <c r="C10" s="38">
        <v>1.5671296296296291E-2</v>
      </c>
      <c r="D10" s="39">
        <f t="shared" si="0"/>
        <v>7.1001573151546898E-2</v>
      </c>
      <c r="E10" s="38"/>
      <c r="F10" s="39"/>
      <c r="G10" s="38">
        <f t="shared" si="1"/>
        <v>1.5671296296296291E-2</v>
      </c>
      <c r="H10" s="43">
        <f t="shared" si="2"/>
        <v>7.1001573151546898E-2</v>
      </c>
    </row>
    <row r="11" spans="2:8" s="1" customFormat="1" x14ac:dyDescent="0.25">
      <c r="B11" s="42" t="s">
        <v>26</v>
      </c>
      <c r="C11" s="38">
        <v>1.0185185185185186E-3</v>
      </c>
      <c r="D11" s="39">
        <f t="shared" si="0"/>
        <v>4.6145778710015729E-3</v>
      </c>
      <c r="E11" s="38"/>
      <c r="F11" s="39"/>
      <c r="G11" s="38">
        <f t="shared" si="1"/>
        <v>1.0185185185185186E-3</v>
      </c>
      <c r="H11" s="43">
        <f t="shared" si="2"/>
        <v>4.6145778710015729E-3</v>
      </c>
    </row>
    <row r="12" spans="2:8" s="1" customFormat="1" x14ac:dyDescent="0.25">
      <c r="B12" s="42" t="s">
        <v>3</v>
      </c>
      <c r="C12" s="38">
        <v>4.0624999999999984E-3</v>
      </c>
      <c r="D12" s="39">
        <f t="shared" si="0"/>
        <v>1.8405873099108537E-2</v>
      </c>
      <c r="E12" s="38"/>
      <c r="F12" s="39"/>
      <c r="G12" s="38">
        <f t="shared" si="1"/>
        <v>4.0624999999999984E-3</v>
      </c>
      <c r="H12" s="43">
        <f t="shared" si="2"/>
        <v>1.8405873099108537E-2</v>
      </c>
    </row>
    <row r="13" spans="2:8" s="1" customFormat="1" x14ac:dyDescent="0.25">
      <c r="B13" s="42" t="s">
        <v>7</v>
      </c>
      <c r="C13" s="38">
        <v>6.0648148148148145E-3</v>
      </c>
      <c r="D13" s="39">
        <f t="shared" si="0"/>
        <v>2.7477713686418451E-2</v>
      </c>
      <c r="E13" s="38"/>
      <c r="F13" s="39"/>
      <c r="G13" s="38">
        <f t="shared" si="1"/>
        <v>6.0648148148148145E-3</v>
      </c>
      <c r="H13" s="43">
        <f t="shared" si="2"/>
        <v>2.7477713686418451E-2</v>
      </c>
    </row>
    <row r="14" spans="2:8" s="1" customFormat="1" x14ac:dyDescent="0.25">
      <c r="B14" s="42" t="s">
        <v>2</v>
      </c>
      <c r="C14" s="38">
        <v>7.5231481481481486E-3</v>
      </c>
      <c r="D14" s="39">
        <f t="shared" si="0"/>
        <v>3.4084950183534343E-2</v>
      </c>
      <c r="E14" s="38"/>
      <c r="F14" s="39"/>
      <c r="G14" s="38">
        <f t="shared" si="1"/>
        <v>7.5231481481481486E-3</v>
      </c>
      <c r="H14" s="43">
        <f t="shared" si="2"/>
        <v>3.4084950183534343E-2</v>
      </c>
    </row>
    <row r="15" spans="2:8" s="1" customFormat="1" x14ac:dyDescent="0.25">
      <c r="B15" s="42" t="s">
        <v>9</v>
      </c>
      <c r="C15" s="38">
        <v>2.5729166666666671E-2</v>
      </c>
      <c r="D15" s="39">
        <f t="shared" si="0"/>
        <v>0.11657052962768746</v>
      </c>
      <c r="E15" s="38"/>
      <c r="F15" s="39"/>
      <c r="G15" s="38">
        <f t="shared" si="1"/>
        <v>2.5729166666666671E-2</v>
      </c>
      <c r="H15" s="43">
        <f t="shared" si="2"/>
        <v>0.11657052962768746</v>
      </c>
    </row>
    <row r="16" spans="2:8" s="1" customFormat="1" x14ac:dyDescent="0.25">
      <c r="B16" s="42" t="s">
        <v>1</v>
      </c>
      <c r="C16" s="38">
        <v>2.1759259259259262E-3</v>
      </c>
      <c r="D16" s="39">
        <f t="shared" si="0"/>
        <v>9.8584163607760879E-3</v>
      </c>
      <c r="E16" s="38"/>
      <c r="F16" s="39"/>
      <c r="G16" s="38">
        <f t="shared" si="1"/>
        <v>2.1759259259259262E-3</v>
      </c>
      <c r="H16" s="43">
        <f t="shared" si="2"/>
        <v>9.8584163607760879E-3</v>
      </c>
    </row>
    <row r="17" spans="2:8" s="1" customFormat="1" x14ac:dyDescent="0.25">
      <c r="B17" s="42" t="s">
        <v>27</v>
      </c>
      <c r="C17" s="38">
        <v>2.488425925925926E-3</v>
      </c>
      <c r="D17" s="39">
        <f t="shared" si="0"/>
        <v>1.1274252753015206E-2</v>
      </c>
      <c r="E17" s="38"/>
      <c r="F17" s="39"/>
      <c r="G17" s="38">
        <f t="shared" si="1"/>
        <v>2.488425925925926E-3</v>
      </c>
      <c r="H17" s="43">
        <f t="shared" ref="H17:H26" si="3">G17/$G$30</f>
        <v>1.1274252753015206E-2</v>
      </c>
    </row>
    <row r="18" spans="2:8" s="1" customFormat="1" x14ac:dyDescent="0.25">
      <c r="B18" s="42" t="s">
        <v>16</v>
      </c>
      <c r="C18" s="38">
        <v>1.273148148148148E-3</v>
      </c>
      <c r="D18" s="39">
        <f t="shared" si="0"/>
        <v>5.7682223387519648E-3</v>
      </c>
      <c r="E18" s="38"/>
      <c r="F18" s="39"/>
      <c r="G18" s="38">
        <f t="shared" si="1"/>
        <v>1.273148148148148E-3</v>
      </c>
      <c r="H18" s="43">
        <f>G18/$G$30</f>
        <v>5.7682223387519648E-3</v>
      </c>
    </row>
    <row r="19" spans="2:8" s="1" customFormat="1" x14ac:dyDescent="0.25">
      <c r="B19" s="42" t="s">
        <v>4</v>
      </c>
      <c r="C19" s="38">
        <v>5.6134259259259245E-3</v>
      </c>
      <c r="D19" s="39">
        <f t="shared" si="0"/>
        <v>2.5432616675406385E-2</v>
      </c>
      <c r="E19" s="38"/>
      <c r="F19" s="39"/>
      <c r="G19" s="38">
        <f t="shared" si="1"/>
        <v>5.6134259259259245E-3</v>
      </c>
      <c r="H19" s="43">
        <f>G19/$G$30</f>
        <v>2.5432616675406385E-2</v>
      </c>
    </row>
    <row r="20" spans="2:8" s="1" customFormat="1" x14ac:dyDescent="0.25">
      <c r="B20" s="42" t="s">
        <v>14</v>
      </c>
      <c r="C20" s="38">
        <v>3.9930555555555561E-3</v>
      </c>
      <c r="D20" s="39">
        <f t="shared" si="0"/>
        <v>1.8091242789722076E-2</v>
      </c>
      <c r="E20" s="38"/>
      <c r="F20" s="39"/>
      <c r="G20" s="38">
        <f t="shared" si="1"/>
        <v>3.9930555555555561E-3</v>
      </c>
      <c r="H20" s="43">
        <f t="shared" si="3"/>
        <v>1.8091242789722076E-2</v>
      </c>
    </row>
    <row r="21" spans="2:8" s="1" customFormat="1" x14ac:dyDescent="0.25">
      <c r="B21" s="42" t="s">
        <v>11</v>
      </c>
      <c r="C21" s="38">
        <v>1.9791666666666668E-3</v>
      </c>
      <c r="D21" s="39">
        <f t="shared" si="0"/>
        <v>8.9669638175144204E-3</v>
      </c>
      <c r="E21" s="38"/>
      <c r="F21" s="39"/>
      <c r="G21" s="38">
        <f t="shared" si="1"/>
        <v>1.9791666666666668E-3</v>
      </c>
      <c r="H21" s="43">
        <f t="shared" si="3"/>
        <v>8.9669638175144204E-3</v>
      </c>
    </row>
    <row r="22" spans="2:8" s="1" customFormat="1" x14ac:dyDescent="0.25">
      <c r="B22" s="42" t="s">
        <v>15</v>
      </c>
      <c r="C22" s="38">
        <v>3.5763888888888889E-3</v>
      </c>
      <c r="D22" s="39">
        <f t="shared" si="0"/>
        <v>1.620346093340325E-2</v>
      </c>
      <c r="E22" s="38"/>
      <c r="F22" s="39"/>
      <c r="G22" s="38">
        <f t="shared" si="1"/>
        <v>3.5763888888888889E-3</v>
      </c>
      <c r="H22" s="43">
        <f t="shared" si="3"/>
        <v>1.620346093340325E-2</v>
      </c>
    </row>
    <row r="23" spans="2:8" s="1" customFormat="1" x14ac:dyDescent="0.25">
      <c r="B23" s="42" t="s">
        <v>71</v>
      </c>
      <c r="C23" s="38">
        <v>1.2106481481481478E-2</v>
      </c>
      <c r="D23" s="39">
        <f t="shared" si="0"/>
        <v>5.4850550603041406E-2</v>
      </c>
      <c r="E23" s="38"/>
      <c r="F23" s="39"/>
      <c r="G23" s="38">
        <f t="shared" si="1"/>
        <v>1.2106481481481478E-2</v>
      </c>
      <c r="H23" s="43">
        <f t="shared" si="3"/>
        <v>5.4850550603041406E-2</v>
      </c>
    </row>
    <row r="24" spans="2:8" s="1" customFormat="1" x14ac:dyDescent="0.25">
      <c r="B24" s="42" t="s">
        <v>12</v>
      </c>
      <c r="C24" s="38">
        <v>4.6874999999999998E-3</v>
      </c>
      <c r="D24" s="39">
        <f t="shared" si="0"/>
        <v>2.123754588358678E-2</v>
      </c>
      <c r="E24" s="38"/>
      <c r="F24" s="39"/>
      <c r="G24" s="38">
        <f t="shared" si="1"/>
        <v>4.6874999999999998E-3</v>
      </c>
      <c r="H24" s="43">
        <f t="shared" si="3"/>
        <v>2.123754588358678E-2</v>
      </c>
    </row>
    <row r="25" spans="2:8" s="1" customFormat="1" x14ac:dyDescent="0.25">
      <c r="B25" s="42" t="s">
        <v>5</v>
      </c>
      <c r="C25" s="38">
        <v>2.0185185185185188E-2</v>
      </c>
      <c r="D25" s="39">
        <f t="shared" si="0"/>
        <v>9.1452543261667532E-2</v>
      </c>
      <c r="E25" s="38"/>
      <c r="F25" s="39"/>
      <c r="G25" s="38">
        <f t="shared" si="1"/>
        <v>2.0185185185185188E-2</v>
      </c>
      <c r="H25" s="43">
        <f t="shared" si="3"/>
        <v>9.1452543261667532E-2</v>
      </c>
    </row>
    <row r="26" spans="2:8" s="1" customFormat="1" x14ac:dyDescent="0.25">
      <c r="B26" s="42" t="s">
        <v>6</v>
      </c>
      <c r="C26" s="38">
        <v>4.3437500000000004E-2</v>
      </c>
      <c r="D26" s="39">
        <f t="shared" si="0"/>
        <v>0.19680125852123753</v>
      </c>
      <c r="E26" s="38"/>
      <c r="F26" s="39"/>
      <c r="G26" s="38">
        <f t="shared" si="1"/>
        <v>4.3437500000000004E-2</v>
      </c>
      <c r="H26" s="43">
        <f t="shared" si="3"/>
        <v>0.19680125852123753</v>
      </c>
    </row>
    <row r="27" spans="2:8" s="1" customFormat="1" x14ac:dyDescent="0.25">
      <c r="B27" s="42" t="s">
        <v>78</v>
      </c>
      <c r="C27" s="38">
        <v>1.6678240740740747E-2</v>
      </c>
      <c r="D27" s="39">
        <f t="shared" si="0"/>
        <v>7.5563712637650771E-2</v>
      </c>
      <c r="E27" s="38"/>
      <c r="F27" s="39"/>
      <c r="G27" s="38">
        <f t="shared" si="1"/>
        <v>1.6678240740740747E-2</v>
      </c>
      <c r="H27" s="43">
        <f t="shared" si="2"/>
        <v>7.5563712637650771E-2</v>
      </c>
    </row>
    <row r="28" spans="2:8" s="1" customFormat="1" x14ac:dyDescent="0.25">
      <c r="B28" s="42" t="s">
        <v>17</v>
      </c>
      <c r="C28" s="38">
        <v>2.9513888888888892E-3</v>
      </c>
      <c r="D28" s="39">
        <f>C28/C$30</f>
        <v>1.3371788148925012E-2</v>
      </c>
      <c r="E28" s="38"/>
      <c r="F28" s="39"/>
      <c r="G28" s="38">
        <f t="shared" si="1"/>
        <v>2.9513888888888892E-3</v>
      </c>
      <c r="H28" s="43">
        <f>G28/$G$30</f>
        <v>1.3371788148925012E-2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0.22071759259259263</v>
      </c>
      <c r="D30" s="51">
        <f>SUM(D7:D28)</f>
        <v>0.99999999999999978</v>
      </c>
      <c r="E30" s="50"/>
      <c r="F30" s="51"/>
      <c r="G30" s="50">
        <f>SUM(G7:G28)</f>
        <v>0.22071759259259263</v>
      </c>
      <c r="H30" s="49">
        <f>SUM(H7:H28)</f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topLeftCell="A1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>
        <v>2.9398148148148152E-3</v>
      </c>
      <c r="F7" s="76"/>
      <c r="G7" s="75"/>
      <c r="H7" s="76">
        <f t="shared" ref="H7:H27" si="0">G7/G$30</f>
        <v>0</v>
      </c>
      <c r="I7" s="75">
        <f>E7+G7</f>
        <v>2.9398148148148152E-3</v>
      </c>
      <c r="J7" s="93">
        <f>I7/$I$30</f>
        <v>1.9332643244230651E-3</v>
      </c>
    </row>
    <row r="8" spans="2:10" x14ac:dyDescent="0.25">
      <c r="B8" s="92" t="s">
        <v>13</v>
      </c>
      <c r="C8" s="73">
        <v>0</v>
      </c>
      <c r="D8" s="74"/>
      <c r="E8" s="75"/>
      <c r="F8" s="76">
        <f t="shared" ref="F8:F28" si="1">E8/E$30</f>
        <v>0</v>
      </c>
      <c r="G8" s="75"/>
      <c r="H8" s="76">
        <f t="shared" si="0"/>
        <v>0</v>
      </c>
      <c r="I8" s="75">
        <f>E8+G8</f>
        <v>0</v>
      </c>
      <c r="J8" s="93">
        <f>I8/$I$30</f>
        <v>0</v>
      </c>
    </row>
    <row r="9" spans="2:10" x14ac:dyDescent="0.25">
      <c r="B9" s="92" t="s">
        <v>0</v>
      </c>
      <c r="C9" s="73">
        <v>0</v>
      </c>
      <c r="D9" s="74"/>
      <c r="E9" s="75">
        <v>1.9745370370370371E-2</v>
      </c>
      <c r="F9" s="76">
        <f t="shared" si="1"/>
        <v>3.5570567752965958E-2</v>
      </c>
      <c r="G9" s="75">
        <v>2.5937500000000002E-2</v>
      </c>
      <c r="H9" s="76">
        <f t="shared" si="0"/>
        <v>2.6863095309447031E-2</v>
      </c>
      <c r="I9" s="75">
        <f t="shared" ref="I9:I28" si="2">E9+G9</f>
        <v>4.5682870370370374E-2</v>
      </c>
      <c r="J9" s="93">
        <f t="shared" ref="J9:J28" si="3">I9/$I$30</f>
        <v>3.0041709797235579E-2</v>
      </c>
    </row>
    <row r="10" spans="2:10" x14ac:dyDescent="0.25">
      <c r="B10" s="92" t="s">
        <v>8</v>
      </c>
      <c r="C10" s="73">
        <v>0</v>
      </c>
      <c r="D10" s="74"/>
      <c r="E10" s="75">
        <v>1.6446759259259258E-2</v>
      </c>
      <c r="F10" s="76">
        <f t="shared" si="1"/>
        <v>2.9628239611350891E-2</v>
      </c>
      <c r="G10" s="75">
        <v>1.1458333333333334E-2</v>
      </c>
      <c r="H10" s="76">
        <f t="shared" si="0"/>
        <v>1.1867230859595073E-2</v>
      </c>
      <c r="I10" s="75">
        <f t="shared" si="2"/>
        <v>2.7905092592592592E-2</v>
      </c>
      <c r="J10" s="93">
        <f t="shared" si="3"/>
        <v>1.83507885282835E-2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1"/>
        <v>0</v>
      </c>
      <c r="G11" s="75"/>
      <c r="H11" s="76">
        <f t="shared" si="0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>
        <v>3.8194444444444448E-3</v>
      </c>
      <c r="F12" s="76">
        <f t="shared" si="1"/>
        <v>6.8805904797648101E-3</v>
      </c>
      <c r="G12" s="75">
        <v>1.0694444444444444E-2</v>
      </c>
      <c r="H12" s="76">
        <f t="shared" si="0"/>
        <v>1.1076082135622068E-2</v>
      </c>
      <c r="I12" s="75">
        <f t="shared" si="2"/>
        <v>1.4513888888888889E-2</v>
      </c>
      <c r="J12" s="93">
        <f t="shared" si="3"/>
        <v>9.5445411922304071E-3</v>
      </c>
    </row>
    <row r="13" spans="2:10" x14ac:dyDescent="0.25">
      <c r="B13" s="92" t="s">
        <v>7</v>
      </c>
      <c r="C13" s="73">
        <v>0</v>
      </c>
      <c r="D13" s="74"/>
      <c r="E13" s="75">
        <v>3.712962962962963E-2</v>
      </c>
      <c r="F13" s="76">
        <f t="shared" si="1"/>
        <v>6.6887679572986386E-2</v>
      </c>
      <c r="G13" s="75"/>
      <c r="H13" s="76">
        <f t="shared" si="0"/>
        <v>0</v>
      </c>
      <c r="I13" s="75">
        <f t="shared" si="2"/>
        <v>3.712962962962963E-2</v>
      </c>
      <c r="J13" s="93">
        <f t="shared" si="3"/>
        <v>2.4416976191925954E-2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1"/>
        <v>0</v>
      </c>
      <c r="G14" s="75">
        <v>9.3171296296296301E-3</v>
      </c>
      <c r="H14" s="76">
        <f t="shared" si="0"/>
        <v>9.649617012094984E-3</v>
      </c>
      <c r="I14" s="75">
        <f t="shared" si="2"/>
        <v>9.3171296296296301E-3</v>
      </c>
      <c r="J14" s="93">
        <f t="shared" si="3"/>
        <v>6.1270778785849104E-3</v>
      </c>
    </row>
    <row r="15" spans="2:10" x14ac:dyDescent="0.25">
      <c r="B15" s="92" t="s">
        <v>9</v>
      </c>
      <c r="C15" s="73">
        <v>0</v>
      </c>
      <c r="D15" s="74"/>
      <c r="E15" s="75">
        <v>2.9050925925925928E-3</v>
      </c>
      <c r="F15" s="76">
        <f t="shared" si="1"/>
        <v>5.2334188194574768E-3</v>
      </c>
      <c r="G15" s="75">
        <v>2.6041666666666665E-3</v>
      </c>
      <c r="H15" s="76">
        <f t="shared" si="0"/>
        <v>2.6970979226352437E-3</v>
      </c>
      <c r="I15" s="75">
        <f t="shared" si="2"/>
        <v>5.5092592592592589E-3</v>
      </c>
      <c r="J15" s="93">
        <f t="shared" si="3"/>
        <v>3.6229677890762947E-3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1"/>
        <v>0</v>
      </c>
      <c r="G16" s="75"/>
      <c r="H16" s="76">
        <f t="shared" si="0"/>
        <v>0</v>
      </c>
      <c r="I16" s="75">
        <f t="shared" si="2"/>
        <v>0</v>
      </c>
      <c r="J16" s="93">
        <f t="shared" si="3"/>
        <v>0</v>
      </c>
    </row>
    <row r="17" spans="2:14" x14ac:dyDescent="0.25">
      <c r="B17" s="92" t="s">
        <v>27</v>
      </c>
      <c r="C17" s="73">
        <v>0</v>
      </c>
      <c r="D17" s="74"/>
      <c r="E17" s="75">
        <v>1.4756944444444444E-2</v>
      </c>
      <c r="F17" s="76">
        <f t="shared" si="1"/>
        <v>2.6584099580909491E-2</v>
      </c>
      <c r="G17" s="75">
        <v>4.6886574074074081E-2</v>
      </c>
      <c r="H17" s="76">
        <f t="shared" si="0"/>
        <v>4.8559749709312774E-2</v>
      </c>
      <c r="I17" s="75">
        <f t="shared" si="2"/>
        <v>6.1643518518518528E-2</v>
      </c>
      <c r="J17" s="93">
        <f t="shared" si="3"/>
        <v>4.0537660597941907E-2</v>
      </c>
    </row>
    <row r="18" spans="2:14" x14ac:dyDescent="0.25">
      <c r="B18" s="92" t="s">
        <v>16</v>
      </c>
      <c r="C18" s="73">
        <v>0</v>
      </c>
      <c r="D18" s="74"/>
      <c r="E18" s="75">
        <v>5.2083333333333339E-3</v>
      </c>
      <c r="F18" s="76">
        <f t="shared" si="1"/>
        <v>9.3826233814974687E-3</v>
      </c>
      <c r="G18" s="75">
        <v>1.9444444444444446E-3</v>
      </c>
      <c r="H18" s="76">
        <f t="shared" si="0"/>
        <v>2.0138331155676488E-3</v>
      </c>
      <c r="I18" s="75">
        <f t="shared" si="2"/>
        <v>7.1527777777777787E-3</v>
      </c>
      <c r="J18" s="93">
        <f t="shared" si="3"/>
        <v>4.703769104304938E-3</v>
      </c>
    </row>
    <row r="19" spans="2:14" x14ac:dyDescent="0.25">
      <c r="B19" s="92" t="s">
        <v>4</v>
      </c>
      <c r="C19" s="73">
        <v>0</v>
      </c>
      <c r="D19" s="74"/>
      <c r="E19" s="75">
        <v>8.5879629629629639E-3</v>
      </c>
      <c r="F19" s="76">
        <f t="shared" si="1"/>
        <v>1.5470903442380271E-2</v>
      </c>
      <c r="G19" s="75">
        <v>2.2199074074074072E-2</v>
      </c>
      <c r="H19" s="76">
        <f t="shared" si="0"/>
        <v>2.2991261402730657E-2</v>
      </c>
      <c r="I19" s="75">
        <f t="shared" si="2"/>
        <v>3.0787037037037036E-2</v>
      </c>
      <c r="J19" s="93">
        <f t="shared" si="3"/>
        <v>2.0245996468367531E-2</v>
      </c>
    </row>
    <row r="20" spans="2:14" x14ac:dyDescent="0.25">
      <c r="B20" s="92" t="s">
        <v>14</v>
      </c>
      <c r="C20" s="73">
        <v>0</v>
      </c>
      <c r="D20" s="74"/>
      <c r="E20" s="75">
        <v>6.3425925925925924E-3</v>
      </c>
      <c r="F20" s="76">
        <f t="shared" si="1"/>
        <v>1.1425950251245804E-2</v>
      </c>
      <c r="G20" s="75">
        <v>1.2974537037037034E-2</v>
      </c>
      <c r="H20" s="76">
        <f t="shared" si="0"/>
        <v>1.3437541205662701E-2</v>
      </c>
      <c r="I20" s="75">
        <f t="shared" si="2"/>
        <v>1.9317129629629629E-2</v>
      </c>
      <c r="J20" s="93">
        <f t="shared" si="3"/>
        <v>1.2703221092370454E-2</v>
      </c>
    </row>
    <row r="21" spans="2:14" x14ac:dyDescent="0.25">
      <c r="B21" s="92" t="s">
        <v>11</v>
      </c>
      <c r="C21" s="73">
        <v>0</v>
      </c>
      <c r="D21" s="74"/>
      <c r="E21" s="75">
        <v>0.13067129629629631</v>
      </c>
      <c r="F21" s="76">
        <f t="shared" si="1"/>
        <v>0.23539959550468093</v>
      </c>
      <c r="G21" s="75">
        <v>0.14041666666666663</v>
      </c>
      <c r="H21" s="76">
        <f t="shared" si="0"/>
        <v>0.14542751998849232</v>
      </c>
      <c r="I21" s="75">
        <f t="shared" si="2"/>
        <v>0.27108796296296295</v>
      </c>
      <c r="J21" s="93">
        <f t="shared" si="3"/>
        <v>0.17827132679778354</v>
      </c>
    </row>
    <row r="22" spans="2:14" x14ac:dyDescent="0.25">
      <c r="B22" s="92" t="s">
        <v>15</v>
      </c>
      <c r="C22" s="73">
        <v>0</v>
      </c>
      <c r="D22" s="74"/>
      <c r="E22" s="75">
        <v>6.5949074074074077E-2</v>
      </c>
      <c r="F22" s="76">
        <f t="shared" si="1"/>
        <v>0.11880486228393905</v>
      </c>
      <c r="G22" s="75">
        <v>7.1701388888888912E-2</v>
      </c>
      <c r="H22" s="76">
        <f t="shared" si="0"/>
        <v>7.4260096136557069E-2</v>
      </c>
      <c r="I22" s="75">
        <f t="shared" si="2"/>
        <v>0.13765046296296299</v>
      </c>
      <c r="J22" s="93">
        <f t="shared" si="3"/>
        <v>9.0520915788832729E-2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9.0150462962962988E-2</v>
      </c>
      <c r="F23" s="76">
        <f t="shared" si="1"/>
        <v>0.16240278559663066</v>
      </c>
      <c r="G23" s="75">
        <v>0.22269675925925944</v>
      </c>
      <c r="H23" s="76">
        <f t="shared" si="0"/>
        <v>0.23064382724188787</v>
      </c>
      <c r="I23" s="75">
        <f t="shared" si="2"/>
        <v>0.31284722222222244</v>
      </c>
      <c r="J23" s="93">
        <f t="shared" si="3"/>
        <v>0.20573281373683261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9.7210648148148157E-2</v>
      </c>
      <c r="F24" s="76">
        <f t="shared" si="1"/>
        <v>0.17512145284710498</v>
      </c>
      <c r="G24" s="75">
        <v>0.33947916666666667</v>
      </c>
      <c r="H24" s="76">
        <f t="shared" si="0"/>
        <v>0.35159368519473039</v>
      </c>
      <c r="I24" s="75">
        <f t="shared" si="2"/>
        <v>0.43668981481481484</v>
      </c>
      <c r="J24" s="93">
        <f t="shared" si="3"/>
        <v>0.28717347622237105</v>
      </c>
    </row>
    <row r="25" spans="2:14" s="12" customFormat="1" x14ac:dyDescent="0.25">
      <c r="B25" s="92" t="s">
        <v>5</v>
      </c>
      <c r="C25" s="79">
        <v>0</v>
      </c>
      <c r="D25" s="72"/>
      <c r="E25" s="75">
        <v>2.8634259259259259E-2</v>
      </c>
      <c r="F25" s="76">
        <f t="shared" si="1"/>
        <v>5.1583578324054961E-2</v>
      </c>
      <c r="G25" s="75">
        <v>4.3148148148148158E-2</v>
      </c>
      <c r="H25" s="76">
        <f t="shared" si="0"/>
        <v>4.4687915802596408E-2</v>
      </c>
      <c r="I25" s="75">
        <f t="shared" si="2"/>
        <v>7.178240740740742E-2</v>
      </c>
      <c r="J25" s="93">
        <f t="shared" si="3"/>
        <v>4.7205139134141143E-2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/>
      <c r="F26" s="76">
        <f t="shared" si="1"/>
        <v>0</v>
      </c>
      <c r="G26" s="75"/>
      <c r="H26" s="76">
        <f t="shared" si="0"/>
        <v>0</v>
      </c>
      <c r="I26" s="75">
        <f t="shared" si="2"/>
        <v>0</v>
      </c>
      <c r="J26" s="93">
        <f t="shared" si="3"/>
        <v>0</v>
      </c>
    </row>
    <row r="27" spans="2:14" x14ac:dyDescent="0.25">
      <c r="B27" s="92" t="s">
        <v>78</v>
      </c>
      <c r="C27" s="73">
        <v>0</v>
      </c>
      <c r="D27" s="74"/>
      <c r="E27" s="75"/>
      <c r="F27" s="76">
        <f t="shared" si="1"/>
        <v>0</v>
      </c>
      <c r="G27" s="75">
        <v>4.0856481481481473E-3</v>
      </c>
      <c r="H27" s="76">
        <f t="shared" si="0"/>
        <v>4.2314469630677374E-3</v>
      </c>
      <c r="I27" s="75">
        <f t="shared" si="2"/>
        <v>4.0856481481481473E-3</v>
      </c>
      <c r="J27" s="93">
        <f t="shared" si="3"/>
        <v>2.686780734335991E-3</v>
      </c>
    </row>
    <row r="28" spans="2:14" x14ac:dyDescent="0.25">
      <c r="B28" s="92" t="s">
        <v>17</v>
      </c>
      <c r="C28" s="73">
        <v>0</v>
      </c>
      <c r="D28" s="74"/>
      <c r="E28" s="75">
        <v>2.4606481481481486E-2</v>
      </c>
      <c r="F28" s="76">
        <f t="shared" si="1"/>
        <v>4.4327682909030268E-2</v>
      </c>
      <c r="G28" s="75"/>
      <c r="H28" s="76"/>
      <c r="I28" s="75">
        <f t="shared" si="2"/>
        <v>2.4606481481481486E-2</v>
      </c>
      <c r="J28" s="93">
        <f t="shared" si="3"/>
        <v>1.6181574620958414E-2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0.55510416666666662</v>
      </c>
      <c r="F30" s="89">
        <f t="shared" si="4"/>
        <v>0.99470403035799937</v>
      </c>
      <c r="G30" s="87">
        <f t="shared" si="4"/>
        <v>0.96554398148148168</v>
      </c>
      <c r="H30" s="89">
        <f t="shared" si="4"/>
        <v>0.99999999999999989</v>
      </c>
      <c r="I30" s="87">
        <f t="shared" si="4"/>
        <v>1.5206481481481484</v>
      </c>
      <c r="J30" s="97">
        <f t="shared" si="4"/>
        <v>1.0000000000000002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127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1.7002314814814814E-2</v>
      </c>
      <c r="D7" s="76">
        <f>C7/C$30</f>
        <v>5.7209842117971433E-3</v>
      </c>
      <c r="E7" s="75"/>
      <c r="F7" s="76"/>
      <c r="G7" s="81"/>
      <c r="H7" s="76"/>
      <c r="I7" s="75">
        <f>C7+E7+G7</f>
        <v>1.7002314814814814E-2</v>
      </c>
      <c r="J7" s="93">
        <f>I7/$I$30</f>
        <v>5.7209842117971433E-3</v>
      </c>
    </row>
    <row r="8" spans="2:10" x14ac:dyDescent="0.25">
      <c r="B8" s="92" t="s">
        <v>13</v>
      </c>
      <c r="C8" s="75">
        <v>3.0659722222222224E-2</v>
      </c>
      <c r="D8" s="76">
        <f>C8/C$30</f>
        <v>1.0316465062662107E-2</v>
      </c>
      <c r="E8" s="75"/>
      <c r="F8" s="76"/>
      <c r="G8" s="81"/>
      <c r="H8" s="76"/>
      <c r="I8" s="75">
        <f>C8+E8+G8</f>
        <v>3.0659722222222224E-2</v>
      </c>
      <c r="J8" s="93">
        <f>I8/$I$30</f>
        <v>1.0316465062662107E-2</v>
      </c>
    </row>
    <row r="9" spans="2:10" x14ac:dyDescent="0.25">
      <c r="B9" s="92" t="s">
        <v>0</v>
      </c>
      <c r="C9" s="75">
        <v>0.44208333333333383</v>
      </c>
      <c r="D9" s="76">
        <f t="shared" ref="D9:D26" si="0">C9/C$30</f>
        <v>0.14875337845732059</v>
      </c>
      <c r="E9" s="75"/>
      <c r="F9" s="76"/>
      <c r="G9" s="81"/>
      <c r="H9" s="76"/>
      <c r="I9" s="75">
        <f>C9+E9+G9</f>
        <v>0.44208333333333383</v>
      </c>
      <c r="J9" s="93">
        <f>I9/$I$30</f>
        <v>0.14875337845732059</v>
      </c>
    </row>
    <row r="10" spans="2:10" x14ac:dyDescent="0.25">
      <c r="B10" s="92" t="s">
        <v>8</v>
      </c>
      <c r="C10" s="75">
        <v>4.6817129629629625E-2</v>
      </c>
      <c r="D10" s="76">
        <f t="shared" si="0"/>
        <v>1.5753152577753195E-2</v>
      </c>
      <c r="E10" s="75"/>
      <c r="F10" s="76"/>
      <c r="G10" s="81"/>
      <c r="H10" s="76"/>
      <c r="I10" s="75">
        <f t="shared" ref="I10:I20" si="1">C10+E10+G10</f>
        <v>4.6817129629629625E-2</v>
      </c>
      <c r="J10" s="93">
        <f t="shared" ref="J10:J20" si="2">I10/$I$30</f>
        <v>1.5753152577753195E-2</v>
      </c>
    </row>
    <row r="11" spans="2:10" x14ac:dyDescent="0.25">
      <c r="B11" s="92" t="s">
        <v>26</v>
      </c>
      <c r="C11" s="75">
        <v>4.3981481481481481E-4</v>
      </c>
      <c r="D11" s="76">
        <f t="shared" si="0"/>
        <v>1.4799006129904114E-4</v>
      </c>
      <c r="E11" s="75"/>
      <c r="F11" s="76"/>
      <c r="G11" s="81"/>
      <c r="H11" s="76"/>
      <c r="I11" s="75">
        <f t="shared" si="1"/>
        <v>4.3981481481481481E-4</v>
      </c>
      <c r="J11" s="93">
        <f t="shared" si="2"/>
        <v>1.4799006129904114E-4</v>
      </c>
    </row>
    <row r="12" spans="2:10" x14ac:dyDescent="0.25">
      <c r="B12" s="92" t="s">
        <v>3</v>
      </c>
      <c r="C12" s="75">
        <v>0.44920138888888977</v>
      </c>
      <c r="D12" s="76">
        <f t="shared" si="0"/>
        <v>0.15114848076518678</v>
      </c>
      <c r="E12" s="75"/>
      <c r="F12" s="76"/>
      <c r="G12" s="81"/>
      <c r="H12" s="76"/>
      <c r="I12" s="75">
        <f t="shared" si="1"/>
        <v>0.44920138888888977</v>
      </c>
      <c r="J12" s="93">
        <f t="shared" si="2"/>
        <v>0.15114848076518678</v>
      </c>
    </row>
    <row r="13" spans="2:10" x14ac:dyDescent="0.25">
      <c r="B13" s="92" t="s">
        <v>7</v>
      </c>
      <c r="C13" s="75">
        <v>0.32743055555555572</v>
      </c>
      <c r="D13" s="76">
        <f t="shared" si="0"/>
        <v>0.11017470616183885</v>
      </c>
      <c r="E13" s="75"/>
      <c r="F13" s="76"/>
      <c r="G13" s="81"/>
      <c r="H13" s="76"/>
      <c r="I13" s="75">
        <f t="shared" si="1"/>
        <v>0.32743055555555572</v>
      </c>
      <c r="J13" s="93">
        <f t="shared" si="2"/>
        <v>0.11017470616183885</v>
      </c>
    </row>
    <row r="14" spans="2:10" x14ac:dyDescent="0.25">
      <c r="B14" s="92" t="s">
        <v>2</v>
      </c>
      <c r="C14" s="75">
        <v>6.5925925925925916E-2</v>
      </c>
      <c r="D14" s="76">
        <f t="shared" si="0"/>
        <v>2.2182931293666795E-2</v>
      </c>
      <c r="E14" s="75"/>
      <c r="F14" s="76"/>
      <c r="G14" s="81"/>
      <c r="H14" s="76"/>
      <c r="I14" s="75">
        <f t="shared" si="1"/>
        <v>6.5925925925925916E-2</v>
      </c>
      <c r="J14" s="93">
        <f t="shared" si="2"/>
        <v>2.2182931293666795E-2</v>
      </c>
    </row>
    <row r="15" spans="2:10" x14ac:dyDescent="0.25">
      <c r="B15" s="92" t="s">
        <v>9</v>
      </c>
      <c r="C15" s="75">
        <v>1.7615740740740737E-2</v>
      </c>
      <c r="D15" s="76">
        <f t="shared" si="0"/>
        <v>5.9273914025563309E-3</v>
      </c>
      <c r="E15" s="75"/>
      <c r="F15" s="76"/>
      <c r="G15" s="81"/>
      <c r="H15" s="76"/>
      <c r="I15" s="75">
        <f t="shared" si="1"/>
        <v>1.7615740740740737E-2</v>
      </c>
      <c r="J15" s="93">
        <f t="shared" si="2"/>
        <v>5.9273914025563309E-3</v>
      </c>
    </row>
    <row r="16" spans="2:10" x14ac:dyDescent="0.25">
      <c r="B16" s="92" t="s">
        <v>1</v>
      </c>
      <c r="C16" s="75">
        <v>3.6759259259259255E-2</v>
      </c>
      <c r="D16" s="76">
        <f t="shared" si="0"/>
        <v>1.2368853544361964E-2</v>
      </c>
      <c r="E16" s="75"/>
      <c r="F16" s="76"/>
      <c r="G16" s="81"/>
      <c r="H16" s="76"/>
      <c r="I16" s="75">
        <f t="shared" si="1"/>
        <v>3.6759259259259255E-2</v>
      </c>
      <c r="J16" s="93">
        <f t="shared" si="2"/>
        <v>1.2368853544361964E-2</v>
      </c>
    </row>
    <row r="17" spans="2:14" x14ac:dyDescent="0.25">
      <c r="B17" s="92" t="s">
        <v>27</v>
      </c>
      <c r="C17" s="75">
        <v>0.11431712962962963</v>
      </c>
      <c r="D17" s="76">
        <f t="shared" si="0"/>
        <v>3.8465732511858669E-2</v>
      </c>
      <c r="E17" s="75"/>
      <c r="F17" s="76"/>
      <c r="G17" s="81"/>
      <c r="H17" s="76"/>
      <c r="I17" s="75">
        <f t="shared" si="1"/>
        <v>0.11431712962962963</v>
      </c>
      <c r="J17" s="93">
        <f t="shared" si="2"/>
        <v>3.8465732511858669E-2</v>
      </c>
    </row>
    <row r="18" spans="2:14" x14ac:dyDescent="0.25">
      <c r="B18" s="92" t="s">
        <v>16</v>
      </c>
      <c r="C18" s="75">
        <v>4.1087962962962962E-3</v>
      </c>
      <c r="D18" s="76">
        <f t="shared" si="0"/>
        <v>1.3825387305568318E-3</v>
      </c>
      <c r="E18" s="75"/>
      <c r="F18" s="76"/>
      <c r="G18" s="81"/>
      <c r="H18" s="76"/>
      <c r="I18" s="75">
        <f t="shared" si="1"/>
        <v>4.1087962962962962E-3</v>
      </c>
      <c r="J18" s="93">
        <f t="shared" si="2"/>
        <v>1.3825387305568318E-3</v>
      </c>
    </row>
    <row r="19" spans="2:14" x14ac:dyDescent="0.25">
      <c r="B19" s="92" t="s">
        <v>4</v>
      </c>
      <c r="C19" s="75">
        <v>0.15553240740740734</v>
      </c>
      <c r="D19" s="76">
        <f t="shared" si="0"/>
        <v>5.2333959045697744E-2</v>
      </c>
      <c r="E19" s="75"/>
      <c r="F19" s="76"/>
      <c r="G19" s="81"/>
      <c r="H19" s="76"/>
      <c r="I19" s="75">
        <f t="shared" si="1"/>
        <v>0.15553240740740734</v>
      </c>
      <c r="J19" s="93">
        <f t="shared" si="2"/>
        <v>5.2333959045697744E-2</v>
      </c>
    </row>
    <row r="20" spans="2:14" x14ac:dyDescent="0.25">
      <c r="B20" s="92" t="s">
        <v>14</v>
      </c>
      <c r="C20" s="75">
        <v>0.20643518518518508</v>
      </c>
      <c r="D20" s="76">
        <f t="shared" si="0"/>
        <v>6.9461861403413067E-2</v>
      </c>
      <c r="E20" s="75"/>
      <c r="F20" s="76"/>
      <c r="G20" s="81"/>
      <c r="H20" s="76"/>
      <c r="I20" s="75">
        <f t="shared" si="1"/>
        <v>0.20643518518518508</v>
      </c>
      <c r="J20" s="93">
        <f t="shared" si="2"/>
        <v>6.9461861403413067E-2</v>
      </c>
    </row>
    <row r="21" spans="2:14" x14ac:dyDescent="0.25">
      <c r="B21" s="92" t="s">
        <v>11</v>
      </c>
      <c r="C21" s="75">
        <v>0.18900462962962955</v>
      </c>
      <c r="D21" s="76">
        <f t="shared" si="0"/>
        <v>6.359678160561423E-2</v>
      </c>
      <c r="E21" s="75"/>
      <c r="F21" s="76"/>
      <c r="G21" s="81"/>
      <c r="H21" s="76"/>
      <c r="I21" s="75">
        <f t="shared" ref="I21:I26" si="3">C21+E21+G21</f>
        <v>0.18900462962962955</v>
      </c>
      <c r="J21" s="93">
        <f t="shared" ref="J21:J26" si="4">I21/$I$30</f>
        <v>6.359678160561423E-2</v>
      </c>
    </row>
    <row r="22" spans="2:14" x14ac:dyDescent="0.25">
      <c r="B22" s="92" t="s">
        <v>15</v>
      </c>
      <c r="C22" s="75">
        <v>0.13450231481481476</v>
      </c>
      <c r="D22" s="76">
        <f t="shared" si="0"/>
        <v>4.5257697430425167E-2</v>
      </c>
      <c r="E22" s="75"/>
      <c r="F22" s="76"/>
      <c r="G22" s="81"/>
      <c r="H22" s="76"/>
      <c r="I22" s="75">
        <f t="shared" si="3"/>
        <v>0.13450231481481476</v>
      </c>
      <c r="J22" s="93">
        <f t="shared" si="4"/>
        <v>4.5257697430425167E-2</v>
      </c>
    </row>
    <row r="23" spans="2:14" s="11" customFormat="1" x14ac:dyDescent="0.25">
      <c r="B23" s="92" t="s">
        <v>71</v>
      </c>
      <c r="C23" s="75">
        <v>0.43875000000000003</v>
      </c>
      <c r="D23" s="76">
        <f t="shared" si="0"/>
        <v>0.14763176957168558</v>
      </c>
      <c r="E23" s="75"/>
      <c r="F23" s="76"/>
      <c r="G23" s="81"/>
      <c r="H23" s="76"/>
      <c r="I23" s="75">
        <f t="shared" si="3"/>
        <v>0.43875000000000003</v>
      </c>
      <c r="J23" s="93">
        <f t="shared" si="4"/>
        <v>0.14763176957168558</v>
      </c>
    </row>
    <row r="24" spans="2:14" x14ac:dyDescent="0.25">
      <c r="B24" s="92" t="s">
        <v>12</v>
      </c>
      <c r="C24" s="75">
        <v>0.12106481481481489</v>
      </c>
      <c r="D24" s="76">
        <f t="shared" si="0"/>
        <v>4.0736211610209773E-2</v>
      </c>
      <c r="E24" s="75"/>
      <c r="F24" s="76"/>
      <c r="G24" s="81"/>
      <c r="H24" s="76"/>
      <c r="I24" s="75">
        <f t="shared" si="3"/>
        <v>0.12106481481481489</v>
      </c>
      <c r="J24" s="93">
        <f t="shared" si="4"/>
        <v>4.0736211610209773E-2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7.387731481481484E-2</v>
      </c>
      <c r="D25" s="76">
        <f t="shared" si="0"/>
        <v>2.4858435822941578E-2</v>
      </c>
      <c r="E25" s="75"/>
      <c r="F25" s="76"/>
      <c r="G25" s="81"/>
      <c r="H25" s="76"/>
      <c r="I25" s="75">
        <f t="shared" si="3"/>
        <v>7.387731481481484E-2</v>
      </c>
      <c r="J25" s="93">
        <f t="shared" si="4"/>
        <v>2.4858435822941578E-2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2.2534722222222209E-2</v>
      </c>
      <c r="D26" s="76">
        <f t="shared" si="0"/>
        <v>7.5825434039271831E-3</v>
      </c>
      <c r="E26" s="75"/>
      <c r="F26" s="76"/>
      <c r="G26" s="81"/>
      <c r="H26" s="76"/>
      <c r="I26" s="75">
        <f t="shared" si="3"/>
        <v>2.2534722222222209E-2</v>
      </c>
      <c r="J26" s="93">
        <f t="shared" si="4"/>
        <v>7.5825434039271831E-3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2.7002314814814816E-2</v>
      </c>
      <c r="D27" s="76">
        <f>C27/C$30</f>
        <v>9.0858108687016589E-3</v>
      </c>
      <c r="E27" s="75"/>
      <c r="F27" s="76"/>
      <c r="G27" s="81"/>
      <c r="H27" s="76"/>
      <c r="I27" s="75">
        <f>C27+E27+G27</f>
        <v>2.7002314814814816E-2</v>
      </c>
      <c r="J27" s="93">
        <f>I27/$I$30</f>
        <v>9.0858108687016589E-3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5.0856481481481502E-2</v>
      </c>
      <c r="D28" s="76">
        <f>C28/C$30</f>
        <v>1.7112324456525975E-2</v>
      </c>
      <c r="E28" s="75"/>
      <c r="F28" s="76"/>
      <c r="G28" s="75"/>
      <c r="H28" s="74"/>
      <c r="I28" s="75">
        <f>C28+E28+G28</f>
        <v>5.0856481481481502E-2</v>
      </c>
      <c r="J28" s="93">
        <f>I28/$I$30</f>
        <v>1.7112324456525975E-2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2.9719212962962969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2.9719212962962969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128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126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>
        <v>8.9120370370370373E-4</v>
      </c>
      <c r="F7" s="121">
        <f t="shared" ref="F7:F28" si="0">E7/E$30</f>
        <v>8.125705722818457E-4</v>
      </c>
    </row>
    <row r="8" spans="2:9" x14ac:dyDescent="0.25">
      <c r="B8" s="92" t="s">
        <v>13</v>
      </c>
      <c r="C8" s="75"/>
      <c r="D8" s="76"/>
      <c r="E8" s="75">
        <v>2.150462962962963E-2</v>
      </c>
      <c r="F8" s="121">
        <f t="shared" si="0"/>
        <v>1.9607222380515186E-2</v>
      </c>
    </row>
    <row r="9" spans="2:9" x14ac:dyDescent="0.25">
      <c r="B9" s="92" t="s">
        <v>0</v>
      </c>
      <c r="C9" s="75">
        <v>6.7592592592592583E-3</v>
      </c>
      <c r="D9" s="76">
        <f t="shared" ref="D9:D12" si="1">C9/C$30</f>
        <v>9.4057014011918169E-2</v>
      </c>
      <c r="E9" s="75">
        <v>0.16237268518518522</v>
      </c>
      <c r="F9" s="121">
        <f t="shared" si="0"/>
        <v>0.14804613712392226</v>
      </c>
      <c r="I9" s="145"/>
    </row>
    <row r="10" spans="2:9" x14ac:dyDescent="0.25">
      <c r="B10" s="92" t="s">
        <v>8</v>
      </c>
      <c r="C10" s="75">
        <v>1.9907407407407408E-3</v>
      </c>
      <c r="D10" s="76">
        <f t="shared" si="1"/>
        <v>2.7701723304880015E-2</v>
      </c>
      <c r="E10" s="75">
        <v>3.047453703703704E-2</v>
      </c>
      <c r="F10" s="121">
        <f t="shared" si="0"/>
        <v>2.7785692426209086E-2</v>
      </c>
    </row>
    <row r="11" spans="2:9" x14ac:dyDescent="0.25">
      <c r="B11" s="92" t="s">
        <v>26</v>
      </c>
      <c r="C11" s="75"/>
      <c r="D11" s="76">
        <f t="shared" si="1"/>
        <v>0</v>
      </c>
      <c r="E11" s="75">
        <v>7.0601851851851858E-4</v>
      </c>
      <c r="F11" s="121">
        <f t="shared" si="0"/>
        <v>6.437247390804232E-4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0.13033564814814824</v>
      </c>
      <c r="F12" s="121">
        <f t="shared" si="0"/>
        <v>0.11883580798007624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0.10090277777777779</v>
      </c>
      <c r="F13" s="121">
        <f t="shared" si="0"/>
        <v>9.1999873365625082E-2</v>
      </c>
    </row>
    <row r="14" spans="2:9" x14ac:dyDescent="0.25">
      <c r="B14" s="92" t="s">
        <v>2</v>
      </c>
      <c r="C14" s="75">
        <v>3.472222222222222E-3</v>
      </c>
      <c r="D14" s="76">
        <f t="shared" si="2"/>
        <v>4.8316959252697696E-2</v>
      </c>
      <c r="E14" s="75">
        <v>3.6273148148148152E-2</v>
      </c>
      <c r="F14" s="121">
        <f t="shared" si="0"/>
        <v>3.307267757832863E-2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2.9849537037037036E-2</v>
      </c>
      <c r="F15" s="121">
        <f t="shared" si="0"/>
        <v>2.7215837739154283E-2</v>
      </c>
    </row>
    <row r="16" spans="2:9" x14ac:dyDescent="0.25">
      <c r="B16" s="92" t="s">
        <v>1</v>
      </c>
      <c r="C16" s="75"/>
      <c r="D16" s="76">
        <f t="shared" si="2"/>
        <v>0</v>
      </c>
      <c r="E16" s="75">
        <v>4.8842592592592592E-3</v>
      </c>
      <c r="F16" s="121">
        <f t="shared" si="0"/>
        <v>4.4533088506875174E-3</v>
      </c>
    </row>
    <row r="17" spans="2:6" x14ac:dyDescent="0.25">
      <c r="B17" s="92" t="s">
        <v>27</v>
      </c>
      <c r="C17" s="75">
        <v>1.576388888888889E-2</v>
      </c>
      <c r="D17" s="76">
        <f>C17/C$30</f>
        <v>0.21935899500724754</v>
      </c>
      <c r="E17" s="75">
        <v>5.2766203703703704E-2</v>
      </c>
      <c r="F17" s="121">
        <f t="shared" si="0"/>
        <v>4.8110509597830316E-2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>
        <v>9.6643518518518511E-3</v>
      </c>
      <c r="D19" s="76">
        <f t="shared" si="2"/>
        <v>0.1344822032533419</v>
      </c>
      <c r="E19" s="75">
        <v>0.13312499999999999</v>
      </c>
      <c r="F19" s="121">
        <f t="shared" si="0"/>
        <v>0.12137904834267257</v>
      </c>
    </row>
    <row r="20" spans="2:6" x14ac:dyDescent="0.25">
      <c r="B20" s="92" t="s">
        <v>14</v>
      </c>
      <c r="C20" s="75">
        <v>5.1736111111111115E-3</v>
      </c>
      <c r="D20" s="76">
        <f t="shared" si="2"/>
        <v>7.199226928651957E-2</v>
      </c>
      <c r="E20" s="75">
        <v>0.1125462962962963</v>
      </c>
      <c r="F20" s="121">
        <f t="shared" si="0"/>
        <v>0.1026160551281645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3.2187500000000008E-2</v>
      </c>
      <c r="F21" s="121">
        <f t="shared" si="0"/>
        <v>2.934751638332225E-2</v>
      </c>
    </row>
    <row r="22" spans="2:6" x14ac:dyDescent="0.25">
      <c r="B22" s="92" t="s">
        <v>15</v>
      </c>
      <c r="C22" s="75">
        <v>1.2858796296296297E-2</v>
      </c>
      <c r="D22" s="76">
        <f t="shared" si="2"/>
        <v>0.17893380576582382</v>
      </c>
      <c r="E22" s="75">
        <v>0.10736111111111113</v>
      </c>
      <c r="F22" s="121">
        <f t="shared" si="0"/>
        <v>9.7888371798524693E-2</v>
      </c>
    </row>
    <row r="23" spans="2:6" s="11" customFormat="1" x14ac:dyDescent="0.25">
      <c r="B23" s="92" t="s">
        <v>71</v>
      </c>
      <c r="C23" s="75">
        <v>1.6180555555555556E-2</v>
      </c>
      <c r="D23" s="76">
        <f>C23/C$30</f>
        <v>0.22515703011757127</v>
      </c>
      <c r="E23" s="75">
        <v>0.13835648148148144</v>
      </c>
      <c r="F23" s="121">
        <f t="shared" si="0"/>
        <v>0.12614894313061273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2.2337962962962962E-3</v>
      </c>
      <c r="F24" s="121">
        <f t="shared" si="0"/>
        <v>2.0367028629921587E-3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75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75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7.1863425925925928E-2</v>
      </c>
      <c r="D30" s="118">
        <f>SUM(D7:D28)</f>
        <v>1</v>
      </c>
      <c r="E30" s="117">
        <f>SUM(E7:E28)</f>
        <v>1.0967708333333337</v>
      </c>
      <c r="F30" s="122">
        <f>SUM(F7:F28)</f>
        <v>0.99999999999999989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129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>
        <f t="shared" ref="D9:D13" si="0">C9/C$30</f>
        <v>0</v>
      </c>
      <c r="E9" s="102">
        <v>0</v>
      </c>
      <c r="F9" s="125"/>
    </row>
    <row r="10" spans="2:6" x14ac:dyDescent="0.25">
      <c r="B10" s="92" t="s">
        <v>8</v>
      </c>
      <c r="C10" s="75"/>
      <c r="D10" s="76">
        <f t="shared" si="0"/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6">
        <f t="shared" si="0"/>
        <v>0</v>
      </c>
      <c r="E11" s="102">
        <v>0</v>
      </c>
      <c r="F11" s="125"/>
    </row>
    <row r="12" spans="2:6" x14ac:dyDescent="0.25">
      <c r="B12" s="92" t="s">
        <v>3</v>
      </c>
      <c r="C12" s="75"/>
      <c r="D12" s="76">
        <f t="shared" si="0"/>
        <v>0</v>
      </c>
      <c r="E12" s="102">
        <v>0</v>
      </c>
      <c r="F12" s="125"/>
    </row>
    <row r="13" spans="2:6" x14ac:dyDescent="0.25">
      <c r="B13" s="92" t="s">
        <v>7</v>
      </c>
      <c r="C13" s="75">
        <v>3.8194444444444446E-4</v>
      </c>
      <c r="D13" s="76">
        <f t="shared" si="0"/>
        <v>1</v>
      </c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>
        <f t="shared" ref="D21" si="1">C21/C$30</f>
        <v>0</v>
      </c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3.8194444444444446E-4</v>
      </c>
      <c r="D30" s="11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>
        <v>0</v>
      </c>
      <c r="F7" s="121"/>
    </row>
    <row r="8" spans="2:6" x14ac:dyDescent="0.25">
      <c r="B8" s="92" t="s">
        <v>13</v>
      </c>
      <c r="C8" s="75"/>
      <c r="D8" s="76">
        <f t="shared" ref="D8:D26" si="0">C8/C$30</f>
        <v>0</v>
      </c>
      <c r="E8" s="75">
        <v>0</v>
      </c>
      <c r="F8" s="121"/>
    </row>
    <row r="9" spans="2:6" x14ac:dyDescent="0.25">
      <c r="B9" s="92" t="s">
        <v>0</v>
      </c>
      <c r="C9" s="75"/>
      <c r="D9" s="76">
        <f t="shared" si="0"/>
        <v>0</v>
      </c>
      <c r="E9" s="75">
        <v>0</v>
      </c>
      <c r="F9" s="121"/>
    </row>
    <row r="10" spans="2:6" x14ac:dyDescent="0.25">
      <c r="B10" s="92" t="s">
        <v>8</v>
      </c>
      <c r="C10" s="75"/>
      <c r="D10" s="76">
        <f t="shared" si="0"/>
        <v>0</v>
      </c>
      <c r="E10" s="75">
        <v>0</v>
      </c>
      <c r="F10" s="121"/>
    </row>
    <row r="11" spans="2:6" x14ac:dyDescent="0.25">
      <c r="B11" s="92" t="s">
        <v>26</v>
      </c>
      <c r="C11" s="75"/>
      <c r="D11" s="76">
        <f t="shared" si="0"/>
        <v>0</v>
      </c>
      <c r="E11" s="75">
        <v>0</v>
      </c>
      <c r="F11" s="121"/>
    </row>
    <row r="12" spans="2:6" x14ac:dyDescent="0.25">
      <c r="B12" s="92" t="s">
        <v>3</v>
      </c>
      <c r="C12" s="75"/>
      <c r="D12" s="76">
        <f t="shared" si="0"/>
        <v>0</v>
      </c>
      <c r="E12" s="75">
        <v>0</v>
      </c>
      <c r="F12" s="121"/>
    </row>
    <row r="13" spans="2:6" x14ac:dyDescent="0.25">
      <c r="B13" s="92" t="s">
        <v>7</v>
      </c>
      <c r="C13" s="75"/>
      <c r="D13" s="76">
        <f t="shared" si="0"/>
        <v>0</v>
      </c>
      <c r="E13" s="75">
        <v>0</v>
      </c>
      <c r="F13" s="121"/>
    </row>
    <row r="14" spans="2:6" x14ac:dyDescent="0.25">
      <c r="B14" s="92" t="s">
        <v>2</v>
      </c>
      <c r="C14" s="75"/>
      <c r="D14" s="76">
        <f t="shared" si="0"/>
        <v>0</v>
      </c>
      <c r="E14" s="75">
        <v>0</v>
      </c>
      <c r="F14" s="121"/>
    </row>
    <row r="15" spans="2:6" x14ac:dyDescent="0.25">
      <c r="B15" s="92" t="s">
        <v>9</v>
      </c>
      <c r="C15" s="75"/>
      <c r="D15" s="76">
        <f t="shared" si="0"/>
        <v>0</v>
      </c>
      <c r="E15" s="75">
        <v>0</v>
      </c>
      <c r="F15" s="121"/>
    </row>
    <row r="16" spans="2:6" x14ac:dyDescent="0.25">
      <c r="B16" s="92" t="s">
        <v>1</v>
      </c>
      <c r="C16" s="75"/>
      <c r="D16" s="76">
        <f t="shared" si="0"/>
        <v>0</v>
      </c>
      <c r="E16" s="75">
        <v>0</v>
      </c>
      <c r="F16" s="121"/>
    </row>
    <row r="17" spans="2:6" x14ac:dyDescent="0.25">
      <c r="B17" s="92" t="s">
        <v>27</v>
      </c>
      <c r="C17" s="75"/>
      <c r="D17" s="76">
        <f t="shared" si="0"/>
        <v>0</v>
      </c>
      <c r="E17" s="75">
        <v>0</v>
      </c>
      <c r="F17" s="121"/>
    </row>
    <row r="18" spans="2:6" x14ac:dyDescent="0.25">
      <c r="B18" s="92" t="s">
        <v>16</v>
      </c>
      <c r="C18" s="75"/>
      <c r="D18" s="76">
        <f t="shared" si="0"/>
        <v>0</v>
      </c>
      <c r="E18" s="75">
        <v>0</v>
      </c>
      <c r="F18" s="121"/>
    </row>
    <row r="19" spans="2:6" x14ac:dyDescent="0.25">
      <c r="B19" s="92" t="s">
        <v>4</v>
      </c>
      <c r="C19" s="75"/>
      <c r="D19" s="76">
        <f t="shared" si="0"/>
        <v>0</v>
      </c>
      <c r="E19" s="75">
        <v>0</v>
      </c>
      <c r="F19" s="121"/>
    </row>
    <row r="20" spans="2:6" x14ac:dyDescent="0.25">
      <c r="B20" s="92" t="s">
        <v>14</v>
      </c>
      <c r="C20" s="75"/>
      <c r="D20" s="76">
        <f t="shared" si="0"/>
        <v>0</v>
      </c>
      <c r="E20" s="75">
        <v>0</v>
      </c>
      <c r="F20" s="121"/>
    </row>
    <row r="21" spans="2:6" x14ac:dyDescent="0.25">
      <c r="B21" s="92" t="s">
        <v>11</v>
      </c>
      <c r="C21" s="75"/>
      <c r="D21" s="76">
        <f t="shared" si="0"/>
        <v>0</v>
      </c>
      <c r="E21" s="75">
        <v>0</v>
      </c>
      <c r="F21" s="121"/>
    </row>
    <row r="22" spans="2:6" x14ac:dyDescent="0.25">
      <c r="B22" s="92" t="s">
        <v>15</v>
      </c>
      <c r="C22" s="75">
        <v>3.7499999999999999E-3</v>
      </c>
      <c r="D22" s="76">
        <f t="shared" si="0"/>
        <v>0.60335195530726249</v>
      </c>
      <c r="E22" s="75">
        <v>0</v>
      </c>
      <c r="F22" s="121"/>
    </row>
    <row r="23" spans="2:6" s="11" customFormat="1" x14ac:dyDescent="0.25">
      <c r="B23" s="92" t="s">
        <v>71</v>
      </c>
      <c r="C23" s="75">
        <v>2.4652777777777776E-3</v>
      </c>
      <c r="D23" s="76">
        <f t="shared" si="0"/>
        <v>0.3966480446927374</v>
      </c>
      <c r="E23" s="75">
        <v>0</v>
      </c>
      <c r="F23" s="121"/>
    </row>
    <row r="24" spans="2:6" x14ac:dyDescent="0.25">
      <c r="B24" s="92" t="s">
        <v>12</v>
      </c>
      <c r="C24" s="75"/>
      <c r="D24" s="76">
        <f t="shared" si="0"/>
        <v>0</v>
      </c>
      <c r="E24" s="75">
        <v>0</v>
      </c>
      <c r="F24" s="121"/>
    </row>
    <row r="25" spans="2:6" s="12" customFormat="1" x14ac:dyDescent="0.25">
      <c r="B25" s="92" t="s">
        <v>5</v>
      </c>
      <c r="C25" s="75"/>
      <c r="D25" s="76">
        <f t="shared" si="0"/>
        <v>0</v>
      </c>
      <c r="E25" s="75">
        <v>0</v>
      </c>
      <c r="F25" s="121"/>
    </row>
    <row r="26" spans="2:6" x14ac:dyDescent="0.25">
      <c r="B26" s="92" t="s">
        <v>6</v>
      </c>
      <c r="C26" s="81"/>
      <c r="D26" s="76">
        <f t="shared" si="0"/>
        <v>0</v>
      </c>
      <c r="E26" s="75">
        <v>0</v>
      </c>
      <c r="F26" s="93"/>
    </row>
    <row r="27" spans="2:6" x14ac:dyDescent="0.25">
      <c r="B27" s="92" t="s">
        <v>78</v>
      </c>
      <c r="C27" s="81"/>
      <c r="D27" s="106"/>
      <c r="E27" s="75">
        <v>0</v>
      </c>
      <c r="F27" s="121"/>
    </row>
    <row r="28" spans="2:6" x14ac:dyDescent="0.25">
      <c r="B28" s="92" t="s">
        <v>17</v>
      </c>
      <c r="C28" s="81"/>
      <c r="D28" s="10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6.2152777777777779E-3</v>
      </c>
      <c r="D30" s="118">
        <f>SUM(D7:D28)</f>
        <v>0.99999999999999989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130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131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132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>
        <v>4.3981481481481484E-3</v>
      </c>
      <c r="D7" s="76">
        <f t="shared" ref="D7:D25" si="0">C7/C$30</f>
        <v>8.2215491129381216E-2</v>
      </c>
      <c r="E7" s="75">
        <v>4.861111111111111E-4</v>
      </c>
      <c r="F7" s="121">
        <f t="shared" ref="F7:F28" si="1">E7/E$30</f>
        <v>8.4559785781875994E-4</v>
      </c>
    </row>
    <row r="8" spans="2:6" x14ac:dyDescent="0.25">
      <c r="B8" s="92" t="s">
        <v>13</v>
      </c>
      <c r="C8" s="75"/>
      <c r="D8" s="76">
        <f t="shared" si="0"/>
        <v>0</v>
      </c>
      <c r="E8" s="75"/>
      <c r="F8" s="121">
        <f t="shared" si="1"/>
        <v>0</v>
      </c>
    </row>
    <row r="9" spans="2:6" x14ac:dyDescent="0.25">
      <c r="B9" s="92" t="s">
        <v>0</v>
      </c>
      <c r="C9" s="75">
        <v>4.2824074074074075E-4</v>
      </c>
      <c r="D9" s="76">
        <f t="shared" si="0"/>
        <v>8.0051925573344871E-3</v>
      </c>
      <c r="E9" s="75">
        <v>6.0671296296296279E-2</v>
      </c>
      <c r="F9" s="121">
        <f t="shared" si="1"/>
        <v>0.10553866596871282</v>
      </c>
    </row>
    <row r="10" spans="2:6" x14ac:dyDescent="0.25">
      <c r="B10" s="92" t="s">
        <v>8</v>
      </c>
      <c r="C10" s="75"/>
      <c r="D10" s="76">
        <f t="shared" si="0"/>
        <v>0</v>
      </c>
      <c r="E10" s="75">
        <v>4.6180555555555549E-3</v>
      </c>
      <c r="F10" s="121">
        <f t="shared" si="1"/>
        <v>8.0331796492782194E-3</v>
      </c>
    </row>
    <row r="11" spans="2:6" x14ac:dyDescent="0.25">
      <c r="B11" s="92" t="s">
        <v>26</v>
      </c>
      <c r="C11" s="75"/>
      <c r="D11" s="76">
        <f t="shared" si="0"/>
        <v>0</v>
      </c>
      <c r="E11" s="75">
        <v>1.2499999999999998E-3</v>
      </c>
      <c r="F11" s="121">
        <f t="shared" si="1"/>
        <v>2.1743944915339538E-3</v>
      </c>
    </row>
    <row r="12" spans="2:6" x14ac:dyDescent="0.25">
      <c r="B12" s="92" t="s">
        <v>3</v>
      </c>
      <c r="C12" s="75"/>
      <c r="D12" s="76">
        <f t="shared" si="0"/>
        <v>0</v>
      </c>
      <c r="E12" s="75">
        <v>7.5497685185185168E-2</v>
      </c>
      <c r="F12" s="121">
        <f t="shared" si="1"/>
        <v>0.13132940063218501</v>
      </c>
    </row>
    <row r="13" spans="2:6" x14ac:dyDescent="0.25">
      <c r="B13" s="92" t="s">
        <v>7</v>
      </c>
      <c r="C13" s="75"/>
      <c r="D13" s="76">
        <f t="shared" si="0"/>
        <v>0</v>
      </c>
      <c r="E13" s="75">
        <v>5.7025462962962993E-2</v>
      </c>
      <c r="F13" s="121">
        <f t="shared" si="1"/>
        <v>9.9196682035072203E-2</v>
      </c>
    </row>
    <row r="14" spans="2:6" x14ac:dyDescent="0.25">
      <c r="B14" s="92" t="s">
        <v>2</v>
      </c>
      <c r="C14" s="75">
        <v>8.7962962962962962E-4</v>
      </c>
      <c r="D14" s="76">
        <f t="shared" si="0"/>
        <v>1.6443098225876245E-2</v>
      </c>
      <c r="E14" s="75">
        <v>1.4583333333333335E-2</v>
      </c>
      <c r="F14" s="121">
        <f t="shared" si="1"/>
        <v>2.5367935734562804E-2</v>
      </c>
    </row>
    <row r="15" spans="2:6" ht="15.95" customHeight="1" x14ac:dyDescent="0.25">
      <c r="B15" s="92" t="s">
        <v>9</v>
      </c>
      <c r="C15" s="75">
        <v>3.3564814814814812E-4</v>
      </c>
      <c r="D15" s="76">
        <f t="shared" si="0"/>
        <v>6.2743401125054084E-3</v>
      </c>
      <c r="E15" s="75">
        <v>5.7986111111111112E-3</v>
      </c>
      <c r="F15" s="121">
        <f t="shared" si="1"/>
        <v>1.0086774446838066E-2</v>
      </c>
    </row>
    <row r="16" spans="2:6" x14ac:dyDescent="0.25">
      <c r="B16" s="92" t="s">
        <v>1</v>
      </c>
      <c r="C16" s="75">
        <v>1.0300925925925926E-3</v>
      </c>
      <c r="D16" s="76">
        <f t="shared" si="0"/>
        <v>1.9255733448723496E-2</v>
      </c>
      <c r="E16" s="75"/>
      <c r="F16" s="121">
        <f t="shared" si="1"/>
        <v>0</v>
      </c>
    </row>
    <row r="17" spans="2:6" x14ac:dyDescent="0.25">
      <c r="B17" s="92" t="s">
        <v>27</v>
      </c>
      <c r="C17" s="75"/>
      <c r="D17" s="76">
        <f t="shared" si="0"/>
        <v>0</v>
      </c>
      <c r="E17" s="75">
        <v>2.420138888888889E-2</v>
      </c>
      <c r="F17" s="121">
        <f t="shared" si="1"/>
        <v>4.2098693349976839E-2</v>
      </c>
    </row>
    <row r="18" spans="2:6" x14ac:dyDescent="0.25">
      <c r="B18" s="92" t="s">
        <v>16</v>
      </c>
      <c r="C18" s="75"/>
      <c r="D18" s="76">
        <f t="shared" si="0"/>
        <v>0</v>
      </c>
      <c r="E18" s="75">
        <v>1.0983796296296299E-2</v>
      </c>
      <c r="F18" s="121">
        <f t="shared" si="1"/>
        <v>1.9106484930238178E-2</v>
      </c>
    </row>
    <row r="19" spans="2:6" x14ac:dyDescent="0.25">
      <c r="B19" s="92" t="s">
        <v>4</v>
      </c>
      <c r="C19" s="75">
        <v>5.8796296296296296E-3</v>
      </c>
      <c r="D19" s="76">
        <f t="shared" si="0"/>
        <v>0.10990913024664646</v>
      </c>
      <c r="E19" s="75">
        <v>2.403935185185185E-2</v>
      </c>
      <c r="F19" s="121">
        <f t="shared" si="1"/>
        <v>4.1816827397370582E-2</v>
      </c>
    </row>
    <row r="20" spans="2:6" x14ac:dyDescent="0.25">
      <c r="B20" s="92" t="s">
        <v>14</v>
      </c>
      <c r="C20" s="75">
        <v>1.7164351851851851E-2</v>
      </c>
      <c r="D20" s="76">
        <f t="shared" si="0"/>
        <v>0.32085677196019036</v>
      </c>
      <c r="E20" s="75">
        <v>4.8032407407407416E-3</v>
      </c>
      <c r="F20" s="121">
        <f t="shared" si="1"/>
        <v>8.3553121665425108E-3</v>
      </c>
    </row>
    <row r="21" spans="2:6" x14ac:dyDescent="0.25">
      <c r="B21" s="92" t="s">
        <v>11</v>
      </c>
      <c r="C21" s="75"/>
      <c r="D21" s="76">
        <f t="shared" si="0"/>
        <v>0</v>
      </c>
      <c r="E21" s="75">
        <v>2.9710648148148153E-2</v>
      </c>
      <c r="F21" s="121">
        <f t="shared" si="1"/>
        <v>5.1682135738589458E-2</v>
      </c>
    </row>
    <row r="22" spans="2:6" x14ac:dyDescent="0.25">
      <c r="B22" s="92" t="s">
        <v>15</v>
      </c>
      <c r="C22" s="75">
        <v>2.9861111111111113E-3</v>
      </c>
      <c r="D22" s="76">
        <f t="shared" si="0"/>
        <v>5.5819991345737778E-2</v>
      </c>
      <c r="E22" s="75">
        <v>8.7314814814814831E-2</v>
      </c>
      <c r="F22" s="121">
        <f t="shared" si="1"/>
        <v>0.15188548189011253</v>
      </c>
    </row>
    <row r="23" spans="2:6" s="11" customFormat="1" x14ac:dyDescent="0.25">
      <c r="B23" s="92" t="s">
        <v>71</v>
      </c>
      <c r="C23" s="75">
        <v>2.0393518518518516E-2</v>
      </c>
      <c r="D23" s="76">
        <f t="shared" si="0"/>
        <v>0.3812202509736044</v>
      </c>
      <c r="E23" s="75">
        <v>8.0115740740740765E-2</v>
      </c>
      <c r="F23" s="121">
        <f t="shared" si="1"/>
        <v>0.13936258028146331</v>
      </c>
    </row>
    <row r="24" spans="2:6" x14ac:dyDescent="0.25">
      <c r="B24" s="92" t="s">
        <v>12</v>
      </c>
      <c r="C24" s="75"/>
      <c r="D24" s="76">
        <f t="shared" si="0"/>
        <v>0</v>
      </c>
      <c r="E24" s="75">
        <v>4.71875E-2</v>
      </c>
      <c r="F24" s="121">
        <f t="shared" si="1"/>
        <v>8.2083392055406781E-2</v>
      </c>
    </row>
    <row r="25" spans="2:6" s="12" customFormat="1" x14ac:dyDescent="0.25">
      <c r="B25" s="92" t="s">
        <v>5</v>
      </c>
      <c r="C25" s="75"/>
      <c r="D25" s="76">
        <f t="shared" si="0"/>
        <v>0</v>
      </c>
      <c r="E25" s="75">
        <v>1.8865740740740742E-2</v>
      </c>
      <c r="F25" s="121">
        <f t="shared" si="1"/>
        <v>3.2817250196299497E-2</v>
      </c>
    </row>
    <row r="26" spans="2:6" x14ac:dyDescent="0.25">
      <c r="B26" s="92" t="s">
        <v>6</v>
      </c>
      <c r="C26" s="81"/>
      <c r="D26" s="76"/>
      <c r="E26" s="75">
        <v>6.030092592592593E-3</v>
      </c>
      <c r="F26" s="121">
        <f t="shared" si="1"/>
        <v>1.0489440093418428E-2</v>
      </c>
    </row>
    <row r="27" spans="2:6" x14ac:dyDescent="0.25">
      <c r="B27" s="92" t="s">
        <v>78</v>
      </c>
      <c r="C27" s="81"/>
      <c r="D27" s="76"/>
      <c r="E27" s="75">
        <v>7.4421296296296301E-3</v>
      </c>
      <c r="F27" s="121">
        <f t="shared" si="1"/>
        <v>1.2945700537558636E-2</v>
      </c>
    </row>
    <row r="28" spans="2:6" x14ac:dyDescent="0.25">
      <c r="B28" s="92" t="s">
        <v>17</v>
      </c>
      <c r="C28" s="81"/>
      <c r="D28" s="76"/>
      <c r="E28" s="75">
        <v>1.4247685185185183E-2</v>
      </c>
      <c r="F28" s="121">
        <f t="shared" si="1"/>
        <v>2.478407054702127E-2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5.3495370370370374E-2</v>
      </c>
      <c r="D30" s="118">
        <f>SUM(D7:D28)</f>
        <v>1</v>
      </c>
      <c r="E30" s="117">
        <f>SUM(E7:E28)</f>
        <v>0.57487268518518531</v>
      </c>
      <c r="F30" s="122">
        <f>SUM(F7:F28)</f>
        <v>0.99999999999999989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>
        <f t="shared" ref="D7:D25" si="0">C7/C$30</f>
        <v>0</v>
      </c>
      <c r="E7" s="102"/>
      <c r="F7" s="125"/>
    </row>
    <row r="8" spans="2:6" x14ac:dyDescent="0.25">
      <c r="B8" s="92" t="s">
        <v>13</v>
      </c>
      <c r="C8" s="75"/>
      <c r="D8" s="76">
        <f t="shared" si="0"/>
        <v>0</v>
      </c>
      <c r="E8" s="102"/>
      <c r="F8" s="125"/>
    </row>
    <row r="9" spans="2:6" x14ac:dyDescent="0.25">
      <c r="B9" s="92" t="s">
        <v>0</v>
      </c>
      <c r="C9" s="75">
        <v>5.2662037037037035E-3</v>
      </c>
      <c r="D9" s="76">
        <f t="shared" si="0"/>
        <v>0.48611111111111105</v>
      </c>
      <c r="E9" s="102"/>
      <c r="F9" s="125"/>
    </row>
    <row r="10" spans="2:6" x14ac:dyDescent="0.25">
      <c r="B10" s="92" t="s">
        <v>8</v>
      </c>
      <c r="C10" s="75"/>
      <c r="D10" s="76">
        <f t="shared" si="0"/>
        <v>0</v>
      </c>
      <c r="E10" s="102"/>
      <c r="F10" s="125"/>
    </row>
    <row r="11" spans="2:6" x14ac:dyDescent="0.25">
      <c r="B11" s="92" t="s">
        <v>26</v>
      </c>
      <c r="C11" s="75"/>
      <c r="D11" s="76">
        <f t="shared" si="0"/>
        <v>0</v>
      </c>
      <c r="E11" s="102"/>
      <c r="F11" s="125"/>
    </row>
    <row r="12" spans="2:6" x14ac:dyDescent="0.25">
      <c r="B12" s="92" t="s">
        <v>3</v>
      </c>
      <c r="C12" s="75"/>
      <c r="D12" s="76">
        <f t="shared" si="0"/>
        <v>0</v>
      </c>
      <c r="E12" s="102"/>
      <c r="F12" s="125"/>
    </row>
    <row r="13" spans="2:6" x14ac:dyDescent="0.25">
      <c r="B13" s="92" t="s">
        <v>7</v>
      </c>
      <c r="C13" s="75"/>
      <c r="D13" s="76">
        <f t="shared" si="0"/>
        <v>0</v>
      </c>
      <c r="E13" s="102"/>
      <c r="F13" s="125"/>
    </row>
    <row r="14" spans="2:6" x14ac:dyDescent="0.25">
      <c r="B14" s="92" t="s">
        <v>2</v>
      </c>
      <c r="C14" s="75"/>
      <c r="D14" s="76">
        <f t="shared" si="0"/>
        <v>0</v>
      </c>
      <c r="E14" s="102"/>
      <c r="F14" s="125"/>
    </row>
    <row r="15" spans="2:6" x14ac:dyDescent="0.25">
      <c r="B15" s="92" t="s">
        <v>9</v>
      </c>
      <c r="C15" s="75"/>
      <c r="D15" s="76">
        <f t="shared" si="0"/>
        <v>0</v>
      </c>
      <c r="E15" s="102"/>
      <c r="F15" s="125"/>
    </row>
    <row r="16" spans="2:6" x14ac:dyDescent="0.25">
      <c r="B16" s="92" t="s">
        <v>1</v>
      </c>
      <c r="C16" s="75"/>
      <c r="D16" s="76">
        <f t="shared" si="0"/>
        <v>0</v>
      </c>
      <c r="E16" s="102"/>
      <c r="F16" s="125"/>
    </row>
    <row r="17" spans="2:6" x14ac:dyDescent="0.25">
      <c r="B17" s="92" t="s">
        <v>27</v>
      </c>
      <c r="C17" s="75"/>
      <c r="D17" s="76">
        <f t="shared" si="0"/>
        <v>0</v>
      </c>
      <c r="E17" s="102"/>
      <c r="F17" s="125"/>
    </row>
    <row r="18" spans="2:6" x14ac:dyDescent="0.25">
      <c r="B18" s="92" t="s">
        <v>16</v>
      </c>
      <c r="C18" s="75"/>
      <c r="D18" s="76">
        <f t="shared" si="0"/>
        <v>0</v>
      </c>
      <c r="E18" s="102"/>
      <c r="F18" s="125"/>
    </row>
    <row r="19" spans="2:6" x14ac:dyDescent="0.25">
      <c r="B19" s="92" t="s">
        <v>4</v>
      </c>
      <c r="C19" s="75"/>
      <c r="D19" s="76">
        <f t="shared" si="0"/>
        <v>0</v>
      </c>
      <c r="E19" s="102"/>
      <c r="F19" s="125"/>
    </row>
    <row r="20" spans="2:6" x14ac:dyDescent="0.25">
      <c r="B20" s="92" t="s">
        <v>14</v>
      </c>
      <c r="C20" s="75"/>
      <c r="D20" s="76">
        <f t="shared" si="0"/>
        <v>0</v>
      </c>
      <c r="E20" s="102"/>
      <c r="F20" s="125"/>
    </row>
    <row r="21" spans="2:6" x14ac:dyDescent="0.25">
      <c r="B21" s="92" t="s">
        <v>11</v>
      </c>
      <c r="C21" s="75"/>
      <c r="D21" s="76">
        <f t="shared" si="0"/>
        <v>0</v>
      </c>
      <c r="E21" s="102"/>
      <c r="F21" s="125"/>
    </row>
    <row r="22" spans="2:6" x14ac:dyDescent="0.25">
      <c r="B22" s="92" t="s">
        <v>15</v>
      </c>
      <c r="C22" s="75"/>
      <c r="D22" s="76">
        <f t="shared" si="0"/>
        <v>0</v>
      </c>
      <c r="E22" s="102"/>
      <c r="F22" s="125"/>
    </row>
    <row r="23" spans="2:6" s="11" customFormat="1" x14ac:dyDescent="0.25">
      <c r="B23" s="92" t="s">
        <v>71</v>
      </c>
      <c r="C23" s="75">
        <v>5.5671296296296302E-3</v>
      </c>
      <c r="D23" s="76">
        <f t="shared" si="0"/>
        <v>0.51388888888888895</v>
      </c>
      <c r="E23" s="102"/>
      <c r="F23" s="126"/>
    </row>
    <row r="24" spans="2:6" x14ac:dyDescent="0.25">
      <c r="B24" s="92" t="s">
        <v>12</v>
      </c>
      <c r="C24" s="75"/>
      <c r="D24" s="76">
        <f t="shared" si="0"/>
        <v>0</v>
      </c>
      <c r="E24" s="102"/>
      <c r="F24" s="127"/>
    </row>
    <row r="25" spans="2:6" s="12" customFormat="1" x14ac:dyDescent="0.25">
      <c r="B25" s="92" t="s">
        <v>5</v>
      </c>
      <c r="C25" s="75"/>
      <c r="D25" s="76">
        <f t="shared" si="0"/>
        <v>0</v>
      </c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1.0833333333333334E-2</v>
      </c>
      <c r="D30" s="11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134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/>
      <c r="D9" s="76"/>
      <c r="E9" s="75"/>
      <c r="F9" s="121">
        <f t="shared" si="0"/>
        <v>0</v>
      </c>
    </row>
    <row r="10" spans="2:6" x14ac:dyDescent="0.25">
      <c r="B10" s="92" t="s">
        <v>8</v>
      </c>
      <c r="C10" s="75"/>
      <c r="D10" s="76"/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>
        <v>3.3113425925925928E-2</v>
      </c>
      <c r="F12" s="121">
        <f t="shared" si="0"/>
        <v>0.14020386160933063</v>
      </c>
    </row>
    <row r="13" spans="2:6" x14ac:dyDescent="0.25">
      <c r="B13" s="92" t="s">
        <v>7</v>
      </c>
      <c r="C13" s="75"/>
      <c r="D13" s="76"/>
      <c r="E13" s="75">
        <v>1.380787037037037E-2</v>
      </c>
      <c r="F13" s="121">
        <f t="shared" si="0"/>
        <v>5.8463197098892493E-2</v>
      </c>
    </row>
    <row r="14" spans="2:6" x14ac:dyDescent="0.25">
      <c r="B14" s="92" t="s">
        <v>2</v>
      </c>
      <c r="C14" s="75"/>
      <c r="D14" s="76"/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/>
      <c r="E15" s="75"/>
      <c r="F15" s="121">
        <f t="shared" si="0"/>
        <v>0</v>
      </c>
    </row>
    <row r="16" spans="2:6" x14ac:dyDescent="0.25">
      <c r="B16" s="92" t="s">
        <v>1</v>
      </c>
      <c r="C16" s="75"/>
      <c r="D16" s="76"/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/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/>
      <c r="E20" s="75"/>
      <c r="F20" s="121">
        <f t="shared" si="0"/>
        <v>0</v>
      </c>
    </row>
    <row r="21" spans="2:6" x14ac:dyDescent="0.25">
      <c r="B21" s="92" t="s">
        <v>11</v>
      </c>
      <c r="C21" s="75"/>
      <c r="D21" s="76"/>
      <c r="E21" s="75">
        <v>0.16525462962962961</v>
      </c>
      <c r="F21" s="121">
        <f t="shared" si="0"/>
        <v>0.69969616779378618</v>
      </c>
    </row>
    <row r="22" spans="2:6" x14ac:dyDescent="0.25">
      <c r="B22" s="92" t="s">
        <v>15</v>
      </c>
      <c r="C22" s="75"/>
      <c r="D22" s="76"/>
      <c r="E22" s="75">
        <v>2.2106481481481482E-3</v>
      </c>
      <c r="F22" s="121">
        <f t="shared" si="0"/>
        <v>9.3599921591688735E-3</v>
      </c>
    </row>
    <row r="23" spans="2:6" s="11" customFormat="1" x14ac:dyDescent="0.25">
      <c r="B23" s="92" t="s">
        <v>71</v>
      </c>
      <c r="C23" s="75"/>
      <c r="D23" s="76"/>
      <c r="E23" s="75">
        <v>3.7731481481481487E-3</v>
      </c>
      <c r="F23" s="121">
        <f t="shared" si="0"/>
        <v>1.5975693423502899E-2</v>
      </c>
    </row>
    <row r="24" spans="2:6" x14ac:dyDescent="0.25">
      <c r="B24" s="92" t="s">
        <v>12</v>
      </c>
      <c r="C24" s="75"/>
      <c r="D24" s="76"/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/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>
        <v>1.8020833333333333E-2</v>
      </c>
      <c r="F28" s="121">
        <f t="shared" si="0"/>
        <v>7.6301087915319046E-2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0.2361805555555555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135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136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126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/>
      <c r="D19" s="74">
        <f t="shared" si="1"/>
        <v>0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/>
      <c r="D21" s="74">
        <f t="shared" si="1"/>
        <v>0</v>
      </c>
      <c r="E21" s="102">
        <v>0</v>
      </c>
      <c r="F21" s="125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>
        <v>5.3356481481481484E-3</v>
      </c>
      <c r="D24" s="74">
        <f>C24/$C$30</f>
        <v>1.2281870254429204E-2</v>
      </c>
      <c r="E24" s="71">
        <v>0</v>
      </c>
      <c r="F24" s="127"/>
    </row>
    <row r="25" spans="2:6" s="12" customFormat="1" x14ac:dyDescent="0.25">
      <c r="B25" s="92" t="s">
        <v>5</v>
      </c>
      <c r="C25" s="75">
        <v>0.42530092592592583</v>
      </c>
      <c r="D25" s="74">
        <f>C25/$C$30</f>
        <v>0.97897961902224595</v>
      </c>
      <c r="E25" s="72">
        <v>0</v>
      </c>
      <c r="F25" s="91"/>
    </row>
    <row r="26" spans="2:6" x14ac:dyDescent="0.25">
      <c r="B26" s="92" t="s">
        <v>6</v>
      </c>
      <c r="C26" s="81">
        <v>3.7962962962962967E-3</v>
      </c>
      <c r="D26" s="74">
        <f>C26/$C$30</f>
        <v>8.7385107233248997E-3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0.43443287037037026</v>
      </c>
      <c r="D30" s="88">
        <f>SUM(D7:D28)</f>
        <v>1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81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1.9097222222222219E-3</v>
      </c>
      <c r="D7" s="75">
        <v>8.4143518518518517E-3</v>
      </c>
      <c r="E7" s="75"/>
      <c r="F7" s="75">
        <v>2.1874999999999998E-3</v>
      </c>
      <c r="G7" s="75">
        <v>4.4907407407407405E-3</v>
      </c>
      <c r="H7" s="75"/>
      <c r="I7" s="75"/>
      <c r="J7" s="75"/>
      <c r="K7" s="135">
        <f t="shared" ref="K7:K28" si="0">J7+I7+H7+G7+F7+E7+D7+C7</f>
        <v>1.7002314814814814E-2</v>
      </c>
    </row>
    <row r="8" spans="2:11" x14ac:dyDescent="0.25">
      <c r="B8" s="92" t="s">
        <v>13</v>
      </c>
      <c r="C8" s="75">
        <v>1.40625E-2</v>
      </c>
      <c r="D8" s="75"/>
      <c r="E8" s="75">
        <v>6.9444444444444444E-5</v>
      </c>
      <c r="F8" s="75">
        <v>6.6087962962962966E-3</v>
      </c>
      <c r="G8" s="75">
        <v>9.9189814814814817E-3</v>
      </c>
      <c r="H8" s="75"/>
      <c r="I8" s="75"/>
      <c r="J8" s="75"/>
      <c r="K8" s="135">
        <f t="shared" si="0"/>
        <v>3.0659722222222227E-2</v>
      </c>
    </row>
    <row r="9" spans="2:11" x14ac:dyDescent="0.25">
      <c r="B9" s="92" t="s">
        <v>0</v>
      </c>
      <c r="C9" s="75">
        <v>5.9756944444444446E-2</v>
      </c>
      <c r="D9" s="75">
        <v>9.9861111111111067E-2</v>
      </c>
      <c r="E9" s="75">
        <v>3.4027777777777692E-2</v>
      </c>
      <c r="F9" s="75">
        <v>6.9942129629629618E-2</v>
      </c>
      <c r="G9" s="75">
        <v>0.15215277777777775</v>
      </c>
      <c r="H9" s="75">
        <v>1.6921296296296295E-2</v>
      </c>
      <c r="I9" s="75">
        <v>9.4212962962962974E-3</v>
      </c>
      <c r="J9" s="75"/>
      <c r="K9" s="135">
        <f t="shared" si="0"/>
        <v>0.44208333333333316</v>
      </c>
    </row>
    <row r="10" spans="2:11" x14ac:dyDescent="0.25">
      <c r="B10" s="92" t="s">
        <v>8</v>
      </c>
      <c r="C10" s="75">
        <v>1.1712962962962963E-2</v>
      </c>
      <c r="D10" s="75">
        <v>2.2291666666666668E-2</v>
      </c>
      <c r="E10" s="75">
        <v>2.3148148148148147E-5</v>
      </c>
      <c r="F10" s="75">
        <v>8.3333333333333332E-3</v>
      </c>
      <c r="G10" s="75">
        <v>4.4560185185185189E-3</v>
      </c>
      <c r="H10" s="75"/>
      <c r="I10" s="75"/>
      <c r="J10" s="75"/>
      <c r="K10" s="135">
        <f t="shared" si="0"/>
        <v>4.6817129629629639E-2</v>
      </c>
    </row>
    <row r="11" spans="2:11" x14ac:dyDescent="0.25">
      <c r="B11" s="92" t="s">
        <v>26</v>
      </c>
      <c r="C11" s="75"/>
      <c r="D11" s="75">
        <v>4.3981481481481481E-4</v>
      </c>
      <c r="E11" s="75"/>
      <c r="F11" s="75"/>
      <c r="G11" s="75"/>
      <c r="H11" s="75"/>
      <c r="I11" s="75"/>
      <c r="J11" s="75"/>
      <c r="K11" s="135">
        <f t="shared" si="0"/>
        <v>4.3981481481481481E-4</v>
      </c>
    </row>
    <row r="12" spans="2:11" x14ac:dyDescent="0.25">
      <c r="B12" s="92" t="s">
        <v>3</v>
      </c>
      <c r="C12" s="75">
        <v>4.0972222222222215E-2</v>
      </c>
      <c r="D12" s="75">
        <v>1.1261574074074075E-2</v>
      </c>
      <c r="E12" s="75">
        <v>0.14834490740740755</v>
      </c>
      <c r="F12" s="75">
        <v>8.4849537037037015E-2</v>
      </c>
      <c r="G12" s="75">
        <v>9.7465277777777817E-2</v>
      </c>
      <c r="H12" s="75"/>
      <c r="I12" s="75">
        <v>6.630787037037035E-2</v>
      </c>
      <c r="J12" s="75"/>
      <c r="K12" s="135">
        <f t="shared" si="0"/>
        <v>0.44920138888888905</v>
      </c>
    </row>
    <row r="13" spans="2:11" x14ac:dyDescent="0.25">
      <c r="B13" s="92" t="s">
        <v>7</v>
      </c>
      <c r="C13" s="75">
        <v>1.8831018518518521E-2</v>
      </c>
      <c r="D13" s="75">
        <v>0.19594907407407397</v>
      </c>
      <c r="E13" s="75">
        <v>3.1689814814814796E-2</v>
      </c>
      <c r="F13" s="75">
        <v>2.1956018518518514E-2</v>
      </c>
      <c r="G13" s="75">
        <v>2.4918981481481479E-2</v>
      </c>
      <c r="H13" s="75">
        <v>3.4085648148148157E-2</v>
      </c>
      <c r="I13" s="75"/>
      <c r="J13" s="75"/>
      <c r="K13" s="135">
        <f t="shared" si="0"/>
        <v>0.32743055555555545</v>
      </c>
    </row>
    <row r="14" spans="2:11" x14ac:dyDescent="0.25">
      <c r="B14" s="92" t="s">
        <v>2</v>
      </c>
      <c r="C14" s="75">
        <v>1.3159722222222224E-2</v>
      </c>
      <c r="D14" s="75">
        <v>5.4398148148148149E-3</v>
      </c>
      <c r="E14" s="75"/>
      <c r="F14" s="75">
        <v>1.6307870370370375E-2</v>
      </c>
      <c r="G14" s="75">
        <v>2.3726851851851853E-2</v>
      </c>
      <c r="H14" s="75">
        <v>5.5324074074074078E-3</v>
      </c>
      <c r="I14" s="75">
        <v>1.7592592592592592E-3</v>
      </c>
      <c r="J14" s="75"/>
      <c r="K14" s="135">
        <f t="shared" si="0"/>
        <v>6.5925925925925929E-2</v>
      </c>
    </row>
    <row r="15" spans="2:11" x14ac:dyDescent="0.25">
      <c r="B15" s="92" t="s">
        <v>9</v>
      </c>
      <c r="C15" s="75">
        <v>7.4074074074074077E-3</v>
      </c>
      <c r="D15" s="75">
        <v>8.5532407407407397E-3</v>
      </c>
      <c r="E15" s="75">
        <v>1.6550925925925926E-3</v>
      </c>
      <c r="F15" s="75"/>
      <c r="G15" s="75"/>
      <c r="H15" s="75"/>
      <c r="I15" s="75"/>
      <c r="J15" s="75"/>
      <c r="K15" s="135">
        <f t="shared" si="0"/>
        <v>1.7615740740740741E-2</v>
      </c>
    </row>
    <row r="16" spans="2:11" x14ac:dyDescent="0.25">
      <c r="B16" s="92" t="s">
        <v>1</v>
      </c>
      <c r="C16" s="75">
        <v>1.357638888888889E-2</v>
      </c>
      <c r="D16" s="75">
        <v>7.1296296296296299E-3</v>
      </c>
      <c r="E16" s="75"/>
      <c r="F16" s="75"/>
      <c r="G16" s="75">
        <v>1.6053240740740739E-2</v>
      </c>
      <c r="H16" s="75"/>
      <c r="I16" s="75"/>
      <c r="J16" s="75"/>
      <c r="K16" s="135">
        <f t="shared" si="0"/>
        <v>3.6759259259259255E-2</v>
      </c>
    </row>
    <row r="17" spans="2:11" x14ac:dyDescent="0.25">
      <c r="B17" s="92" t="s">
        <v>27</v>
      </c>
      <c r="C17" s="75">
        <v>1.9479166666666669E-2</v>
      </c>
      <c r="D17" s="75">
        <v>4.2442129629629635E-2</v>
      </c>
      <c r="E17" s="75">
        <v>2.1203703703703707E-2</v>
      </c>
      <c r="F17" s="75">
        <v>7.9861111111111105E-4</v>
      </c>
      <c r="G17" s="75">
        <v>2.361111111111111E-2</v>
      </c>
      <c r="H17" s="75">
        <v>6.782407407407408E-3</v>
      </c>
      <c r="I17" s="75"/>
      <c r="J17" s="75"/>
      <c r="K17" s="135">
        <f t="shared" si="0"/>
        <v>0.11431712962962964</v>
      </c>
    </row>
    <row r="18" spans="2:11" x14ac:dyDescent="0.25">
      <c r="B18" s="92" t="s">
        <v>16</v>
      </c>
      <c r="C18" s="75">
        <v>1.1921296296296298E-3</v>
      </c>
      <c r="D18" s="75">
        <v>1.3425925925925925E-3</v>
      </c>
      <c r="E18" s="75"/>
      <c r="F18" s="75"/>
      <c r="G18" s="75">
        <v>1.5740740740740741E-3</v>
      </c>
      <c r="H18" s="75"/>
      <c r="I18" s="75"/>
      <c r="J18" s="75"/>
      <c r="K18" s="135">
        <f t="shared" si="0"/>
        <v>4.1087962962962962E-3</v>
      </c>
    </row>
    <row r="19" spans="2:11" x14ac:dyDescent="0.25">
      <c r="B19" s="92" t="s">
        <v>4</v>
      </c>
      <c r="C19" s="75">
        <v>2.0023148148148148E-2</v>
      </c>
      <c r="D19" s="75">
        <v>6.2187500000000027E-2</v>
      </c>
      <c r="E19" s="75">
        <v>1.5775462962962963E-2</v>
      </c>
      <c r="F19" s="75">
        <v>1.8229166666666668E-2</v>
      </c>
      <c r="G19" s="75">
        <v>1.8275462962962966E-2</v>
      </c>
      <c r="H19" s="75">
        <v>4.0046296296296297E-3</v>
      </c>
      <c r="I19" s="75">
        <v>1.7037037037037038E-2</v>
      </c>
      <c r="J19" s="75"/>
      <c r="K19" s="135">
        <f t="shared" si="0"/>
        <v>0.15553240740740745</v>
      </c>
    </row>
    <row r="20" spans="2:11" x14ac:dyDescent="0.25">
      <c r="B20" s="92" t="s">
        <v>14</v>
      </c>
      <c r="C20" s="75">
        <v>3.052083333333333E-2</v>
      </c>
      <c r="D20" s="75">
        <v>7.2650462962963E-2</v>
      </c>
      <c r="E20" s="75">
        <v>2.1145833333333329E-2</v>
      </c>
      <c r="F20" s="75">
        <v>1.3460648148148147E-2</v>
      </c>
      <c r="G20" s="75">
        <v>3.8217592592592602E-2</v>
      </c>
      <c r="H20" s="75">
        <v>1.5868055555555555E-2</v>
      </c>
      <c r="I20" s="75">
        <v>1.457175925925926E-2</v>
      </c>
      <c r="J20" s="75"/>
      <c r="K20" s="135">
        <f t="shared" si="0"/>
        <v>0.20643518518518522</v>
      </c>
    </row>
    <row r="21" spans="2:11" x14ac:dyDescent="0.25">
      <c r="B21" s="92" t="s">
        <v>11</v>
      </c>
      <c r="C21" s="75">
        <v>5.3391203703703705E-2</v>
      </c>
      <c r="D21" s="75">
        <v>1.5000000000000001E-2</v>
      </c>
      <c r="E21" s="75">
        <v>2.0208333333333339E-2</v>
      </c>
      <c r="F21" s="75">
        <v>1.1145833333333332E-2</v>
      </c>
      <c r="G21" s="75">
        <v>5.5567129629629626E-2</v>
      </c>
      <c r="H21" s="75">
        <v>9.0624999999999994E-3</v>
      </c>
      <c r="I21" s="75">
        <v>2.462962962962963E-2</v>
      </c>
      <c r="J21" s="75"/>
      <c r="K21" s="135">
        <f t="shared" si="0"/>
        <v>0.18900462962962963</v>
      </c>
    </row>
    <row r="22" spans="2:11" x14ac:dyDescent="0.25">
      <c r="B22" s="92" t="s">
        <v>15</v>
      </c>
      <c r="C22" s="75">
        <v>1.9386574074074077E-2</v>
      </c>
      <c r="D22" s="75">
        <v>3.0532407407407397E-2</v>
      </c>
      <c r="E22" s="75">
        <v>2.6863425925925916E-2</v>
      </c>
      <c r="F22" s="75">
        <v>7.951388888888888E-3</v>
      </c>
      <c r="G22" s="75">
        <v>4.3182870370370378E-2</v>
      </c>
      <c r="H22" s="75">
        <v>1.2037037037037038E-3</v>
      </c>
      <c r="I22" s="75">
        <v>5.3819444444444435E-3</v>
      </c>
      <c r="J22" s="75"/>
      <c r="K22" s="135">
        <f t="shared" si="0"/>
        <v>0.13450231481481481</v>
      </c>
    </row>
    <row r="23" spans="2:11" x14ac:dyDescent="0.25">
      <c r="B23" s="92" t="s">
        <v>71</v>
      </c>
      <c r="C23" s="75">
        <v>8.9710648148148095E-2</v>
      </c>
      <c r="D23" s="75">
        <v>9.4189814814814865E-2</v>
      </c>
      <c r="E23" s="75">
        <v>3.3611111111111099E-2</v>
      </c>
      <c r="F23" s="75">
        <v>1.5381944444444445E-2</v>
      </c>
      <c r="G23" s="75">
        <v>7.4999999999999983E-2</v>
      </c>
      <c r="H23" s="75">
        <v>2.7905092592592589E-2</v>
      </c>
      <c r="I23" s="75">
        <v>0.10295138888888887</v>
      </c>
      <c r="J23" s="75"/>
      <c r="K23" s="135">
        <f t="shared" si="0"/>
        <v>0.43874999999999997</v>
      </c>
    </row>
    <row r="24" spans="2:11" x14ac:dyDescent="0.25">
      <c r="B24" s="92" t="s">
        <v>12</v>
      </c>
      <c r="C24" s="75">
        <v>9.7453703703703713E-3</v>
      </c>
      <c r="D24" s="75">
        <v>2.3645833333333335E-2</v>
      </c>
      <c r="E24" s="75">
        <v>2.9004629629629616E-2</v>
      </c>
      <c r="F24" s="75">
        <v>5.1736111111111115E-3</v>
      </c>
      <c r="G24" s="75">
        <v>1.8101851851851852E-2</v>
      </c>
      <c r="H24" s="75">
        <v>9.3749999999999997E-3</v>
      </c>
      <c r="I24" s="75">
        <v>2.6018518518518517E-2</v>
      </c>
      <c r="J24" s="75"/>
      <c r="K24" s="135">
        <f t="shared" si="0"/>
        <v>0.12106481481481482</v>
      </c>
    </row>
    <row r="25" spans="2:11" x14ac:dyDescent="0.25">
      <c r="B25" s="92" t="s">
        <v>5</v>
      </c>
      <c r="C25" s="75">
        <v>4.4212962962962964E-3</v>
      </c>
      <c r="D25" s="75">
        <v>2.9976851851851848E-3</v>
      </c>
      <c r="E25" s="75">
        <v>4.0254629629629626E-2</v>
      </c>
      <c r="F25" s="75">
        <v>9.5833333333333326E-3</v>
      </c>
      <c r="G25" s="75">
        <v>1.6620370370370365E-2</v>
      </c>
      <c r="H25" s="75"/>
      <c r="I25" s="75"/>
      <c r="J25" s="75"/>
      <c r="K25" s="135">
        <f t="shared" si="0"/>
        <v>7.3877314814814812E-2</v>
      </c>
    </row>
    <row r="26" spans="2:11" x14ac:dyDescent="0.25">
      <c r="B26" s="92" t="s">
        <v>6</v>
      </c>
      <c r="C26" s="75"/>
      <c r="D26" s="75"/>
      <c r="E26" s="75">
        <v>2.2534722222222209E-2</v>
      </c>
      <c r="F26" s="75"/>
      <c r="G26" s="75"/>
      <c r="H26" s="75"/>
      <c r="I26" s="75"/>
      <c r="J26" s="75"/>
      <c r="K26" s="135">
        <f t="shared" si="0"/>
        <v>2.2534722222222209E-2</v>
      </c>
    </row>
    <row r="27" spans="2:11" x14ac:dyDescent="0.25">
      <c r="B27" s="92" t="s">
        <v>78</v>
      </c>
      <c r="C27" s="75">
        <v>5.8796296296296296E-3</v>
      </c>
      <c r="D27" s="75">
        <v>1.4583333333333334E-3</v>
      </c>
      <c r="E27" s="75"/>
      <c r="F27" s="75"/>
      <c r="G27" s="75">
        <v>9.9999999999999985E-3</v>
      </c>
      <c r="H27" s="75"/>
      <c r="I27" s="75">
        <v>9.6643518518518528E-3</v>
      </c>
      <c r="J27" s="75"/>
      <c r="K27" s="135">
        <f t="shared" si="0"/>
        <v>2.7002314814814812E-2</v>
      </c>
    </row>
    <row r="28" spans="2:11" x14ac:dyDescent="0.25">
      <c r="B28" s="92" t="s">
        <v>17</v>
      </c>
      <c r="C28" s="75">
        <v>2.0682870370370365E-2</v>
      </c>
      <c r="D28" s="75">
        <v>5.3009259259259259E-3</v>
      </c>
      <c r="E28" s="75"/>
      <c r="F28" s="75">
        <v>2.1759259259259258E-3</v>
      </c>
      <c r="G28" s="75">
        <v>5.2546296296296299E-3</v>
      </c>
      <c r="H28" s="75">
        <v>1.5972222222222221E-3</v>
      </c>
      <c r="I28" s="75">
        <v>1.5844907407407408E-2</v>
      </c>
      <c r="J28" s="75"/>
      <c r="K28" s="135">
        <f t="shared" si="0"/>
        <v>5.0856481481481475E-2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0.45582175925925922</v>
      </c>
      <c r="D30" s="87">
        <f t="shared" ref="D30:J30" si="1">SUM(D7:D28)</f>
        <v>0.71108796296296284</v>
      </c>
      <c r="E30" s="87">
        <f t="shared" si="1"/>
        <v>0.44641203703703697</v>
      </c>
      <c r="F30" s="87">
        <f t="shared" si="1"/>
        <v>0.29408564814814814</v>
      </c>
      <c r="G30" s="87">
        <f t="shared" si="1"/>
        <v>0.63858796296296283</v>
      </c>
      <c r="H30" s="87">
        <f t="shared" si="1"/>
        <v>0.13233796296296299</v>
      </c>
      <c r="I30" s="87">
        <f t="shared" si="1"/>
        <v>0.29358796296296291</v>
      </c>
      <c r="J30" s="87">
        <f t="shared" si="1"/>
        <v>0</v>
      </c>
      <c r="K30" s="138">
        <f>SUM(K7:K28)</f>
        <v>2.9719212962962955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>
        <v>2.9398148148148152E-3</v>
      </c>
      <c r="H7" s="75"/>
      <c r="I7" s="75"/>
      <c r="J7" s="75"/>
      <c r="K7" s="135">
        <f t="shared" ref="K7:K27" si="0">J7+I7+H7+G7+F7+E7+D7+C7</f>
        <v>2.9398148148148152E-3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>
        <v>5.9606481481481481E-3</v>
      </c>
      <c r="F9" s="75"/>
      <c r="G9" s="75">
        <v>1.3784722222222223E-2</v>
      </c>
      <c r="H9" s="75"/>
      <c r="I9" s="75"/>
      <c r="J9" s="75"/>
      <c r="K9" s="135">
        <f t="shared" si="0"/>
        <v>1.9745370370370371E-2</v>
      </c>
    </row>
    <row r="10" spans="2:11" x14ac:dyDescent="0.25">
      <c r="B10" s="92" t="s">
        <v>8</v>
      </c>
      <c r="C10" s="75">
        <v>3.6226851851851854E-3</v>
      </c>
      <c r="D10" s="75"/>
      <c r="E10" s="75">
        <v>4.2013888888888891E-3</v>
      </c>
      <c r="F10" s="75"/>
      <c r="G10" s="75"/>
      <c r="H10" s="75"/>
      <c r="I10" s="75">
        <v>8.6226851851851846E-3</v>
      </c>
      <c r="J10" s="75"/>
      <c r="K10" s="135">
        <f t="shared" si="0"/>
        <v>1.6446759259259258E-2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>
        <v>3.8194444444444448E-3</v>
      </c>
      <c r="F12" s="75"/>
      <c r="G12" s="75"/>
      <c r="H12" s="75"/>
      <c r="I12" s="75"/>
      <c r="J12" s="75"/>
      <c r="K12" s="135">
        <f t="shared" si="0"/>
        <v>3.8194444444444448E-3</v>
      </c>
    </row>
    <row r="13" spans="2:11" x14ac:dyDescent="0.25">
      <c r="B13" s="92" t="s">
        <v>7</v>
      </c>
      <c r="C13" s="75"/>
      <c r="D13" s="75">
        <v>1.2268518518518518E-3</v>
      </c>
      <c r="E13" s="75"/>
      <c r="F13" s="75"/>
      <c r="G13" s="75">
        <v>2.0312500000000001E-2</v>
      </c>
      <c r="H13" s="75"/>
      <c r="I13" s="75">
        <v>1.5590277777777778E-2</v>
      </c>
      <c r="J13" s="75"/>
      <c r="K13" s="135">
        <f t="shared" si="0"/>
        <v>3.712962962962963E-2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>
        <v>2.9050925925925928E-3</v>
      </c>
      <c r="H15" s="75"/>
      <c r="I15" s="75"/>
      <c r="J15" s="75"/>
      <c r="K15" s="135">
        <f t="shared" si="0"/>
        <v>2.9050925925925928E-3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>
        <v>4.0162037037037033E-3</v>
      </c>
      <c r="F17" s="75"/>
      <c r="G17" s="75">
        <v>2.2569444444444447E-3</v>
      </c>
      <c r="H17" s="75"/>
      <c r="I17" s="75">
        <v>8.4837962962962948E-3</v>
      </c>
      <c r="J17" s="75"/>
      <c r="K17" s="135">
        <f t="shared" si="0"/>
        <v>1.4756944444444444E-2</v>
      </c>
    </row>
    <row r="18" spans="2:11" x14ac:dyDescent="0.25">
      <c r="B18" s="92" t="s">
        <v>16</v>
      </c>
      <c r="C18" s="75"/>
      <c r="D18" s="75"/>
      <c r="E18" s="75"/>
      <c r="F18" s="75"/>
      <c r="G18" s="75">
        <v>5.2083333333333339E-3</v>
      </c>
      <c r="H18" s="75"/>
      <c r="I18" s="75"/>
      <c r="J18" s="75"/>
      <c r="K18" s="135">
        <f t="shared" si="0"/>
        <v>5.2083333333333339E-3</v>
      </c>
    </row>
    <row r="19" spans="2:11" x14ac:dyDescent="0.25">
      <c r="B19" s="92" t="s">
        <v>4</v>
      </c>
      <c r="C19" s="75"/>
      <c r="D19" s="75"/>
      <c r="E19" s="75"/>
      <c r="F19" s="75"/>
      <c r="G19" s="75">
        <v>8.5879629629629639E-3</v>
      </c>
      <c r="H19" s="75"/>
      <c r="I19" s="75"/>
      <c r="J19" s="75"/>
      <c r="K19" s="135">
        <f t="shared" si="0"/>
        <v>8.5879629629629639E-3</v>
      </c>
    </row>
    <row r="20" spans="2:11" x14ac:dyDescent="0.25">
      <c r="B20" s="92" t="s">
        <v>14</v>
      </c>
      <c r="C20" s="75"/>
      <c r="D20" s="75"/>
      <c r="E20" s="75"/>
      <c r="F20" s="75"/>
      <c r="G20" s="75">
        <v>6.3425925925925924E-3</v>
      </c>
      <c r="H20" s="75"/>
      <c r="I20" s="75"/>
      <c r="J20" s="75"/>
      <c r="K20" s="135">
        <f t="shared" si="0"/>
        <v>6.3425925925925924E-3</v>
      </c>
    </row>
    <row r="21" spans="2:11" x14ac:dyDescent="0.25">
      <c r="B21" s="92" t="s">
        <v>11</v>
      </c>
      <c r="C21" s="75">
        <v>3.528935185185185E-2</v>
      </c>
      <c r="D21" s="75">
        <v>2.3032407407407404E-2</v>
      </c>
      <c r="E21" s="75">
        <v>5.5439814814814813E-3</v>
      </c>
      <c r="F21" s="75"/>
      <c r="G21" s="75">
        <v>3.2696759259259259E-2</v>
      </c>
      <c r="H21" s="75">
        <v>8.5069444444444437E-3</v>
      </c>
      <c r="I21" s="75">
        <v>1.7905092592592591E-2</v>
      </c>
      <c r="J21" s="75">
        <v>7.69675925925926E-3</v>
      </c>
      <c r="K21" s="135">
        <f t="shared" si="0"/>
        <v>0.13067129629629631</v>
      </c>
    </row>
    <row r="22" spans="2:11" x14ac:dyDescent="0.25">
      <c r="B22" s="92" t="s">
        <v>15</v>
      </c>
      <c r="C22" s="75">
        <v>6.8749999999999992E-3</v>
      </c>
      <c r="D22" s="75">
        <v>1.6319444444444445E-3</v>
      </c>
      <c r="E22" s="75">
        <v>3.3391203703703708E-2</v>
      </c>
      <c r="F22" s="75"/>
      <c r="G22" s="75">
        <v>1.6666666666666666E-2</v>
      </c>
      <c r="H22" s="75"/>
      <c r="I22" s="75">
        <v>4.7222222222222223E-3</v>
      </c>
      <c r="J22" s="75">
        <v>2.662037037037037E-3</v>
      </c>
      <c r="K22" s="135">
        <f t="shared" si="0"/>
        <v>6.5949074074074077E-2</v>
      </c>
    </row>
    <row r="23" spans="2:11" x14ac:dyDescent="0.25">
      <c r="B23" s="92" t="s">
        <v>71</v>
      </c>
      <c r="C23" s="75">
        <v>9.2708333333333323E-3</v>
      </c>
      <c r="D23" s="75">
        <v>6.9907407407407409E-3</v>
      </c>
      <c r="E23" s="75">
        <v>1.3495370370370373E-2</v>
      </c>
      <c r="F23" s="75">
        <v>3.9583333333333328E-3</v>
      </c>
      <c r="G23" s="75">
        <v>4.3715277777777783E-2</v>
      </c>
      <c r="H23" s="75">
        <v>3.5185185185185189E-3</v>
      </c>
      <c r="I23" s="75">
        <v>5.4629629629629629E-3</v>
      </c>
      <c r="J23" s="75">
        <v>3.7384259259259263E-3</v>
      </c>
      <c r="K23" s="135">
        <f t="shared" si="0"/>
        <v>9.0150462962962974E-2</v>
      </c>
    </row>
    <row r="24" spans="2:11" x14ac:dyDescent="0.25">
      <c r="B24" s="92" t="s">
        <v>12</v>
      </c>
      <c r="C24" s="75">
        <v>9.8032407407407408E-3</v>
      </c>
      <c r="D24" s="75">
        <v>1.2453703703703706E-2</v>
      </c>
      <c r="E24" s="75">
        <v>2.2847222222222224E-2</v>
      </c>
      <c r="F24" s="75"/>
      <c r="G24" s="75">
        <v>3.0266203703703701E-2</v>
      </c>
      <c r="H24" s="75">
        <v>1.0636574074074074E-2</v>
      </c>
      <c r="I24" s="75">
        <v>1.1203703703703704E-2</v>
      </c>
      <c r="J24" s="75"/>
      <c r="K24" s="135">
        <f t="shared" si="0"/>
        <v>9.7210648148148143E-2</v>
      </c>
    </row>
    <row r="25" spans="2:11" x14ac:dyDescent="0.25">
      <c r="B25" s="92" t="s">
        <v>5</v>
      </c>
      <c r="C25" s="75"/>
      <c r="D25" s="75">
        <v>8.4953703703703719E-3</v>
      </c>
      <c r="E25" s="75"/>
      <c r="F25" s="75">
        <v>4.8148148148148152E-3</v>
      </c>
      <c r="G25" s="75">
        <v>1.037037037037037E-2</v>
      </c>
      <c r="H25" s="75"/>
      <c r="I25" s="75">
        <v>4.9537037037037032E-3</v>
      </c>
      <c r="J25" s="75"/>
      <c r="K25" s="135">
        <f t="shared" si="0"/>
        <v>2.8634259259259259E-2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>
        <v>1.8784722222222223E-2</v>
      </c>
      <c r="D28" s="75"/>
      <c r="E28" s="75"/>
      <c r="F28" s="75"/>
      <c r="G28" s="75">
        <v>5.8217592592592592E-3</v>
      </c>
      <c r="H28" s="75"/>
      <c r="I28" s="75"/>
      <c r="J28" s="75"/>
      <c r="K28" s="135">
        <f>J28+I28+H28+G28+F28+E28+D28+C28</f>
        <v>2.4606481481481483E-2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8.3645833333333336E-2</v>
      </c>
      <c r="D30" s="87">
        <f t="shared" si="1"/>
        <v>5.3831018518518528E-2</v>
      </c>
      <c r="E30" s="87">
        <f t="shared" si="1"/>
        <v>9.3275462962962977E-2</v>
      </c>
      <c r="F30" s="87">
        <f t="shared" si="1"/>
        <v>8.773148148148148E-3</v>
      </c>
      <c r="G30" s="87">
        <f t="shared" si="1"/>
        <v>0.201875</v>
      </c>
      <c r="H30" s="87">
        <f t="shared" si="1"/>
        <v>2.2662037037037036E-2</v>
      </c>
      <c r="I30" s="87">
        <f t="shared" si="1"/>
        <v>7.6944444444444454E-2</v>
      </c>
      <c r="J30" s="87">
        <f t="shared" si="1"/>
        <v>1.4097222222222223E-2</v>
      </c>
      <c r="K30" s="138">
        <f>SUM(K7:K28)</f>
        <v>0.55510416666666662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1.7777777777777781E-2</v>
      </c>
      <c r="E9" s="75"/>
      <c r="F9" s="75">
        <v>8.1597222222222227E-3</v>
      </c>
      <c r="G9" s="75"/>
      <c r="H9" s="75"/>
      <c r="I9" s="75">
        <v>0</v>
      </c>
      <c r="J9" s="75">
        <v>0</v>
      </c>
      <c r="K9" s="135">
        <f t="shared" si="0"/>
        <v>2.5937500000000002E-2</v>
      </c>
    </row>
    <row r="10" spans="2:11" x14ac:dyDescent="0.25">
      <c r="B10" s="92" t="s">
        <v>8</v>
      </c>
      <c r="C10" s="75"/>
      <c r="D10" s="75">
        <v>1.1458333333333334E-2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1.1458333333333334E-2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>
        <v>1.0694444444444444E-2</v>
      </c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1.0694444444444444E-2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>
        <v>9.3171296296296301E-3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9.3171296296296301E-3</v>
      </c>
    </row>
    <row r="15" spans="2:11" x14ac:dyDescent="0.25">
      <c r="B15" s="92" t="s">
        <v>9</v>
      </c>
      <c r="C15" s="75"/>
      <c r="D15" s="75">
        <v>2.6041666666666665E-3</v>
      </c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2.6041666666666665E-3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>
        <v>2.4918981481481479E-2</v>
      </c>
      <c r="E17" s="75"/>
      <c r="F17" s="75">
        <v>2.1967592592592594E-2</v>
      </c>
      <c r="G17" s="75"/>
      <c r="H17" s="75"/>
      <c r="I17" s="75">
        <v>0</v>
      </c>
      <c r="J17" s="75">
        <v>0</v>
      </c>
      <c r="K17" s="135">
        <f t="shared" si="0"/>
        <v>4.6886574074074074E-2</v>
      </c>
    </row>
    <row r="18" spans="2:11" x14ac:dyDescent="0.25">
      <c r="B18" s="92" t="s">
        <v>16</v>
      </c>
      <c r="C18" s="75"/>
      <c r="D18" s="75">
        <v>1.9444444444444446E-3</v>
      </c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1.9444444444444446E-3</v>
      </c>
    </row>
    <row r="19" spans="2:11" x14ac:dyDescent="0.25">
      <c r="B19" s="92" t="s">
        <v>4</v>
      </c>
      <c r="C19" s="75"/>
      <c r="D19" s="75">
        <v>2.2199074074074072E-2</v>
      </c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2.2199074074074072E-2</v>
      </c>
    </row>
    <row r="20" spans="2:11" x14ac:dyDescent="0.25">
      <c r="B20" s="92" t="s">
        <v>14</v>
      </c>
      <c r="C20" s="75"/>
      <c r="D20" s="75">
        <v>1.2974537037037034E-2</v>
      </c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1.2974537037037034E-2</v>
      </c>
    </row>
    <row r="21" spans="2:11" x14ac:dyDescent="0.25">
      <c r="B21" s="92" t="s">
        <v>11</v>
      </c>
      <c r="C21" s="75"/>
      <c r="D21" s="75">
        <v>0.10918981481481482</v>
      </c>
      <c r="E21" s="75">
        <v>1.1921296296296296E-2</v>
      </c>
      <c r="F21" s="75">
        <v>1.9305555555555558E-2</v>
      </c>
      <c r="G21" s="75"/>
      <c r="H21" s="75"/>
      <c r="I21" s="75">
        <v>0</v>
      </c>
      <c r="J21" s="75">
        <v>0</v>
      </c>
      <c r="K21" s="135">
        <f t="shared" si="0"/>
        <v>0.14041666666666666</v>
      </c>
    </row>
    <row r="22" spans="2:11" x14ac:dyDescent="0.25">
      <c r="B22" s="92" t="s">
        <v>15</v>
      </c>
      <c r="C22" s="75"/>
      <c r="D22" s="75">
        <v>4.5995370370370367E-2</v>
      </c>
      <c r="E22" s="75"/>
      <c r="F22" s="75">
        <v>2.570601851851852E-2</v>
      </c>
      <c r="G22" s="75"/>
      <c r="H22" s="75"/>
      <c r="I22" s="75">
        <v>0</v>
      </c>
      <c r="J22" s="75">
        <v>0</v>
      </c>
      <c r="K22" s="135">
        <f t="shared" si="0"/>
        <v>7.1701388888888884E-2</v>
      </c>
    </row>
    <row r="23" spans="2:11" x14ac:dyDescent="0.25">
      <c r="B23" s="92" t="s">
        <v>71</v>
      </c>
      <c r="C23" s="75"/>
      <c r="D23" s="75">
        <v>0.14532407407407408</v>
      </c>
      <c r="E23" s="75"/>
      <c r="F23" s="75">
        <v>7.7372685185185169E-2</v>
      </c>
      <c r="G23" s="75"/>
      <c r="H23" s="75"/>
      <c r="I23" s="75">
        <v>0</v>
      </c>
      <c r="J23" s="75">
        <v>0</v>
      </c>
      <c r="K23" s="135">
        <f t="shared" si="0"/>
        <v>0.22269675925925925</v>
      </c>
    </row>
    <row r="24" spans="2:11" x14ac:dyDescent="0.25">
      <c r="B24" s="92" t="s">
        <v>12</v>
      </c>
      <c r="C24" s="73"/>
      <c r="D24" s="75">
        <v>0.12929398148148147</v>
      </c>
      <c r="E24" s="75">
        <v>0.11090277777777778</v>
      </c>
      <c r="F24" s="75">
        <v>9.9282407407407389E-2</v>
      </c>
      <c r="G24" s="75"/>
      <c r="H24" s="75"/>
      <c r="I24" s="75">
        <v>0</v>
      </c>
      <c r="J24" s="75">
        <v>0</v>
      </c>
      <c r="K24" s="135">
        <f t="shared" si="0"/>
        <v>0.33947916666666667</v>
      </c>
    </row>
    <row r="25" spans="2:11" x14ac:dyDescent="0.25">
      <c r="B25" s="92" t="s">
        <v>5</v>
      </c>
      <c r="C25" s="75"/>
      <c r="D25" s="75">
        <v>3.1168981481481485E-2</v>
      </c>
      <c r="E25" s="75"/>
      <c r="F25" s="75">
        <v>1.1979166666666667E-2</v>
      </c>
      <c r="G25" s="75"/>
      <c r="H25" s="75"/>
      <c r="I25" s="75">
        <v>0</v>
      </c>
      <c r="J25" s="75">
        <v>0</v>
      </c>
      <c r="K25" s="135">
        <f t="shared" si="0"/>
        <v>4.3148148148148151E-2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4.0856481481481473E-3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4.0856481481481473E-3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0.5789467592592592</v>
      </c>
      <c r="E30" s="87">
        <f>SUM(E7:E28)</f>
        <v>0.12282407407407407</v>
      </c>
      <c r="F30" s="87">
        <f>SUM(F7:F28)</f>
        <v>0.26377314814814812</v>
      </c>
      <c r="G30" s="87">
        <f>SUM(G7:G28)</f>
        <v>0</v>
      </c>
      <c r="H30" s="87">
        <f>SUM(H7:H28)</f>
        <v>0</v>
      </c>
      <c r="I30" s="87"/>
      <c r="J30" s="87"/>
      <c r="K30" s="138">
        <f>SUM(K7:K28)</f>
        <v>0.96554398148148146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5.7870370370370367E-4</v>
      </c>
      <c r="D7" s="75"/>
      <c r="E7" s="75"/>
      <c r="F7" s="75"/>
      <c r="G7" s="75"/>
      <c r="H7" s="75">
        <v>3.1250000000000001E-4</v>
      </c>
      <c r="I7" s="75"/>
      <c r="J7" s="75">
        <v>0</v>
      </c>
      <c r="K7" s="135">
        <f t="shared" ref="K7:K28" si="0">SUM(C7:J7)</f>
        <v>8.9120370370370373E-4</v>
      </c>
    </row>
    <row r="8" spans="2:11" x14ac:dyDescent="0.25">
      <c r="B8" s="92" t="s">
        <v>13</v>
      </c>
      <c r="C8" s="75">
        <v>1.2523148148148148E-2</v>
      </c>
      <c r="D8" s="75"/>
      <c r="E8" s="75">
        <v>8.3333333333333328E-4</v>
      </c>
      <c r="F8" s="75"/>
      <c r="G8" s="75">
        <v>8.1481481481481474E-3</v>
      </c>
      <c r="H8" s="75"/>
      <c r="I8" s="75"/>
      <c r="J8" s="75">
        <v>0</v>
      </c>
      <c r="K8" s="135">
        <f t="shared" si="0"/>
        <v>2.150462962962963E-2</v>
      </c>
    </row>
    <row r="9" spans="2:11" x14ac:dyDescent="0.25">
      <c r="B9" s="92" t="s">
        <v>0</v>
      </c>
      <c r="C9" s="75">
        <v>0.1100578703703704</v>
      </c>
      <c r="D9" s="75">
        <v>6.9444444444444441E-3</v>
      </c>
      <c r="E9" s="75">
        <v>4.7916666666666663E-3</v>
      </c>
      <c r="F9" s="75">
        <v>9.9537037037037042E-4</v>
      </c>
      <c r="G9" s="75">
        <v>6.8865740740740736E-3</v>
      </c>
      <c r="H9" s="75">
        <v>3.9456018518518522E-2</v>
      </c>
      <c r="I9" s="75"/>
      <c r="J9" s="75">
        <v>0</v>
      </c>
      <c r="K9" s="135">
        <f t="shared" si="0"/>
        <v>0.16913194444444449</v>
      </c>
    </row>
    <row r="10" spans="2:11" x14ac:dyDescent="0.25">
      <c r="B10" s="92" t="s">
        <v>8</v>
      </c>
      <c r="C10" s="75">
        <v>7.037037037037037E-3</v>
      </c>
      <c r="D10" s="75">
        <v>5.2430555555555555E-3</v>
      </c>
      <c r="E10" s="75">
        <v>3.4374999999999996E-3</v>
      </c>
      <c r="F10" s="75"/>
      <c r="G10" s="75"/>
      <c r="H10" s="75">
        <v>1.6747685185185185E-2</v>
      </c>
      <c r="I10" s="75"/>
      <c r="J10" s="75">
        <v>0</v>
      </c>
      <c r="K10" s="135">
        <f t="shared" si="0"/>
        <v>3.2465277777777773E-2</v>
      </c>
    </row>
    <row r="11" spans="2:11" x14ac:dyDescent="0.25">
      <c r="B11" s="92" t="s">
        <v>26</v>
      </c>
      <c r="C11" s="75">
        <v>3.8194444444444446E-4</v>
      </c>
      <c r="D11" s="75"/>
      <c r="E11" s="75"/>
      <c r="F11" s="75"/>
      <c r="G11" s="75"/>
      <c r="H11" s="75">
        <v>3.2407407407407406E-4</v>
      </c>
      <c r="I11" s="75"/>
      <c r="J11" s="75">
        <v>0</v>
      </c>
      <c r="K11" s="135">
        <f t="shared" si="0"/>
        <v>7.0601851851851858E-4</v>
      </c>
    </row>
    <row r="12" spans="2:11" x14ac:dyDescent="0.25">
      <c r="B12" s="92" t="s">
        <v>3</v>
      </c>
      <c r="C12" s="75">
        <v>7.4618055555555562E-2</v>
      </c>
      <c r="D12" s="75">
        <v>3.425925925925926E-3</v>
      </c>
      <c r="E12" s="75">
        <v>5.6365740740740751E-3</v>
      </c>
      <c r="F12" s="75"/>
      <c r="G12" s="75">
        <v>3.2222222222222228E-2</v>
      </c>
      <c r="H12" s="75">
        <v>1.4432870370370368E-2</v>
      </c>
      <c r="I12" s="75"/>
      <c r="J12" s="75">
        <v>0</v>
      </c>
      <c r="K12" s="135">
        <f t="shared" si="0"/>
        <v>0.13033564814814816</v>
      </c>
    </row>
    <row r="13" spans="2:11" x14ac:dyDescent="0.25">
      <c r="B13" s="92" t="s">
        <v>7</v>
      </c>
      <c r="C13" s="75">
        <v>4.1423611111111119E-2</v>
      </c>
      <c r="D13" s="75">
        <v>3.1250000000000002E-3</v>
      </c>
      <c r="E13" s="75">
        <v>2.7870370370370372E-2</v>
      </c>
      <c r="F13" s="75"/>
      <c r="G13" s="75">
        <v>3.5300925925925925E-3</v>
      </c>
      <c r="H13" s="75">
        <v>2.4953703703703697E-2</v>
      </c>
      <c r="I13" s="75"/>
      <c r="J13" s="75">
        <v>0</v>
      </c>
      <c r="K13" s="135">
        <f t="shared" si="0"/>
        <v>0.10090277777777779</v>
      </c>
    </row>
    <row r="14" spans="2:11" x14ac:dyDescent="0.25">
      <c r="B14" s="92" t="s">
        <v>2</v>
      </c>
      <c r="C14" s="75">
        <v>2.4953703703703707E-2</v>
      </c>
      <c r="D14" s="75">
        <v>3.472222222222222E-3</v>
      </c>
      <c r="E14" s="75">
        <v>1.0891203703703703E-2</v>
      </c>
      <c r="F14" s="75"/>
      <c r="G14" s="75"/>
      <c r="H14" s="75">
        <v>4.2824074074074075E-4</v>
      </c>
      <c r="I14" s="75"/>
      <c r="J14" s="75">
        <v>0</v>
      </c>
      <c r="K14" s="135">
        <f t="shared" si="0"/>
        <v>3.9745370370370375E-2</v>
      </c>
    </row>
    <row r="15" spans="2:11" x14ac:dyDescent="0.25">
      <c r="B15" s="92" t="s">
        <v>9</v>
      </c>
      <c r="C15" s="75">
        <v>1.6134259259259258E-2</v>
      </c>
      <c r="D15" s="75"/>
      <c r="E15" s="75">
        <v>3.8888888888888888E-3</v>
      </c>
      <c r="F15" s="75"/>
      <c r="G15" s="75">
        <v>8.3564814814814821E-3</v>
      </c>
      <c r="H15" s="75">
        <v>1.4699074074074074E-3</v>
      </c>
      <c r="I15" s="75"/>
      <c r="J15" s="75">
        <v>0</v>
      </c>
      <c r="K15" s="135">
        <f t="shared" si="0"/>
        <v>2.9849537037037036E-2</v>
      </c>
    </row>
    <row r="16" spans="2:11" x14ac:dyDescent="0.25">
      <c r="B16" s="92" t="s">
        <v>1</v>
      </c>
      <c r="C16" s="75"/>
      <c r="D16" s="75">
        <v>4.8842592592592592E-3</v>
      </c>
      <c r="E16" s="75"/>
      <c r="F16" s="75"/>
      <c r="G16" s="75"/>
      <c r="H16" s="75"/>
      <c r="I16" s="75"/>
      <c r="J16" s="75">
        <v>0</v>
      </c>
      <c r="K16" s="135">
        <f t="shared" si="0"/>
        <v>4.8842592592592592E-3</v>
      </c>
    </row>
    <row r="17" spans="2:11" x14ac:dyDescent="0.25">
      <c r="B17" s="92" t="s">
        <v>27</v>
      </c>
      <c r="C17" s="75">
        <v>2.2210648148148146E-2</v>
      </c>
      <c r="D17" s="75">
        <v>2.3206018518518518E-2</v>
      </c>
      <c r="E17" s="75">
        <v>1.8692129629629631E-2</v>
      </c>
      <c r="F17" s="75"/>
      <c r="G17" s="75">
        <v>2.9861111111111113E-3</v>
      </c>
      <c r="H17" s="75">
        <v>1.4351851851851854E-3</v>
      </c>
      <c r="I17" s="75"/>
      <c r="J17" s="75">
        <v>0</v>
      </c>
      <c r="K17" s="135">
        <f t="shared" si="0"/>
        <v>6.8530092592592587E-2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5.4224537037037036E-2</v>
      </c>
      <c r="D19" s="75">
        <v>2.4814814814814821E-2</v>
      </c>
      <c r="E19" s="75">
        <v>4.0925925925925921E-2</v>
      </c>
      <c r="F19" s="75"/>
      <c r="G19" s="75">
        <v>6.9907407407407409E-3</v>
      </c>
      <c r="H19" s="75">
        <v>1.5833333333333331E-2</v>
      </c>
      <c r="I19" s="75"/>
      <c r="J19" s="75">
        <v>0</v>
      </c>
      <c r="K19" s="135">
        <f t="shared" si="0"/>
        <v>0.14278935185185185</v>
      </c>
    </row>
    <row r="20" spans="2:11" x14ac:dyDescent="0.25">
      <c r="B20" s="92" t="s">
        <v>14</v>
      </c>
      <c r="C20" s="75">
        <v>5.7939814814814812E-2</v>
      </c>
      <c r="D20" s="75">
        <v>1.2870370370370371E-2</v>
      </c>
      <c r="E20" s="75">
        <v>1.6111111111111114E-2</v>
      </c>
      <c r="F20" s="75">
        <v>1.292824074074074E-2</v>
      </c>
      <c r="G20" s="75">
        <v>2.3726851851851851E-3</v>
      </c>
      <c r="H20" s="75">
        <v>1.5497685185185187E-2</v>
      </c>
      <c r="I20" s="75"/>
      <c r="J20" s="75">
        <v>0</v>
      </c>
      <c r="K20" s="135">
        <f t="shared" si="0"/>
        <v>0.11771990740740741</v>
      </c>
    </row>
    <row r="21" spans="2:11" x14ac:dyDescent="0.25">
      <c r="B21" s="92" t="s">
        <v>11</v>
      </c>
      <c r="C21" s="75">
        <v>1.2291666666666668E-2</v>
      </c>
      <c r="D21" s="75"/>
      <c r="E21" s="75">
        <v>8.564814814814815E-3</v>
      </c>
      <c r="F21" s="75"/>
      <c r="G21" s="75">
        <v>4.7337962962962958E-3</v>
      </c>
      <c r="H21" s="75">
        <v>6.5972222222222213E-3</v>
      </c>
      <c r="I21" s="75"/>
      <c r="J21" s="75">
        <v>0</v>
      </c>
      <c r="K21" s="135">
        <f t="shared" si="0"/>
        <v>3.2187500000000001E-2</v>
      </c>
    </row>
    <row r="22" spans="2:11" x14ac:dyDescent="0.25">
      <c r="B22" s="92" t="s">
        <v>15</v>
      </c>
      <c r="C22" s="75">
        <v>3.8599537037037029E-2</v>
      </c>
      <c r="D22" s="75">
        <v>1.2847222222222222E-2</v>
      </c>
      <c r="E22" s="75">
        <v>3.695601851851852E-2</v>
      </c>
      <c r="F22" s="75"/>
      <c r="G22" s="75">
        <v>2.8935185185185189E-4</v>
      </c>
      <c r="H22" s="75">
        <v>3.152777777777778E-2</v>
      </c>
      <c r="I22" s="75"/>
      <c r="J22" s="75">
        <v>0</v>
      </c>
      <c r="K22" s="135">
        <f t="shared" si="0"/>
        <v>0.1202199074074074</v>
      </c>
    </row>
    <row r="23" spans="2:11" x14ac:dyDescent="0.25">
      <c r="B23" s="92" t="s">
        <v>71</v>
      </c>
      <c r="C23" s="75">
        <v>1.8842592592592595E-2</v>
      </c>
      <c r="D23" s="75">
        <v>2.7673611111111114E-2</v>
      </c>
      <c r="E23" s="75">
        <v>5.454861111111111E-2</v>
      </c>
      <c r="F23" s="75"/>
      <c r="G23" s="75">
        <v>8.5300925925925926E-3</v>
      </c>
      <c r="H23" s="75">
        <v>4.4942129629629637E-2</v>
      </c>
      <c r="I23" s="75">
        <v>0</v>
      </c>
      <c r="J23" s="75">
        <v>0</v>
      </c>
      <c r="K23" s="135">
        <f t="shared" si="0"/>
        <v>0.15453703703703706</v>
      </c>
    </row>
    <row r="24" spans="2:11" x14ac:dyDescent="0.25">
      <c r="B24" s="92" t="s">
        <v>12</v>
      </c>
      <c r="C24" s="75"/>
      <c r="D24" s="75">
        <v>1.7824074074074072E-3</v>
      </c>
      <c r="E24" s="75">
        <v>4.5138888888888887E-4</v>
      </c>
      <c r="F24" s="75"/>
      <c r="G24" s="75"/>
      <c r="H24" s="75"/>
      <c r="I24" s="75">
        <v>0</v>
      </c>
      <c r="J24" s="75">
        <v>0</v>
      </c>
      <c r="K24" s="135">
        <f t="shared" si="0"/>
        <v>2.2337962962962962E-3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0.49181712962962965</v>
      </c>
      <c r="D30" s="87">
        <f t="shared" ref="D30:J30" si="1">SUM(D7:D28)</f>
        <v>0.13028935185185184</v>
      </c>
      <c r="E30" s="87">
        <f t="shared" si="1"/>
        <v>0.23359953703703701</v>
      </c>
      <c r="F30" s="87">
        <f t="shared" si="1"/>
        <v>1.3923611111111111E-2</v>
      </c>
      <c r="G30" s="87">
        <f t="shared" si="1"/>
        <v>8.5046296296296287E-2</v>
      </c>
      <c r="H30" s="87">
        <f t="shared" si="1"/>
        <v>0.21395833333333336</v>
      </c>
      <c r="I30" s="87">
        <f t="shared" si="1"/>
        <v>0</v>
      </c>
      <c r="J30" s="87">
        <f t="shared" si="1"/>
        <v>0</v>
      </c>
      <c r="K30" s="138">
        <f>SUM(K7:K28)</f>
        <v>1.1686342592592596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>
        <v>3.8194444444444446E-4</v>
      </c>
      <c r="D13" s="75"/>
      <c r="E13" s="75"/>
      <c r="F13" s="75"/>
      <c r="G13" s="75"/>
      <c r="H13" s="75"/>
      <c r="I13" s="75"/>
      <c r="J13" s="75">
        <v>0</v>
      </c>
      <c r="K13" s="135">
        <f t="shared" si="0"/>
        <v>3.8194444444444446E-4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3.8194444444444446E-4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3.8194444444444446E-4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3.7499999999999999E-3</v>
      </c>
      <c r="J22" s="75"/>
      <c r="K22" s="135">
        <f t="shared" si="0"/>
        <v>3.7499999999999999E-3</v>
      </c>
    </row>
    <row r="23" spans="2:11" x14ac:dyDescent="0.25">
      <c r="B23" s="92" t="s">
        <v>71</v>
      </c>
      <c r="C23" s="75"/>
      <c r="D23" s="75"/>
      <c r="E23" s="75"/>
      <c r="F23" s="75"/>
      <c r="G23" s="75">
        <v>2.4652777777777776E-3</v>
      </c>
      <c r="H23" s="75"/>
      <c r="I23" s="75"/>
      <c r="J23" s="75"/>
      <c r="K23" s="135">
        <f t="shared" si="0"/>
        <v>2.4652777777777776E-3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2.4652777777777776E-3</v>
      </c>
      <c r="H30" s="87">
        <f t="shared" si="1"/>
        <v>0</v>
      </c>
      <c r="I30" s="87">
        <f t="shared" si="1"/>
        <v>3.7499999999999999E-3</v>
      </c>
      <c r="J30" s="87">
        <f t="shared" si="1"/>
        <v>0</v>
      </c>
      <c r="K30" s="138">
        <f>SUM(K7:K28)</f>
        <v>6.2152777777777779E-3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4.3981481481481484E-3</v>
      </c>
      <c r="D7" s="75"/>
      <c r="E7" s="75"/>
      <c r="F7" s="75"/>
      <c r="G7" s="75">
        <v>2.5462962962962961E-4</v>
      </c>
      <c r="H7" s="75"/>
      <c r="I7" s="75"/>
      <c r="J7" s="75">
        <v>2.3148148148148146E-4</v>
      </c>
      <c r="K7" s="135">
        <f t="shared" ref="K7:K28" si="0">J7+I7+H7+G7+F7+E7+D7+C7</f>
        <v>4.8842592592592592E-3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>
        <v>5.1898148148148131E-2</v>
      </c>
      <c r="D9" s="75"/>
      <c r="E9" s="75"/>
      <c r="F9" s="75"/>
      <c r="G9" s="75">
        <v>7.083333333333333E-3</v>
      </c>
      <c r="H9" s="75"/>
      <c r="I9" s="75"/>
      <c r="J9" s="75">
        <v>2.1180555555555558E-3</v>
      </c>
      <c r="K9" s="135">
        <f t="shared" si="0"/>
        <v>6.1099537037037022E-2</v>
      </c>
    </row>
    <row r="10" spans="2:11" x14ac:dyDescent="0.25">
      <c r="B10" s="92" t="s">
        <v>8</v>
      </c>
      <c r="C10" s="75">
        <v>3.4837962962962956E-3</v>
      </c>
      <c r="D10" s="75"/>
      <c r="E10" s="75"/>
      <c r="F10" s="75"/>
      <c r="G10" s="75">
        <v>2.7777777777777778E-4</v>
      </c>
      <c r="H10" s="75"/>
      <c r="I10" s="75"/>
      <c r="J10" s="75">
        <v>8.564814814814815E-4</v>
      </c>
      <c r="K10" s="135">
        <f t="shared" si="0"/>
        <v>4.6180555555555549E-3</v>
      </c>
    </row>
    <row r="11" spans="2:11" x14ac:dyDescent="0.25">
      <c r="B11" s="92" t="s">
        <v>26</v>
      </c>
      <c r="C11" s="75">
        <v>9.2592592592592585E-4</v>
      </c>
      <c r="D11" s="75"/>
      <c r="E11" s="75"/>
      <c r="F11" s="75"/>
      <c r="G11" s="75">
        <v>3.2407407407407406E-4</v>
      </c>
      <c r="H11" s="75"/>
      <c r="I11" s="75"/>
      <c r="J11" s="75"/>
      <c r="K11" s="135">
        <f t="shared" si="0"/>
        <v>1.2499999999999998E-3</v>
      </c>
    </row>
    <row r="12" spans="2:11" x14ac:dyDescent="0.25">
      <c r="B12" s="92" t="s">
        <v>3</v>
      </c>
      <c r="C12" s="75">
        <v>5.559027777777778E-2</v>
      </c>
      <c r="D12" s="75"/>
      <c r="E12" s="75"/>
      <c r="F12" s="75"/>
      <c r="G12" s="75">
        <v>1.5810185185185188E-2</v>
      </c>
      <c r="H12" s="75"/>
      <c r="I12" s="75"/>
      <c r="J12" s="75">
        <v>4.0972222222222226E-3</v>
      </c>
      <c r="K12" s="135">
        <f t="shared" si="0"/>
        <v>7.5497685185185182E-2</v>
      </c>
    </row>
    <row r="13" spans="2:11" x14ac:dyDescent="0.25">
      <c r="B13" s="92" t="s">
        <v>7</v>
      </c>
      <c r="C13" s="75">
        <v>3.1157407407407408E-2</v>
      </c>
      <c r="D13" s="75">
        <v>3.1481481481481482E-3</v>
      </c>
      <c r="E13" s="75"/>
      <c r="F13" s="75"/>
      <c r="G13" s="75">
        <v>1.7326388888888888E-2</v>
      </c>
      <c r="H13" s="75"/>
      <c r="I13" s="75"/>
      <c r="J13" s="75">
        <v>5.3935185185185188E-3</v>
      </c>
      <c r="K13" s="135">
        <f t="shared" si="0"/>
        <v>5.7025462962962958E-2</v>
      </c>
    </row>
    <row r="14" spans="2:11" x14ac:dyDescent="0.25">
      <c r="B14" s="92" t="s">
        <v>2</v>
      </c>
      <c r="C14" s="75">
        <v>1.0729166666666665E-2</v>
      </c>
      <c r="D14" s="75"/>
      <c r="E14" s="75"/>
      <c r="F14" s="75"/>
      <c r="G14" s="75">
        <v>3.9236111111111121E-3</v>
      </c>
      <c r="H14" s="75"/>
      <c r="I14" s="75"/>
      <c r="J14" s="75">
        <v>8.1018518518518527E-4</v>
      </c>
      <c r="K14" s="135">
        <f t="shared" si="0"/>
        <v>1.5462962962962963E-2</v>
      </c>
    </row>
    <row r="15" spans="2:11" x14ac:dyDescent="0.25">
      <c r="B15" s="92" t="s">
        <v>9</v>
      </c>
      <c r="C15" s="75">
        <v>5.7407407407407407E-3</v>
      </c>
      <c r="D15" s="75"/>
      <c r="E15" s="75"/>
      <c r="F15" s="75"/>
      <c r="G15" s="75"/>
      <c r="H15" s="75"/>
      <c r="I15" s="75"/>
      <c r="J15" s="75">
        <v>3.9351851851851852E-4</v>
      </c>
      <c r="K15" s="135">
        <f t="shared" si="0"/>
        <v>6.1342592592592594E-3</v>
      </c>
    </row>
    <row r="16" spans="2:11" x14ac:dyDescent="0.25">
      <c r="B16" s="92" t="s">
        <v>1</v>
      </c>
      <c r="C16" s="75">
        <v>1.0300925925925926E-3</v>
      </c>
      <c r="D16" s="75"/>
      <c r="E16" s="75"/>
      <c r="F16" s="75"/>
      <c r="G16" s="75"/>
      <c r="H16" s="75"/>
      <c r="I16" s="75"/>
      <c r="J16" s="75"/>
      <c r="K16" s="135">
        <f t="shared" si="0"/>
        <v>1.0300925925925926E-3</v>
      </c>
    </row>
    <row r="17" spans="2:11" x14ac:dyDescent="0.25">
      <c r="B17" s="92" t="s">
        <v>27</v>
      </c>
      <c r="C17" s="75">
        <v>3.1481481481481482E-3</v>
      </c>
      <c r="D17" s="75">
        <v>4.108796296296297E-3</v>
      </c>
      <c r="E17" s="75"/>
      <c r="F17" s="75"/>
      <c r="G17" s="75">
        <v>9.7569444444444431E-3</v>
      </c>
      <c r="H17" s="75"/>
      <c r="I17" s="75"/>
      <c r="J17" s="75">
        <v>7.1875000000000012E-3</v>
      </c>
      <c r="K17" s="135">
        <f t="shared" si="0"/>
        <v>2.420138888888889E-2</v>
      </c>
    </row>
    <row r="18" spans="2:11" x14ac:dyDescent="0.25">
      <c r="B18" s="92" t="s">
        <v>16</v>
      </c>
      <c r="C18" s="75">
        <v>3.7500000000000003E-3</v>
      </c>
      <c r="D18" s="75"/>
      <c r="E18" s="75"/>
      <c r="F18" s="75"/>
      <c r="G18" s="75">
        <v>3.2523148148148147E-3</v>
      </c>
      <c r="H18" s="75"/>
      <c r="I18" s="75"/>
      <c r="J18" s="75">
        <v>3.9814814814814817E-3</v>
      </c>
      <c r="K18" s="135">
        <f t="shared" si="0"/>
        <v>1.0983796296296297E-2</v>
      </c>
    </row>
    <row r="19" spans="2:11" x14ac:dyDescent="0.25">
      <c r="B19" s="92" t="s">
        <v>4</v>
      </c>
      <c r="C19" s="75">
        <v>2.042824074074074E-2</v>
      </c>
      <c r="D19" s="75"/>
      <c r="E19" s="75"/>
      <c r="F19" s="75"/>
      <c r="G19" s="75">
        <v>9.4907407407407406E-3</v>
      </c>
      <c r="H19" s="75"/>
      <c r="I19" s="75"/>
      <c r="J19" s="75"/>
      <c r="K19" s="135">
        <f t="shared" si="0"/>
        <v>2.991898148148148E-2</v>
      </c>
    </row>
    <row r="20" spans="2:11" x14ac:dyDescent="0.25">
      <c r="B20" s="92" t="s">
        <v>14</v>
      </c>
      <c r="C20" s="75">
        <v>2.1967592592592587E-2</v>
      </c>
      <c r="D20" s="75"/>
      <c r="E20" s="75"/>
      <c r="F20" s="75"/>
      <c r="G20" s="75"/>
      <c r="H20" s="75"/>
      <c r="I20" s="75"/>
      <c r="J20" s="75"/>
      <c r="K20" s="135">
        <f t="shared" si="0"/>
        <v>2.1967592592592587E-2</v>
      </c>
    </row>
    <row r="21" spans="2:11" x14ac:dyDescent="0.25">
      <c r="B21" s="92" t="s">
        <v>11</v>
      </c>
      <c r="C21" s="75">
        <v>7.5231481481481486E-3</v>
      </c>
      <c r="D21" s="75">
        <v>1.0185185185185186E-2</v>
      </c>
      <c r="E21" s="75"/>
      <c r="F21" s="75"/>
      <c r="G21" s="75">
        <v>8.1712962962962963E-3</v>
      </c>
      <c r="H21" s="75"/>
      <c r="I21" s="75"/>
      <c r="J21" s="75">
        <v>3.8310185185185183E-3</v>
      </c>
      <c r="K21" s="135">
        <f t="shared" si="0"/>
        <v>2.9710648148148146E-2</v>
      </c>
    </row>
    <row r="22" spans="2:11" x14ac:dyDescent="0.25">
      <c r="B22" s="92" t="s">
        <v>15</v>
      </c>
      <c r="C22" s="75">
        <v>4.6111111111111117E-2</v>
      </c>
      <c r="D22" s="75">
        <v>3.0787037037037037E-3</v>
      </c>
      <c r="E22" s="75"/>
      <c r="F22" s="75"/>
      <c r="G22" s="75">
        <v>2.8703703703703703E-2</v>
      </c>
      <c r="H22" s="75"/>
      <c r="I22" s="75"/>
      <c r="J22" s="75">
        <v>1.2407407407407407E-2</v>
      </c>
      <c r="K22" s="135">
        <f t="shared" si="0"/>
        <v>9.0300925925925923E-2</v>
      </c>
    </row>
    <row r="23" spans="2:11" x14ac:dyDescent="0.25">
      <c r="B23" s="92" t="s">
        <v>71</v>
      </c>
      <c r="C23" s="75">
        <v>6.3518518518518516E-2</v>
      </c>
      <c r="D23" s="75"/>
      <c r="E23" s="75"/>
      <c r="F23" s="75"/>
      <c r="G23" s="75">
        <v>2.7546296296296294E-2</v>
      </c>
      <c r="H23" s="75"/>
      <c r="I23" s="75"/>
      <c r="J23" s="75">
        <v>9.4444444444444445E-3</v>
      </c>
      <c r="K23" s="135">
        <f t="shared" si="0"/>
        <v>0.10050925925925926</v>
      </c>
    </row>
    <row r="24" spans="2:11" x14ac:dyDescent="0.25">
      <c r="B24" s="92" t="s">
        <v>12</v>
      </c>
      <c r="C24" s="75">
        <v>1.5833333333333335E-2</v>
      </c>
      <c r="D24" s="75">
        <v>1.1423611111111112E-2</v>
      </c>
      <c r="E24" s="75"/>
      <c r="F24" s="75"/>
      <c r="G24" s="75">
        <v>1.5069444444444444E-2</v>
      </c>
      <c r="H24" s="75"/>
      <c r="I24" s="75"/>
      <c r="J24" s="75">
        <v>4.8611111111111112E-3</v>
      </c>
      <c r="K24" s="135">
        <f t="shared" si="0"/>
        <v>4.7187500000000007E-2</v>
      </c>
    </row>
    <row r="25" spans="2:11" x14ac:dyDescent="0.25">
      <c r="B25" s="92" t="s">
        <v>5</v>
      </c>
      <c r="C25" s="75">
        <v>3.5300925925925925E-3</v>
      </c>
      <c r="D25" s="75"/>
      <c r="E25" s="75"/>
      <c r="F25" s="75"/>
      <c r="G25" s="75">
        <v>1.5335648148148147E-2</v>
      </c>
      <c r="H25" s="75"/>
      <c r="I25" s="75"/>
      <c r="J25" s="75"/>
      <c r="K25" s="135">
        <f t="shared" si="0"/>
        <v>1.8865740740740738E-2</v>
      </c>
    </row>
    <row r="26" spans="2:11" x14ac:dyDescent="0.25">
      <c r="B26" s="92" t="s">
        <v>6</v>
      </c>
      <c r="C26" s="75">
        <v>3.1597222222222222E-3</v>
      </c>
      <c r="D26" s="75"/>
      <c r="E26" s="75"/>
      <c r="F26" s="75"/>
      <c r="G26" s="75">
        <v>2.8703703703703708E-3</v>
      </c>
      <c r="H26" s="75"/>
      <c r="I26" s="75"/>
      <c r="J26" s="75"/>
      <c r="K26" s="135">
        <f t="shared" si="0"/>
        <v>6.030092592592593E-3</v>
      </c>
    </row>
    <row r="27" spans="2:11" x14ac:dyDescent="0.25">
      <c r="B27" s="92" t="s">
        <v>78</v>
      </c>
      <c r="C27" s="75">
        <v>6.6666666666666671E-3</v>
      </c>
      <c r="D27" s="75"/>
      <c r="E27" s="75"/>
      <c r="F27" s="75"/>
      <c r="G27" s="75">
        <v>4.6296296296296298E-4</v>
      </c>
      <c r="H27" s="75"/>
      <c r="I27" s="75"/>
      <c r="J27" s="75">
        <v>3.1250000000000001E-4</v>
      </c>
      <c r="K27" s="135">
        <f t="shared" si="0"/>
        <v>7.4421296296296301E-3</v>
      </c>
    </row>
    <row r="28" spans="2:11" x14ac:dyDescent="0.25">
      <c r="B28" s="92" t="s">
        <v>17</v>
      </c>
      <c r="C28" s="75">
        <v>6.2615740740740739E-3</v>
      </c>
      <c r="D28" s="75"/>
      <c r="E28" s="75"/>
      <c r="F28" s="75"/>
      <c r="G28" s="75">
        <v>7.3958333333333341E-3</v>
      </c>
      <c r="H28" s="75"/>
      <c r="I28" s="75"/>
      <c r="J28" s="75">
        <v>5.9027777777777778E-4</v>
      </c>
      <c r="K28" s="135">
        <f t="shared" si="0"/>
        <v>1.4247685185185186E-2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0.36685185185185182</v>
      </c>
      <c r="D30" s="87">
        <f>SUM(D7:D28)</f>
        <v>3.1944444444444449E-2</v>
      </c>
      <c r="E30" s="87">
        <f>SUM(E7:E28)</f>
        <v>0</v>
      </c>
      <c r="F30" s="87">
        <f>SUM(F7:F28)</f>
        <v>0</v>
      </c>
      <c r="G30" s="87">
        <f>SUM(G7:G28)</f>
        <v>0.17305555555555555</v>
      </c>
      <c r="H30" s="87"/>
      <c r="I30" s="87"/>
      <c r="J30" s="87">
        <f>SUM(J7:J28)</f>
        <v>5.6516203703703707E-2</v>
      </c>
      <c r="K30" s="138">
        <f>SUM(K7:K28)</f>
        <v>0.62836805555555553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5.2662037037037035E-3</v>
      </c>
      <c r="E9" s="75"/>
      <c r="F9" s="75"/>
      <c r="G9" s="75"/>
      <c r="H9" s="75"/>
      <c r="I9" s="75">
        <v>0</v>
      </c>
      <c r="J9" s="75">
        <v>0</v>
      </c>
      <c r="K9" s="135">
        <f t="shared" si="0"/>
        <v>5.2662037037037035E-3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>
        <v>5.5671296296296302E-3</v>
      </c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5.5671296296296302E-3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1.0833333333333334E-2</v>
      </c>
      <c r="E30" s="87"/>
      <c r="F30" s="87"/>
      <c r="G30" s="87"/>
      <c r="H30" s="87"/>
      <c r="I30" s="87"/>
      <c r="J30" s="133"/>
      <c r="K30" s="138">
        <f>SUM(K7:K28)</f>
        <v>1.0833333333333334E-2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3.3113425925925928E-2</v>
      </c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3.3113425925925928E-2</v>
      </c>
    </row>
    <row r="13" spans="2:11" x14ac:dyDescent="0.25">
      <c r="B13" s="92" t="s">
        <v>7</v>
      </c>
      <c r="C13" s="75">
        <v>1.380787037037037E-2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1.380787037037037E-2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>
        <v>0.16525462962962961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0.16525462962962961</v>
      </c>
    </row>
    <row r="22" spans="2:11" x14ac:dyDescent="0.25">
      <c r="B22" s="92" t="s">
        <v>15</v>
      </c>
      <c r="C22" s="75">
        <v>2.2106481481481482E-3</v>
      </c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2.2106481481481482E-3</v>
      </c>
    </row>
    <row r="23" spans="2:11" x14ac:dyDescent="0.25">
      <c r="B23" s="92" t="s">
        <v>71</v>
      </c>
      <c r="C23" s="75">
        <v>3.7731481481481487E-3</v>
      </c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3.7731481481481487E-3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>
        <v>1.8020833333333333E-2</v>
      </c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1.8020833333333333E-2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0.2361805555555555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38">
        <f>SUM(K7:K28)</f>
        <v>0.2361805555555555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7" sqref="I7:J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126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ref="K19:K21" si="1">SUM(C19:J19)</f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1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5.3356481481481484E-3</v>
      </c>
      <c r="J24" s="75"/>
      <c r="K24" s="135">
        <f>SUM(C24:J24)</f>
        <v>5.3356481481481484E-3</v>
      </c>
    </row>
    <row r="25" spans="2:11" x14ac:dyDescent="0.25">
      <c r="B25" s="92" t="s">
        <v>5</v>
      </c>
      <c r="C25" s="75">
        <v>2.2233796296296297E-2</v>
      </c>
      <c r="D25" s="75">
        <v>5.8229166666666658E-2</v>
      </c>
      <c r="E25" s="75">
        <v>7.7638888888888938E-2</v>
      </c>
      <c r="F25" s="75">
        <v>6.010416666666666E-2</v>
      </c>
      <c r="G25" s="75">
        <v>4.6458333333333338E-2</v>
      </c>
      <c r="H25" s="75">
        <v>5.5289351851851833E-2</v>
      </c>
      <c r="I25" s="75">
        <v>6.2858796296296315E-2</v>
      </c>
      <c r="J25" s="75">
        <v>4.2488425925925929E-2</v>
      </c>
      <c r="K25" s="135">
        <f>SUM(C25:J25)</f>
        <v>0.425300925925926</v>
      </c>
    </row>
    <row r="26" spans="2:11" x14ac:dyDescent="0.25">
      <c r="B26" s="92" t="s">
        <v>6</v>
      </c>
      <c r="C26" s="75"/>
      <c r="D26" s="75">
        <v>3.7962962962962967E-3</v>
      </c>
      <c r="E26" s="75"/>
      <c r="F26" s="75"/>
      <c r="G26" s="75"/>
      <c r="H26" s="75"/>
      <c r="I26" s="75"/>
      <c r="J26" s="75"/>
      <c r="K26" s="135">
        <f>SUM(C26:J26)</f>
        <v>3.7962962962962967E-3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2.2233796296296297E-2</v>
      </c>
      <c r="D30" s="87">
        <f t="shared" si="3"/>
        <v>6.2025462962962956E-2</v>
      </c>
      <c r="E30" s="87">
        <f t="shared" si="3"/>
        <v>7.7638888888888938E-2</v>
      </c>
      <c r="F30" s="87">
        <f t="shared" si="3"/>
        <v>6.010416666666666E-2</v>
      </c>
      <c r="G30" s="87">
        <f t="shared" si="3"/>
        <v>4.6458333333333338E-2</v>
      </c>
      <c r="H30" s="87">
        <f t="shared" si="3"/>
        <v>5.5289351851851833E-2</v>
      </c>
      <c r="I30" s="87">
        <f t="shared" si="3"/>
        <v>6.819444444444446E-2</v>
      </c>
      <c r="J30" s="87">
        <f t="shared" si="3"/>
        <v>4.2488425925925929E-2</v>
      </c>
      <c r="K30" s="138">
        <f>SUM(K7:K28)</f>
        <v>0.43443287037037043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2020-07-17T09:58:44Z</cp:lastPrinted>
  <dcterms:created xsi:type="dcterms:W3CDTF">2016-01-08T16:06:43Z</dcterms:created>
  <dcterms:modified xsi:type="dcterms:W3CDTF">2020-07-17T09:59:03Z</dcterms:modified>
</cp:coreProperties>
</file>