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28" l="1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D28" i="11" l="1"/>
  <c r="D30" i="51" l="1"/>
  <c r="E30" i="51"/>
  <c r="F30" i="51"/>
  <c r="G30" i="51"/>
  <c r="H30" i="51"/>
  <c r="I30" i="51"/>
  <c r="J30" i="51"/>
  <c r="K7" i="42"/>
  <c r="K8" i="42"/>
  <c r="D30" i="33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30" i="31" l="1"/>
  <c r="K30" i="45"/>
  <c r="K30" i="47"/>
  <c r="K30" i="50"/>
  <c r="K30" i="46"/>
  <c r="K30" i="54"/>
  <c r="K30" i="51"/>
  <c r="H30" i="28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F20" i="24" s="1"/>
  <c r="E30" i="12"/>
  <c r="F9" i="12" s="1"/>
  <c r="E30" i="11"/>
  <c r="F10" i="11" s="1"/>
  <c r="E30" i="6"/>
  <c r="F10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H16" i="8" s="1"/>
  <c r="C30" i="8"/>
  <c r="D21" i="8" s="1"/>
  <c r="G30" i="11"/>
  <c r="H27" i="11" s="1"/>
  <c r="C30" i="11"/>
  <c r="D22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F8" i="22" s="1"/>
  <c r="E30" i="10"/>
  <c r="F9" i="10" s="1"/>
  <c r="E30" i="8"/>
  <c r="C30" i="40"/>
  <c r="D26" i="40" s="1"/>
  <c r="C30" i="29"/>
  <c r="D13" i="29" s="1"/>
  <c r="E30" i="27"/>
  <c r="F21" i="27" s="1"/>
  <c r="C30" i="26"/>
  <c r="D27" i="26" s="1"/>
  <c r="E30" i="18"/>
  <c r="F9" i="18" s="1"/>
  <c r="D10" i="12"/>
  <c r="C30" i="15"/>
  <c r="D25" i="15" s="1"/>
  <c r="C30" i="52"/>
  <c r="I30" i="42"/>
  <c r="I30" i="41"/>
  <c r="E30" i="38"/>
  <c r="F17" i="38" s="1"/>
  <c r="K8" i="41"/>
  <c r="E30" i="21"/>
  <c r="F25" i="21" s="1"/>
  <c r="C30" i="7"/>
  <c r="K9" i="48"/>
  <c r="E30" i="33"/>
  <c r="F8" i="33" s="1"/>
  <c r="C30" i="24"/>
  <c r="D22" i="24" s="1"/>
  <c r="D14" i="8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D17" i="14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D12" i="8"/>
  <c r="H22" i="3"/>
  <c r="D26" i="12"/>
  <c r="D12" i="12"/>
  <c r="F23" i="20"/>
  <c r="H20" i="3"/>
  <c r="D10" i="4"/>
  <c r="D9" i="8"/>
  <c r="G30" i="17"/>
  <c r="H10" i="17" s="1"/>
  <c r="G30" i="7"/>
  <c r="H18" i="7" s="1"/>
  <c r="D20" i="14"/>
  <c r="D27" i="4"/>
  <c r="F8" i="20"/>
  <c r="F27" i="20"/>
  <c r="F21" i="20"/>
  <c r="F9" i="20"/>
  <c r="D24" i="5"/>
  <c r="D15" i="5"/>
  <c r="D22" i="40"/>
  <c r="D23" i="40"/>
  <c r="F28" i="19"/>
  <c r="F28" i="20"/>
  <c r="F16" i="20"/>
  <c r="F11" i="20"/>
  <c r="F13" i="20"/>
  <c r="F19" i="20"/>
  <c r="F12" i="20"/>
  <c r="F17" i="20"/>
  <c r="F10" i="20"/>
  <c r="F14" i="20"/>
  <c r="F25" i="20"/>
  <c r="F18" i="20"/>
  <c r="F15" i="20"/>
  <c r="F24" i="20"/>
  <c r="D27" i="5"/>
  <c r="D26" i="5"/>
  <c r="D28" i="5"/>
  <c r="D27" i="16"/>
  <c r="D13" i="5"/>
  <c r="D14" i="5"/>
  <c r="D21" i="5"/>
  <c r="D20" i="5"/>
  <c r="D23" i="5"/>
  <c r="D26" i="14"/>
  <c r="D10" i="5"/>
  <c r="D17" i="5"/>
  <c r="D8" i="5"/>
  <c r="D18" i="5"/>
  <c r="D8" i="14"/>
  <c r="D15" i="14"/>
  <c r="D25" i="12"/>
  <c r="F18" i="24"/>
  <c r="D19" i="5"/>
  <c r="D25" i="5"/>
  <c r="D19" i="7"/>
  <c r="D7" i="5"/>
  <c r="D11" i="5"/>
  <c r="D8" i="26"/>
  <c r="H14" i="18"/>
  <c r="H23" i="4"/>
  <c r="F22" i="4"/>
  <c r="F26" i="6"/>
  <c r="F25" i="6"/>
  <c r="F24" i="6"/>
  <c r="F24" i="21"/>
  <c r="D21" i="40"/>
  <c r="D24" i="40"/>
  <c r="D12" i="14"/>
  <c r="D24" i="14"/>
  <c r="D17" i="26"/>
  <c r="D28" i="17"/>
  <c r="D28" i="12"/>
  <c r="D14" i="4"/>
  <c r="D26" i="4"/>
  <c r="D8" i="4"/>
  <c r="D24" i="4"/>
  <c r="D25" i="4"/>
  <c r="F22" i="20"/>
  <c r="F7" i="20"/>
  <c r="F7" i="19"/>
  <c r="H19" i="17"/>
  <c r="D13" i="11"/>
  <c r="D17" i="11"/>
  <c r="D7" i="14"/>
  <c r="D14" i="14"/>
  <c r="D9" i="14"/>
  <c r="D16" i="14"/>
  <c r="D13" i="14"/>
  <c r="D11" i="14"/>
  <c r="D25" i="14"/>
  <c r="D10" i="14"/>
  <c r="D19" i="14"/>
  <c r="D18" i="14"/>
  <c r="F11" i="6"/>
  <c r="F11" i="5"/>
  <c r="F23" i="5"/>
  <c r="F20" i="5"/>
  <c r="F9" i="5"/>
  <c r="F7" i="5"/>
  <c r="F17" i="4"/>
  <c r="F11" i="4"/>
  <c r="F14" i="24"/>
  <c r="F20" i="20"/>
  <c r="G30" i="10"/>
  <c r="H28" i="10" s="1"/>
  <c r="G30" i="6"/>
  <c r="H8" i="6" s="1"/>
  <c r="H7" i="5"/>
  <c r="D9" i="5"/>
  <c r="D21" i="26"/>
  <c r="F8" i="19"/>
  <c r="F13" i="19"/>
  <c r="F27" i="19"/>
  <c r="F17" i="19"/>
  <c r="D8" i="18"/>
  <c r="D21" i="14"/>
  <c r="G30" i="16"/>
  <c r="H7" i="16" s="1"/>
  <c r="F19" i="6"/>
  <c r="F12" i="6"/>
  <c r="F9" i="6"/>
  <c r="F15" i="6"/>
  <c r="F8" i="6"/>
  <c r="F13" i="6"/>
  <c r="F20" i="6"/>
  <c r="F21" i="6"/>
  <c r="F16" i="6"/>
  <c r="F14" i="6"/>
  <c r="D7" i="26"/>
  <c r="D16" i="26"/>
  <c r="D11" i="26"/>
  <c r="D24" i="26"/>
  <c r="D19" i="26"/>
  <c r="D17" i="23"/>
  <c r="D15" i="22"/>
  <c r="F8" i="21"/>
  <c r="D13" i="20"/>
  <c r="D21" i="18"/>
  <c r="G30" i="12"/>
  <c r="H20" i="12" s="1"/>
  <c r="G30" i="15"/>
  <c r="H7" i="15" s="1"/>
  <c r="D23" i="14"/>
  <c r="D22" i="14"/>
  <c r="D17" i="16"/>
  <c r="F17" i="6"/>
  <c r="F23" i="6"/>
  <c r="F22" i="6"/>
  <c r="H20" i="5"/>
  <c r="H12" i="5"/>
  <c r="H17" i="5"/>
  <c r="H10" i="5"/>
  <c r="H13" i="5"/>
  <c r="D16" i="5"/>
  <c r="D22" i="5"/>
  <c r="D19" i="4"/>
  <c r="D11" i="4"/>
  <c r="H10" i="3"/>
  <c r="F27" i="24"/>
  <c r="H25" i="14"/>
  <c r="H20" i="14"/>
  <c r="H22" i="13"/>
  <c r="H16" i="13"/>
  <c r="D22" i="26" l="1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30" i="18" s="1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F21" i="9"/>
  <c r="F23" i="9"/>
  <c r="F24" i="9"/>
  <c r="F22" i="9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H22" i="26"/>
  <c r="H8" i="26"/>
  <c r="H17" i="26"/>
  <c r="H20" i="26"/>
  <c r="H12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F30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D30" i="14" s="1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D30" i="5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8" i="27"/>
  <c r="F23" i="27"/>
  <c r="F12" i="27"/>
  <c r="F24" i="27"/>
  <c r="F18" i="27"/>
  <c r="H7" i="26"/>
  <c r="H18" i="26"/>
  <c r="H25" i="26"/>
  <c r="H13" i="26"/>
  <c r="H24" i="26"/>
  <c r="H16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D30" i="26" l="1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30" i="26" s="1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J30" i="5" l="1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<sst xmlns="http://schemas.openxmlformats.org/spreadsheetml/2006/main" count="1995" uniqueCount="138">
  <si>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</si>
  <si>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</si>
  <si>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</si>
  <si>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</si>
  <si>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</si>
  <si>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</si>
  <si>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</si>
  <si>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</si>
  <si>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</si>
  <si>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</si>
  <si>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</si>
  <si>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</si>
  <si>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</si>
  <si>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</si>
  <si>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</si>
  <si>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</si>
  <si>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</si>
  <si>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</si>
  <si>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</si>
  <si>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</si>
  <si>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</si>
  <si>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</si>
  <si>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</si>
  <si>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</si>
  <si>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</si>
  <si>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</si>
  <si>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</si>
  <si>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</si>
  <si>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</si>
  <si>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</si>
  <si>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</si>
  <si>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</si>
  <si>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</si>
  <si>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</si>
  <si>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</si>
  <si>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</si>
  <si>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</si>
  <si>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</si>
  <si>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</si>
  <si>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</si>
  <si>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</si>
  <si>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</si>
  <si>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</si>
  <si>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</si>
  <si>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</si>
  <si>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</si>
  <si>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</si>
  <si>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</si>
  <si>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</si>
  <si>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</si>
  <si>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</si>
  <si>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</si>
  <si>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</si>
  <si>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</si>
  <si>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</si>
  <si>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</si>
  <si>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</si>
  <si>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</si>
  <si>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</si>
  <si>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</si>
  <si>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</si>
  <si>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</si>
  <si>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</si>
  <si>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</si>
  <si>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</si>
  <si>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</si>
  <si>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</si>
  <si>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</si>
  <si>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</si>
  <si>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</si>
  <si>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</si>
  <si>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</si>
  <si>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</si>
  <si>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</si>
  <si>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</si>
  <si>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</si>
  <si>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</si>
  <si>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</si>
  <si>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</si>
  <si>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</si>
  <si>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</si>
  <si>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</si>
  <si>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</si>
  <si>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</si>
  <si>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</si>
  <si>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</si>
  <si>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</si>
  <si>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</si>
  <si>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</si>
  <si>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</si>
  <si>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</si>
  <si>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</si>
  <si>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</si>
  <si>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</si>
  <si>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</si>
  <si>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</si>
  <si>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</si>
  <si>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</si>
  <si>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</si>
  <si>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</si>
  <si>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</si>
  <si>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</si>
  <si>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</si>
  <si>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</si>
  <si>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</si>
  <si>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</si>
  <si>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</si>
  <si>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</si>
  <si>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</si>
  <si>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</si>
  <si>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</si>
  <si>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</si>
  <si>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</si>
  <si>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</si>
  <si>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</si>
  <si>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</si>
  <si>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</si>
  <si>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</si>
  <si>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</si>
  <si>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</si>
  <si>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</si>
  <si>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</si>
  <si>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</si>
  <si>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</si>
  <si>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</si>
  <si>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</si>
  <si>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</si>
  <si>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</si>
  <si>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RDS: 
Testata RDS:</t>
  </si>
  <si>
    <t>Periodo dal 01.07.2020 al 31.07.2020</t>
  </si>
  <si>
    <t>Tempo di parola: indica il tempo in cui il soggetto sociale parla direttamente in voce.
Radio Uno:
Radio Due: Alle 9 del mattino; Caterpillar (fino al 16 luglio); Caterplillar AM; Gli sbandati di Radio2; I lunatici; La versione delle due; Late show; Le lunatiche; Miracolo italiano; Non è un paese per giovani (fino al 16 luglio); Ovunque6; Prendila così; Quei bravi ragazzi.
Radio Tre: A3. Il formato dell'arte; Expat; Fahrenheit; La lingua batte; L'isola deserta; Pantheon; Radio3 mondo; Tutta la città ne parla (fino al 16 luglio); Viaggi perduti; Vite che non sono la tua.</t>
  </si>
  <si>
    <t>Tempo di parola: indica il tempo in cui il soggetto sociale parla direttamente in voce.
Radio Uno: Ascolta si fa sera; Babele; Caffè Europa; Centocittà; Culto evangelico; Formato Famiglia; GR 1 economia; Green zone; I viaggi di Radio1; Il mattino di Radio1; In viaggio con Francesco; Incontri d'autore; Inviato speciale; Italia sotto inchiesta; La finestra su San Pietro; L'aria che respiri; Life - il weekend del benessere e della salute; Radio anch'io; Radio1 giorno per giorno; Radio1 in viva voce; Spaziolibero; Speciale GR 1; Sportello Italia; Tra poco in edicola; Tutti in classe; Voci dal mondo; Zapping Radio1.
Radio Due: Caterpillar (dal 17 luglio); Non è un paese per giovani (dal 17 luglio).
Radio Tre: Tutta la città ne parla (dal 17 luglio).</t>
  </si>
  <si>
    <t>Tempo di parola: indica il tempo in cui il soggetto sociale parla direttamente in voce.
Rete Radio 24: Darwin, l'evoluzione della scienza; Obiettivo salute; Obiettivo salute weekend; Un libro tira l'altro.
Testata Radio 24: #autotrasporti; 24 Mattino; 24 Mattino - le interviste; Container; Effetto giorno; Effetto notte; Effetto notte estate; Focus economia; La zanzara; Ma cos'è questa estate; Nessun luogo è lontano; Si può fare; Uno, nessuno, 100Milan.</t>
  </si>
  <si>
    <t>Tempo di parola: indica il tempo in cui il soggetto sociale parla direttamente in voce.
Rete Virgin Radio: 
Testata News Mediaset:</t>
  </si>
  <si>
    <t xml:space="preserve">Tempo di parola: indica il tempo in cui il soggetto sociale parla direttamente in voce.
Rete Radio 105: 
Testata News Mediaset: </t>
  </si>
  <si>
    <t>Tempo di parola: indica il tempo in cui il soggetto sociale parla direttamente in voce.
Rete Radio Capital: 
Testata Radio Capital: Andrea &amp; Riccardo; Capital newsroom; Capital web news; News redazione; On air; Tg zero.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</si>
  <si>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</si>
  <si>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Radio Italia: In compagnia di...Daniela Cappelletti &amp; Simone Maggio; In compagnia di...Fiorella Felisatti;  In compagnia di...Marina Minetti &amp; Marco Maccarini; In compagnia di...Mario Volanti; Radio Italia ora.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</si>
</sst>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1.3310185185185183E-3</v>
      </c>
      <c r="D7" s="18">
        <f t="shared" ref="D7:D28" si="0">C7/$C$30</f>
        <v>3.4557365226275598E-3</v>
      </c>
      <c r="E7" s="17">
        <v>0</v>
      </c>
      <c r="F7" s="18">
        <f t="shared" ref="F7:F26" si="1">E7/$E$30</f>
        <v>0</v>
      </c>
      <c r="G7" s="17">
        <v>0</v>
      </c>
      <c r="H7" s="18">
        <f t="shared" ref="H7:H27" si="2">G7/$G$30</f>
        <v>0</v>
      </c>
      <c r="I7" s="17">
        <f>C7+E7+G7</f>
        <v>1.3310185185185183E-3</v>
      </c>
      <c r="J7" s="32">
        <f>I7/$I$30</f>
        <v>2.0354702821338807E-3</v>
      </c>
    </row>
    <row r="8" spans="2:10" x14ac:dyDescent="0.25">
      <c r="B8" s="16" t="s">
        <v>13</v>
      </c>
      <c r="C8" s="17">
        <v>2.430555555555556E-3</v>
      </c>
      <c r="D8" s="18">
        <f t="shared" si="0"/>
        <v>6.3104753891459813E-3</v>
      </c>
      <c r="E8" s="17">
        <v>2.8935185185185184E-4</v>
      </c>
      <c r="F8" s="18">
        <f t="shared" si="1"/>
        <v>2.46499704200355E-3</v>
      </c>
      <c r="G8" s="17">
        <v>8.6805555555555551E-4</v>
      </c>
      <c r="H8" s="18">
        <f t="shared" si="2"/>
        <v>5.7348218382015604E-3</v>
      </c>
      <c r="I8" s="17">
        <f t="shared" ref="I8:I17" si="3">C8+E8+G8</f>
        <v>3.5879629629629634E-3</v>
      </c>
      <c r="J8" s="32">
        <f t="shared" ref="J8:J28" si="4">I8/$I$30</f>
        <v>5.4869198909695931E-3</v>
      </c>
    </row>
    <row r="9" spans="2:10" x14ac:dyDescent="0.25">
      <c r="B9" s="16" t="s">
        <v>0</v>
      </c>
      <c r="C9" s="17">
        <v>8.9247685185185249E-2</v>
      </c>
      <c r="D9" s="18">
        <f t="shared" si="0"/>
        <v>0.23171464631287947</v>
      </c>
      <c r="E9" s="17">
        <v>2.3414351851851836E-2</v>
      </c>
      <c r="F9" s="18">
        <f t="shared" si="1"/>
        <v>0.19946756063892715</v>
      </c>
      <c r="G9" s="17">
        <v>3.0740740740740718E-2</v>
      </c>
      <c r="H9" s="18">
        <f t="shared" si="2"/>
        <v>0.20308915736351113</v>
      </c>
      <c r="I9" s="17">
        <f t="shared" si="3"/>
        <v>0.1434027777777778</v>
      </c>
      <c r="J9" s="32">
        <f t="shared" si="4"/>
        <v>0.21929979822294601</v>
      </c>
    </row>
    <row r="10" spans="2:10" x14ac:dyDescent="0.25">
      <c r="B10" s="16" t="s">
        <v>8</v>
      </c>
      <c r="C10" s="17">
        <v>1.6249999999999997E-2</v>
      </c>
      <c r="D10" s="18">
        <f>C10/$C$30</f>
        <v>4.2190035458861692E-2</v>
      </c>
      <c r="E10" s="17">
        <v>7.245370370370369E-3</v>
      </c>
      <c r="F10" s="18">
        <f t="shared" si="1"/>
        <v>6.1723525931768886E-2</v>
      </c>
      <c r="G10" s="17">
        <v>4.2592592592592595E-3</v>
      </c>
      <c r="H10" s="18">
        <f t="shared" si="2"/>
        <v>2.8138859152775659E-2</v>
      </c>
      <c r="I10" s="17">
        <f t="shared" si="3"/>
        <v>2.7754629629629629E-2</v>
      </c>
      <c r="J10" s="32">
        <f t="shared" si="4"/>
        <v>4.2443980317887361E-2</v>
      </c>
    </row>
    <row r="11" spans="2:10" x14ac:dyDescent="0.25">
      <c r="B11" s="16" t="s">
        <v>26</v>
      </c>
      <c r="C11" s="17">
        <v>8.6805555555555562E-4</v>
      </c>
      <c r="D11" s="18">
        <f>C11/$C$30</f>
        <v>2.2537412104092786E-3</v>
      </c>
      <c r="E11" s="17">
        <v>0</v>
      </c>
      <c r="F11" s="18">
        <f t="shared" si="1"/>
        <v>0</v>
      </c>
      <c r="G11" s="17">
        <v>2.3148148148148146E-4</v>
      </c>
      <c r="H11" s="18">
        <f t="shared" si="2"/>
        <v>1.5292858235204162E-3</v>
      </c>
      <c r="I11" s="17">
        <f t="shared" si="3"/>
        <v>1.0995370370370371E-3</v>
      </c>
      <c r="J11" s="32">
        <f t="shared" si="4"/>
        <v>1.6814754504584236E-3</v>
      </c>
    </row>
    <row r="12" spans="2:10" x14ac:dyDescent="0.25">
      <c r="B12" s="16" t="s">
        <v>3</v>
      </c>
      <c r="C12" s="17">
        <v>5.4062499999999993E-2</v>
      </c>
      <c r="D12" s="18">
        <f t="shared" si="0"/>
        <v>0.14036300258428985</v>
      </c>
      <c r="E12" s="17">
        <v>1.2662037037037031E-2</v>
      </c>
      <c r="F12" s="18">
        <f t="shared" si="1"/>
        <v>0.1078682705580753</v>
      </c>
      <c r="G12" s="17">
        <v>2.0613425925925917E-2</v>
      </c>
      <c r="H12" s="18">
        <f t="shared" si="2"/>
        <v>0.136182902584493</v>
      </c>
      <c r="I12" s="17">
        <f t="shared" si="3"/>
        <v>8.7337962962962951E-2</v>
      </c>
      <c r="J12" s="32">
        <f t="shared" si="4"/>
        <v>0.13356224999115013</v>
      </c>
    </row>
    <row r="13" spans="2:10" x14ac:dyDescent="0.25">
      <c r="B13" s="16" t="s">
        <v>7</v>
      </c>
      <c r="C13" s="17">
        <v>1.6886574074074061E-2</v>
      </c>
      <c r="D13" s="18">
        <f t="shared" si="0"/>
        <v>4.3842779013161796E-2</v>
      </c>
      <c r="E13" s="17">
        <v>7.6388888888888869E-3</v>
      </c>
      <c r="F13" s="18">
        <f t="shared" si="1"/>
        <v>6.5075921908893705E-2</v>
      </c>
      <c r="G13" s="17">
        <v>4.0162037037037033E-3</v>
      </c>
      <c r="H13" s="18">
        <f t="shared" si="2"/>
        <v>2.6533109038079219E-2</v>
      </c>
      <c r="I13" s="17">
        <f t="shared" si="3"/>
        <v>2.8541666666666649E-2</v>
      </c>
      <c r="J13" s="32">
        <f t="shared" si="4"/>
        <v>4.3647562745583894E-2</v>
      </c>
    </row>
    <row r="14" spans="2:10" x14ac:dyDescent="0.25">
      <c r="B14" s="16" t="s">
        <v>2</v>
      </c>
      <c r="C14" s="17">
        <v>1.5185185185185187E-2</v>
      </c>
      <c r="D14" s="18">
        <f t="shared" si="0"/>
        <v>3.9425446240759651E-2</v>
      </c>
      <c r="E14" s="17">
        <v>6.4699074074074077E-3</v>
      </c>
      <c r="F14" s="18">
        <f t="shared" si="1"/>
        <v>5.5117333859199383E-2</v>
      </c>
      <c r="G14" s="17">
        <v>5.138888888888889E-3</v>
      </c>
      <c r="H14" s="18">
        <f t="shared" si="2"/>
        <v>3.3950145282153239E-2</v>
      </c>
      <c r="I14" s="17">
        <f t="shared" si="3"/>
        <v>2.6793981481481481E-2</v>
      </c>
      <c r="J14" s="32">
        <f t="shared" si="4"/>
        <v>4.0974901766434216E-2</v>
      </c>
    </row>
    <row r="15" spans="2:10" x14ac:dyDescent="0.25">
      <c r="B15" s="16" t="s">
        <v>9</v>
      </c>
      <c r="C15" s="17">
        <v>2.5902777777777775E-2</v>
      </c>
      <c r="D15" s="18">
        <f t="shared" si="0"/>
        <v>6.7251637718612867E-2</v>
      </c>
      <c r="E15" s="17">
        <v>1.0787037037037036E-2</v>
      </c>
      <c r="F15" s="18">
        <f t="shared" si="1"/>
        <v>9.1895089725892345E-2</v>
      </c>
      <c r="G15" s="17">
        <v>4.386574074074074E-3</v>
      </c>
      <c r="H15" s="18">
        <f t="shared" si="2"/>
        <v>2.8979966355711886E-2</v>
      </c>
      <c r="I15" s="17">
        <f t="shared" si="3"/>
        <v>4.1076388888888885E-2</v>
      </c>
      <c r="J15" s="32">
        <f t="shared" si="4"/>
        <v>6.2816382880809943E-2</v>
      </c>
    </row>
    <row r="16" spans="2:10" x14ac:dyDescent="0.25">
      <c r="B16" s="16" t="s">
        <v>1</v>
      </c>
      <c r="C16" s="17">
        <v>5.5324074074074069E-3</v>
      </c>
      <c r="D16" s="18">
        <f t="shared" si="0"/>
        <v>1.4363843981008468E-2</v>
      </c>
      <c r="E16" s="17">
        <v>1.3194444444444445E-3</v>
      </c>
      <c r="F16" s="18">
        <f t="shared" si="1"/>
        <v>1.124038651153619E-2</v>
      </c>
      <c r="G16" s="17">
        <v>4.7453703703703704E-4</v>
      </c>
      <c r="H16" s="18">
        <f t="shared" si="2"/>
        <v>3.1350359382168532E-3</v>
      </c>
      <c r="I16" s="17">
        <f t="shared" si="3"/>
        <v>7.3263888888888884E-3</v>
      </c>
      <c r="J16" s="32">
        <f t="shared" si="4"/>
        <v>1.1203936422528232E-2</v>
      </c>
    </row>
    <row r="17" spans="2:10" x14ac:dyDescent="0.25">
      <c r="B17" s="16" t="s">
        <v>27</v>
      </c>
      <c r="C17" s="17">
        <v>1.2499999999999999E-2</v>
      </c>
      <c r="D17" s="18">
        <f t="shared" si="0"/>
        <v>3.2453873429893608E-2</v>
      </c>
      <c r="E17" s="17">
        <v>5.4050925925925933E-3</v>
      </c>
      <c r="F17" s="18">
        <f t="shared" si="1"/>
        <v>4.6046144744626323E-2</v>
      </c>
      <c r="G17" s="17">
        <v>2.8819444444444444E-3</v>
      </c>
      <c r="H17" s="18">
        <f t="shared" si="2"/>
        <v>1.9039608502829181E-2</v>
      </c>
      <c r="I17" s="17">
        <f t="shared" si="3"/>
        <v>2.0787037037037034E-2</v>
      </c>
      <c r="J17" s="32">
        <f t="shared" si="4"/>
        <v>3.178873588445609E-2</v>
      </c>
    </row>
    <row r="18" spans="2:10" x14ac:dyDescent="0.25">
      <c r="B18" s="16" t="s">
        <v>16</v>
      </c>
      <c r="C18" s="17">
        <v>1.6782407407407406E-3</v>
      </c>
      <c r="D18" s="18">
        <f t="shared" si="0"/>
        <v>4.3572330067912718E-3</v>
      </c>
      <c r="E18" s="17">
        <v>1.7361111111111112E-4</v>
      </c>
      <c r="F18" s="18">
        <f t="shared" si="1"/>
        <v>1.4789982252021302E-3</v>
      </c>
      <c r="G18" s="17"/>
      <c r="H18" s="18">
        <f t="shared" si="2"/>
        <v>0</v>
      </c>
      <c r="I18" s="17">
        <f>G18+E18+C18</f>
        <v>1.8518518518518517E-3</v>
      </c>
      <c r="J18" s="32">
        <f t="shared" si="4"/>
        <v>2.8319586534036605E-3</v>
      </c>
    </row>
    <row r="19" spans="2:10" x14ac:dyDescent="0.25">
      <c r="B19" s="16" t="s">
        <v>4</v>
      </c>
      <c r="C19" s="17">
        <v>3.0671296296296302E-3</v>
      </c>
      <c r="D19" s="18">
        <f t="shared" si="0"/>
        <v>7.9632189434461192E-3</v>
      </c>
      <c r="E19" s="17">
        <v>7.175925925925927E-4</v>
      </c>
      <c r="F19" s="18">
        <f t="shared" si="1"/>
        <v>6.1131926641688058E-3</v>
      </c>
      <c r="G19" s="17">
        <v>2.662037037037037E-3</v>
      </c>
      <c r="H19" s="18">
        <f t="shared" si="2"/>
        <v>1.7586786970484786E-2</v>
      </c>
      <c r="I19" s="17">
        <f t="shared" ref="I19:I28" si="5">C19+E19+G19</f>
        <v>6.4467592592592597E-3</v>
      </c>
      <c r="J19" s="32">
        <f>I19/$I$30</f>
        <v>9.8587560621614945E-3</v>
      </c>
    </row>
    <row r="20" spans="2:10" x14ac:dyDescent="0.25">
      <c r="B20" s="16" t="s">
        <v>14</v>
      </c>
      <c r="C20" s="17">
        <v>8.6805555555555542E-3</v>
      </c>
      <c r="D20" s="18">
        <f t="shared" si="0"/>
        <v>2.2537412104092783E-2</v>
      </c>
      <c r="E20" s="17">
        <v>2.2569444444444442E-3</v>
      </c>
      <c r="F20" s="18">
        <f t="shared" si="1"/>
        <v>1.922697692762769E-2</v>
      </c>
      <c r="G20" s="17">
        <v>1.6087962962962965E-3</v>
      </c>
      <c r="H20" s="18">
        <f t="shared" si="2"/>
        <v>1.0628536473466893E-2</v>
      </c>
      <c r="I20" s="17">
        <f t="shared" si="5"/>
        <v>1.2546296296296295E-2</v>
      </c>
      <c r="J20" s="32">
        <f t="shared" si="4"/>
        <v>1.9186519876809801E-2</v>
      </c>
    </row>
    <row r="21" spans="2:10" x14ac:dyDescent="0.25">
      <c r="B21" s="16" t="s">
        <v>11</v>
      </c>
      <c r="C21" s="17">
        <v>6.8865740740740736E-3</v>
      </c>
      <c r="D21" s="18">
        <f t="shared" si="0"/>
        <v>1.7879680269246943E-2</v>
      </c>
      <c r="E21" s="17">
        <v>1.712962962962963E-3</v>
      </c>
      <c r="F21" s="18">
        <f t="shared" si="1"/>
        <v>1.4592782488661018E-2</v>
      </c>
      <c r="G21" s="17">
        <v>4.2245370370370371E-3</v>
      </c>
      <c r="H21" s="18">
        <f t="shared" si="2"/>
        <v>2.7909466279247595E-2</v>
      </c>
      <c r="I21" s="17">
        <f t="shared" si="5"/>
        <v>1.2824074074074075E-2</v>
      </c>
      <c r="J21" s="32">
        <f t="shared" si="4"/>
        <v>1.9611313674820351E-2</v>
      </c>
    </row>
    <row r="22" spans="2:10" x14ac:dyDescent="0.25">
      <c r="B22" s="16" t="s">
        <v>15</v>
      </c>
      <c r="C22" s="17">
        <v>2.4074074074074081E-2</v>
      </c>
      <c r="D22" s="18">
        <f t="shared" si="0"/>
        <v>6.2503756235350677E-2</v>
      </c>
      <c r="E22" s="17">
        <v>8.4606481481481442E-3</v>
      </c>
      <c r="F22" s="18">
        <f t="shared" si="1"/>
        <v>7.2076513508183782E-2</v>
      </c>
      <c r="G22" s="17">
        <v>3.0671296296296297E-3</v>
      </c>
      <c r="H22" s="18">
        <f t="shared" si="2"/>
        <v>2.0263037161645514E-2</v>
      </c>
      <c r="I22" s="17">
        <f t="shared" si="5"/>
        <v>3.5601851851851857E-2</v>
      </c>
      <c r="J22" s="32">
        <f t="shared" si="4"/>
        <v>5.4444405111685384E-2</v>
      </c>
    </row>
    <row r="23" spans="2:10" x14ac:dyDescent="0.25">
      <c r="B23" s="16" t="s">
        <v>28</v>
      </c>
      <c r="C23" s="17">
        <v>2.4571759259259255E-2</v>
      </c>
      <c r="D23" s="18">
        <f t="shared" si="0"/>
        <v>6.37959011959853E-2</v>
      </c>
      <c r="E23" s="17">
        <v>9.0277777777777804E-3</v>
      </c>
      <c r="F23" s="18">
        <f t="shared" si="1"/>
        <v>7.6907907710510787E-2</v>
      </c>
      <c r="G23" s="17">
        <v>2.5509259259259259E-2</v>
      </c>
      <c r="H23" s="18">
        <f t="shared" si="2"/>
        <v>0.16852729775194986</v>
      </c>
      <c r="I23" s="17">
        <f t="shared" si="5"/>
        <v>5.9108796296296298E-2</v>
      </c>
      <c r="J23" s="32">
        <f t="shared" si="4"/>
        <v>9.0392580268328096E-2</v>
      </c>
    </row>
    <row r="24" spans="2:10" x14ac:dyDescent="0.25">
      <c r="B24" s="16" t="s">
        <v>12</v>
      </c>
      <c r="C24" s="17">
        <v>1.255787037037037E-2</v>
      </c>
      <c r="D24" s="18">
        <f t="shared" si="0"/>
        <v>3.2604122843920898E-2</v>
      </c>
      <c r="E24" s="17">
        <v>4.1087962962962962E-3</v>
      </c>
      <c r="F24" s="18">
        <f t="shared" si="1"/>
        <v>3.500295799645041E-2</v>
      </c>
      <c r="G24" s="17">
        <v>2.4328703703703696E-2</v>
      </c>
      <c r="H24" s="18">
        <f t="shared" si="2"/>
        <v>0.1607279400519957</v>
      </c>
      <c r="I24" s="17">
        <f t="shared" si="5"/>
        <v>4.0995370370370363E-2</v>
      </c>
      <c r="J24" s="32">
        <f t="shared" si="4"/>
        <v>6.2692484689723535E-2</v>
      </c>
    </row>
    <row r="25" spans="2:10" x14ac:dyDescent="0.25">
      <c r="B25" s="16" t="s">
        <v>5</v>
      </c>
      <c r="C25" s="17">
        <v>2.1956018518518521E-2</v>
      </c>
      <c r="D25" s="18">
        <f t="shared" si="0"/>
        <v>5.7004627681952025E-2</v>
      </c>
      <c r="E25" s="17">
        <v>4.1898148148148146E-3</v>
      </c>
      <c r="F25" s="18">
        <f t="shared" si="1"/>
        <v>3.5693157168211406E-2</v>
      </c>
      <c r="G25" s="17">
        <v>1.4166666666666666E-2</v>
      </c>
      <c r="H25" s="18">
        <f t="shared" si="2"/>
        <v>9.3592292399449467E-2</v>
      </c>
      <c r="I25" s="17">
        <f t="shared" si="5"/>
        <v>4.0312500000000001E-2</v>
      </c>
      <c r="J25" s="32">
        <f t="shared" si="4"/>
        <v>6.1648199936280942E-2</v>
      </c>
    </row>
    <row r="26" spans="2:10" x14ac:dyDescent="0.25">
      <c r="B26" s="16" t="s">
        <v>6</v>
      </c>
      <c r="C26" s="17">
        <v>1.6851851851851851E-2</v>
      </c>
      <c r="D26" s="18">
        <f t="shared" si="0"/>
        <v>4.3752629364745457E-2</v>
      </c>
      <c r="E26" s="17">
        <v>7.6388888888888882E-4</v>
      </c>
      <c r="F26" s="18">
        <f t="shared" si="1"/>
        <v>6.5075921908893716E-3</v>
      </c>
      <c r="G26" s="17">
        <v>3.4722222222222224E-4</v>
      </c>
      <c r="H26" s="18">
        <f t="shared" si="2"/>
        <v>2.2939287352806243E-3</v>
      </c>
      <c r="I26" s="17">
        <f t="shared" si="5"/>
        <v>1.7962962962962962E-2</v>
      </c>
      <c r="J26" s="32">
        <f t="shared" si="4"/>
        <v>2.7469998938015508E-2</v>
      </c>
    </row>
    <row r="27" spans="2:10" x14ac:dyDescent="0.25">
      <c r="B27" s="16" t="s">
        <v>78</v>
      </c>
      <c r="C27" s="17">
        <v>1.3935185185185189E-2</v>
      </c>
      <c r="D27" s="18">
        <f t="shared" si="0"/>
        <v>3.6180058897770297E-2</v>
      </c>
      <c r="E27" s="17">
        <v>3.0439814814814813E-3</v>
      </c>
      <c r="F27" s="18">
        <f>E27/$E$30</f>
        <v>2.5931768881877346E-2</v>
      </c>
      <c r="G27" s="17">
        <v>1.5972222222222221E-3</v>
      </c>
      <c r="H27" s="18">
        <f t="shared" si="2"/>
        <v>1.0552072182290871E-2</v>
      </c>
      <c r="I27" s="17">
        <f t="shared" si="5"/>
        <v>1.8576388888888892E-2</v>
      </c>
      <c r="J27" s="32">
        <f t="shared" si="4"/>
        <v>2.8408085241955476E-2</v>
      </c>
    </row>
    <row r="28" spans="2:10" x14ac:dyDescent="0.25">
      <c r="B28" s="16" t="s">
        <v>17</v>
      </c>
      <c r="C28" s="17">
        <v>1.0706018518518519E-2</v>
      </c>
      <c r="D28" s="18">
        <f t="shared" si="0"/>
        <v>2.7796141595047771E-2</v>
      </c>
      <c r="E28" s="17">
        <v>7.6967592592592591E-3</v>
      </c>
      <c r="F28" s="18">
        <f>E28/$E$30</f>
        <v>6.5568921317294429E-2</v>
      </c>
      <c r="G28" s="17">
        <v>2.4305555555555552E-4</v>
      </c>
      <c r="H28" s="18">
        <f>G28/$G$30</f>
        <v>1.6057501146964368E-3</v>
      </c>
      <c r="I28" s="17">
        <f t="shared" si="5"/>
        <v>1.8645833333333334E-2</v>
      </c>
      <c r="J28" s="32">
        <f t="shared" si="4"/>
        <v>2.8514283691458111E-2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0.38516203703703716</v>
      </c>
      <c r="D30" s="26">
        <f t="shared" si="6"/>
        <v>0.99999999999999956</v>
      </c>
      <c r="E30" s="25">
        <f t="shared" si="6"/>
        <v>0.11738425925925923</v>
      </c>
      <c r="F30" s="26">
        <f t="shared" si="6"/>
        <v>0.99999999999999989</v>
      </c>
      <c r="G30" s="25">
        <f t="shared" si="6"/>
        <v>0.15136574074074072</v>
      </c>
      <c r="H30" s="26">
        <f t="shared" si="6"/>
        <v>0.99999999999999978</v>
      </c>
      <c r="I30" s="25">
        <f>SUM(I7:I28)</f>
        <v>0.65391203703703693</v>
      </c>
      <c r="J30" s="34">
        <f t="shared" si="6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4.0277777777777777E-3</v>
      </c>
      <c r="D7" s="39">
        <f t="shared" ref="D7:F28" si="0">C7/C$30</f>
        <v>1.013867847570213E-2</v>
      </c>
      <c r="E7" s="38">
        <v>0</v>
      </c>
      <c r="F7" s="39">
        <f t="shared" si="0"/>
        <v>0</v>
      </c>
      <c r="G7" s="38">
        <f>C7+E7</f>
        <v>4.0277777777777777E-3</v>
      </c>
      <c r="H7" s="43">
        <f>G7/$G$30</f>
        <v>9.7752808988764046E-3</v>
      </c>
    </row>
    <row r="8" spans="2:8" s="1" customFormat="1" x14ac:dyDescent="0.25">
      <c r="B8" s="42" t="s">
        <v>13</v>
      </c>
      <c r="C8" s="38">
        <v>1.2893518518518519E-2</v>
      </c>
      <c r="D8" s="39">
        <f t="shared" si="0"/>
        <v>3.2455424775667166E-2</v>
      </c>
      <c r="E8" s="38">
        <v>0</v>
      </c>
      <c r="F8" s="39">
        <f t="shared" si="0"/>
        <v>0</v>
      </c>
      <c r="G8" s="38">
        <f t="shared" ref="G8:G28" si="1">C8+E8</f>
        <v>1.2893518518518519E-2</v>
      </c>
      <c r="H8" s="43">
        <f t="shared" ref="H8:H28" si="2">G8/$G$30</f>
        <v>3.1292134831460677E-2</v>
      </c>
    </row>
    <row r="9" spans="2:8" s="1" customFormat="1" x14ac:dyDescent="0.25">
      <c r="B9" s="42" t="s">
        <v>0</v>
      </c>
      <c r="C9" s="38">
        <v>7.4409722222222294E-2</v>
      </c>
      <c r="D9" s="39">
        <f t="shared" si="0"/>
        <v>0.18730334459853179</v>
      </c>
      <c r="E9" s="38">
        <v>9.7222222222222241E-3</v>
      </c>
      <c r="F9" s="39">
        <f t="shared" si="0"/>
        <v>0.65830721003134807</v>
      </c>
      <c r="G9" s="38">
        <f t="shared" si="1"/>
        <v>8.4131944444444523E-2</v>
      </c>
      <c r="H9" s="43">
        <f t="shared" si="2"/>
        <v>0.20418539325842716</v>
      </c>
    </row>
    <row r="10" spans="2:8" s="1" customFormat="1" x14ac:dyDescent="0.25">
      <c r="B10" s="42" t="s">
        <v>8</v>
      </c>
      <c r="C10" s="38">
        <v>4.8726851851851848E-3</v>
      </c>
      <c r="D10" s="39">
        <f t="shared" si="0"/>
        <v>1.2265470224915509E-2</v>
      </c>
      <c r="E10" s="38">
        <v>9.2592592592592588E-5</v>
      </c>
      <c r="F10" s="39">
        <f t="shared" si="0"/>
        <v>6.269592476489028E-3</v>
      </c>
      <c r="G10" s="38">
        <f t="shared" si="1"/>
        <v>4.9652777777777777E-3</v>
      </c>
      <c r="H10" s="43">
        <f t="shared" si="2"/>
        <v>1.205056179775281E-2</v>
      </c>
    </row>
    <row r="11" spans="2:8" s="1" customFormat="1" x14ac:dyDescent="0.25">
      <c r="B11" s="42" t="s">
        <v>26</v>
      </c>
      <c r="C11" s="38">
        <v>1.1689814814814813E-3</v>
      </c>
      <c r="D11" s="39">
        <f t="shared" si="0"/>
        <v>2.942547488637687E-3</v>
      </c>
      <c r="E11" s="38">
        <v>0</v>
      </c>
      <c r="F11" s="39">
        <f t="shared" si="0"/>
        <v>0</v>
      </c>
      <c r="G11" s="38">
        <f t="shared" si="1"/>
        <v>1.1689814814814813E-3</v>
      </c>
      <c r="H11" s="43">
        <f t="shared" si="2"/>
        <v>2.837078651685393E-3</v>
      </c>
    </row>
    <row r="12" spans="2:8" s="1" customFormat="1" x14ac:dyDescent="0.25">
      <c r="B12" s="42" t="s">
        <v>3</v>
      </c>
      <c r="C12" s="38">
        <v>6.0648148148148145E-3</v>
      </c>
      <c r="D12" s="39">
        <f t="shared" si="0"/>
        <v>1.5266285980654933E-2</v>
      </c>
      <c r="E12" s="38">
        <v>1.5162037037037036E-3</v>
      </c>
      <c r="F12" s="39">
        <f t="shared" si="0"/>
        <v>0.10266457680250783</v>
      </c>
      <c r="G12" s="38">
        <f t="shared" si="1"/>
        <v>7.5810185185185182E-3</v>
      </c>
      <c r="H12" s="43">
        <f t="shared" si="2"/>
        <v>1.839887640449438E-2</v>
      </c>
    </row>
    <row r="13" spans="2:8" s="1" customFormat="1" x14ac:dyDescent="0.25">
      <c r="B13" s="42" t="s">
        <v>7</v>
      </c>
      <c r="C13" s="38">
        <v>1.2488425925925924E-2</v>
      </c>
      <c r="D13" s="39">
        <f t="shared" si="0"/>
        <v>3.1435730101386776E-2</v>
      </c>
      <c r="E13" s="38">
        <v>1.4120370370370369E-3</v>
      </c>
      <c r="F13" s="39">
        <f t="shared" si="0"/>
        <v>9.5611285266457666E-2</v>
      </c>
      <c r="G13" s="38">
        <f t="shared" si="1"/>
        <v>1.390046296296296E-2</v>
      </c>
      <c r="H13" s="43">
        <f t="shared" si="2"/>
        <v>3.3735955056179767E-2</v>
      </c>
    </row>
    <row r="14" spans="2:8" s="1" customFormat="1" x14ac:dyDescent="0.25">
      <c r="B14" s="42" t="s">
        <v>2</v>
      </c>
      <c r="C14" s="38">
        <v>8.6226851851851864E-3</v>
      </c>
      <c r="D14" s="39">
        <f t="shared" si="0"/>
        <v>2.1704929495396808E-2</v>
      </c>
      <c r="E14" s="38">
        <v>1.0995370370370371E-3</v>
      </c>
      <c r="F14" s="39">
        <f t="shared" si="0"/>
        <v>7.445141065830721E-2</v>
      </c>
      <c r="G14" s="38">
        <f t="shared" si="1"/>
        <v>9.7222222222222241E-3</v>
      </c>
      <c r="H14" s="43">
        <f t="shared" si="2"/>
        <v>2.3595505617977533E-2</v>
      </c>
    </row>
    <row r="15" spans="2:8" s="1" customFormat="1" x14ac:dyDescent="0.25">
      <c r="B15" s="42" t="s">
        <v>9</v>
      </c>
      <c r="C15" s="38">
        <v>2.3750000000000004E-2</v>
      </c>
      <c r="D15" s="39">
        <f t="shared" si="0"/>
        <v>5.9783242046381545E-2</v>
      </c>
      <c r="E15" s="38">
        <v>0</v>
      </c>
      <c r="F15" s="39">
        <f t="shared" si="0"/>
        <v>0</v>
      </c>
      <c r="G15" s="38">
        <f t="shared" si="1"/>
        <v>2.3750000000000004E-2</v>
      </c>
      <c r="H15" s="43">
        <f t="shared" si="2"/>
        <v>5.7640449438202256E-2</v>
      </c>
    </row>
    <row r="16" spans="2:8" s="1" customFormat="1" x14ac:dyDescent="0.25">
      <c r="B16" s="42" t="s">
        <v>1</v>
      </c>
      <c r="C16" s="38">
        <v>3.7037037037037035E-4</v>
      </c>
      <c r="D16" s="39">
        <f t="shared" si="0"/>
        <v>9.3229227362778215E-4</v>
      </c>
      <c r="E16" s="38">
        <v>0</v>
      </c>
      <c r="F16" s="39">
        <f t="shared" si="0"/>
        <v>0</v>
      </c>
      <c r="G16" s="38">
        <f t="shared" si="1"/>
        <v>3.7037037037037035E-4</v>
      </c>
      <c r="H16" s="43">
        <f t="shared" si="2"/>
        <v>8.9887640449438195E-4</v>
      </c>
    </row>
    <row r="17" spans="2:8" s="1" customFormat="1" x14ac:dyDescent="0.25">
      <c r="B17" s="42" t="s">
        <v>27</v>
      </c>
      <c r="C17" s="38">
        <v>1.9328703703703704E-3</v>
      </c>
      <c r="D17" s="39">
        <f t="shared" si="0"/>
        <v>4.8654003029949882E-3</v>
      </c>
      <c r="E17" s="38">
        <v>0</v>
      </c>
      <c r="F17" s="39">
        <f t="shared" si="0"/>
        <v>0</v>
      </c>
      <c r="G17" s="38">
        <f t="shared" si="1"/>
        <v>1.9328703703703704E-3</v>
      </c>
      <c r="H17" s="43">
        <f t="shared" ref="H17:H25" si="3">G17/$G$30</f>
        <v>4.691011235955056E-3</v>
      </c>
    </row>
    <row r="18" spans="2:8" s="1" customFormat="1" x14ac:dyDescent="0.25">
      <c r="B18" s="42" t="s">
        <v>16</v>
      </c>
      <c r="C18" s="38">
        <v>7.7314814814814815E-3</v>
      </c>
      <c r="D18" s="39">
        <f t="shared" si="0"/>
        <v>1.9461601211979953E-2</v>
      </c>
      <c r="E18" s="38">
        <v>0</v>
      </c>
      <c r="F18" s="39"/>
      <c r="G18" s="38">
        <f t="shared" si="1"/>
        <v>7.7314814814814815E-3</v>
      </c>
      <c r="H18" s="43">
        <f t="shared" si="3"/>
        <v>1.8764044943820224E-2</v>
      </c>
    </row>
    <row r="19" spans="2:8" s="1" customFormat="1" x14ac:dyDescent="0.25">
      <c r="B19" s="42" t="s">
        <v>4</v>
      </c>
      <c r="C19" s="38">
        <v>8.6226851851851846E-3</v>
      </c>
      <c r="D19" s="39">
        <f t="shared" si="0"/>
        <v>2.1704929495396801E-2</v>
      </c>
      <c r="E19" s="38">
        <v>0</v>
      </c>
      <c r="F19" s="39">
        <f t="shared" si="0"/>
        <v>0</v>
      </c>
      <c r="G19" s="38">
        <f t="shared" si="1"/>
        <v>8.6226851851851846E-3</v>
      </c>
      <c r="H19" s="43">
        <f t="shared" si="3"/>
        <v>2.0926966292134832E-2</v>
      </c>
    </row>
    <row r="20" spans="2:8" s="1" customFormat="1" x14ac:dyDescent="0.25">
      <c r="B20" s="42" t="s">
        <v>14</v>
      </c>
      <c r="C20" s="38">
        <v>1.4236111111111112E-3</v>
      </c>
      <c r="D20" s="39">
        <f t="shared" si="0"/>
        <v>3.583498426756788E-3</v>
      </c>
      <c r="E20" s="38">
        <v>0</v>
      </c>
      <c r="F20" s="39">
        <f t="shared" si="0"/>
        <v>0</v>
      </c>
      <c r="G20" s="38">
        <f t="shared" si="1"/>
        <v>1.4236111111111112E-3</v>
      </c>
      <c r="H20" s="43">
        <f t="shared" si="3"/>
        <v>3.4550561797752812E-3</v>
      </c>
    </row>
    <row r="21" spans="2:8" s="1" customFormat="1" x14ac:dyDescent="0.25">
      <c r="B21" s="42" t="s">
        <v>11</v>
      </c>
      <c r="C21" s="38">
        <v>1.9675925925925926E-4</v>
      </c>
      <c r="D21" s="39">
        <f t="shared" si="0"/>
        <v>4.952802703647593E-4</v>
      </c>
      <c r="E21" s="38">
        <v>0</v>
      </c>
      <c r="F21" s="39"/>
      <c r="G21" s="38">
        <f t="shared" si="1"/>
        <v>1.9675925925925926E-4</v>
      </c>
      <c r="H21" s="43">
        <f t="shared" si="3"/>
        <v>4.7752808988764048E-4</v>
      </c>
    </row>
    <row r="22" spans="2:8" s="1" customFormat="1" x14ac:dyDescent="0.25">
      <c r="B22" s="42" t="s">
        <v>15</v>
      </c>
      <c r="C22" s="38">
        <v>4.6296296296296293E-4</v>
      </c>
      <c r="D22" s="39">
        <f t="shared" si="0"/>
        <v>1.1653653420347276E-3</v>
      </c>
      <c r="E22" s="38">
        <v>1.5046296296296297E-4</v>
      </c>
      <c r="F22" s="39">
        <f t="shared" si="0"/>
        <v>1.018808777429467E-2</v>
      </c>
      <c r="G22" s="38">
        <f t="shared" si="1"/>
        <v>6.134259259259259E-4</v>
      </c>
      <c r="H22" s="43">
        <f t="shared" si="3"/>
        <v>1.4887640449438202E-3</v>
      </c>
    </row>
    <row r="23" spans="2:8" s="1" customFormat="1" x14ac:dyDescent="0.25">
      <c r="B23" s="42" t="s">
        <v>71</v>
      </c>
      <c r="C23" s="38">
        <v>5.4282407407407396E-3</v>
      </c>
      <c r="D23" s="39">
        <f t="shared" si="0"/>
        <v>1.3663908635357179E-2</v>
      </c>
      <c r="E23" s="38">
        <v>0</v>
      </c>
      <c r="F23" s="39">
        <f t="shared" si="0"/>
        <v>0</v>
      </c>
      <c r="G23" s="38">
        <f t="shared" si="1"/>
        <v>5.4282407407407396E-3</v>
      </c>
      <c r="H23" s="43">
        <f t="shared" si="3"/>
        <v>1.3174157303370784E-2</v>
      </c>
    </row>
    <row r="24" spans="2:8" s="1" customFormat="1" x14ac:dyDescent="0.25">
      <c r="B24" s="42" t="s">
        <v>12</v>
      </c>
      <c r="C24" s="38">
        <v>5.2083333333333333E-4</v>
      </c>
      <c r="D24" s="39">
        <f t="shared" si="0"/>
        <v>1.3110360097890687E-3</v>
      </c>
      <c r="E24" s="38">
        <v>0</v>
      </c>
      <c r="F24" s="39">
        <f t="shared" si="0"/>
        <v>0</v>
      </c>
      <c r="G24" s="38">
        <f t="shared" si="1"/>
        <v>5.2083333333333333E-4</v>
      </c>
      <c r="H24" s="43">
        <f t="shared" si="3"/>
        <v>1.2640449438202246E-3</v>
      </c>
    </row>
    <row r="25" spans="2:8" s="1" customFormat="1" x14ac:dyDescent="0.25">
      <c r="B25" s="42" t="s">
        <v>5</v>
      </c>
      <c r="C25" s="38">
        <v>5.6712962962962958E-3</v>
      </c>
      <c r="D25" s="39">
        <f t="shared" si="0"/>
        <v>1.4275725439925413E-2</v>
      </c>
      <c r="E25" s="38">
        <v>0</v>
      </c>
      <c r="F25" s="39">
        <f t="shared" si="0"/>
        <v>0</v>
      </c>
      <c r="G25" s="38">
        <f t="shared" si="1"/>
        <v>5.6712962962962958E-3</v>
      </c>
      <c r="H25" s="43">
        <f t="shared" si="3"/>
        <v>1.3764044943820223E-2</v>
      </c>
    </row>
    <row r="26" spans="2:8" s="1" customFormat="1" x14ac:dyDescent="0.25">
      <c r="B26" s="42" t="s">
        <v>6</v>
      </c>
      <c r="C26" s="38">
        <v>0.16915509259259257</v>
      </c>
      <c r="D26" s="39">
        <f t="shared" si="0"/>
        <v>0.42579536184593858</v>
      </c>
      <c r="E26" s="38">
        <v>0</v>
      </c>
      <c r="F26" s="39">
        <f t="shared" si="0"/>
        <v>0</v>
      </c>
      <c r="G26" s="38">
        <f t="shared" si="1"/>
        <v>0.16915509259259257</v>
      </c>
      <c r="H26" s="43">
        <f t="shared" si="2"/>
        <v>0.41053370786516846</v>
      </c>
    </row>
    <row r="27" spans="2:8" s="1" customFormat="1" x14ac:dyDescent="0.25">
      <c r="B27" s="42" t="s">
        <v>78</v>
      </c>
      <c r="C27" s="38">
        <v>4.7210648148148127E-2</v>
      </c>
      <c r="D27" s="39">
        <f t="shared" si="0"/>
        <v>0.1188381307539913</v>
      </c>
      <c r="E27" s="38">
        <v>7.7546296296296293E-4</v>
      </c>
      <c r="F27" s="39">
        <f t="shared" si="0"/>
        <v>5.2507836990595608E-2</v>
      </c>
      <c r="G27" s="38">
        <f t="shared" si="1"/>
        <v>4.7986111111111091E-2</v>
      </c>
      <c r="H27" s="43">
        <f t="shared" si="2"/>
        <v>0.11646067415730332</v>
      </c>
    </row>
    <row r="28" spans="2:8" s="1" customFormat="1" x14ac:dyDescent="0.25">
      <c r="B28" s="42" t="s">
        <v>17</v>
      </c>
      <c r="C28" s="38">
        <v>2.4305555555555552E-4</v>
      </c>
      <c r="D28" s="39">
        <f t="shared" si="0"/>
        <v>6.1181680456823197E-4</v>
      </c>
      <c r="E28" s="38">
        <v>0</v>
      </c>
      <c r="F28" s="39">
        <f t="shared" ref="F28" si="4">E28/E$30</f>
        <v>0</v>
      </c>
      <c r="G28" s="38">
        <f t="shared" si="1"/>
        <v>2.4305555555555552E-4</v>
      </c>
      <c r="H28" s="43">
        <f t="shared" si="2"/>
        <v>5.8988764044943815E-4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0.39726851851851858</v>
      </c>
      <c r="D30" s="51">
        <f t="shared" si="5"/>
        <v>0.99999999999999978</v>
      </c>
      <c r="E30" s="50">
        <f>SUM(E7:E28)</f>
        <v>1.4768518518518519E-2</v>
      </c>
      <c r="F30" s="51">
        <f>SUM(F7:F28)</f>
        <v>1.0000000000000002</v>
      </c>
      <c r="G30" s="50">
        <f>SUM(G7:G28)</f>
        <v>0.41203703703703703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5.5555555555555558E-3</v>
      </c>
      <c r="D7" s="39">
        <f t="shared" ref="D7:D28" si="0">C7/C$30</f>
        <v>8.4349629213088216E-3</v>
      </c>
      <c r="E7" s="38">
        <v>6.2500000000000001E-4</v>
      </c>
      <c r="F7" s="39">
        <f t="shared" ref="F7:F28" si="1">E7/E$30</f>
        <v>5.1853274438256203E-3</v>
      </c>
      <c r="G7" s="38">
        <f>C7+E7</f>
        <v>6.1805555555555555E-3</v>
      </c>
      <c r="H7" s="43">
        <f>G7/$G$30</f>
        <v>7.9322638146167544E-3</v>
      </c>
    </row>
    <row r="8" spans="2:8" s="1" customFormat="1" x14ac:dyDescent="0.25">
      <c r="B8" s="42" t="s">
        <v>13</v>
      </c>
      <c r="C8" s="38">
        <v>1.0011574074074074E-2</v>
      </c>
      <c r="D8" s="39">
        <f t="shared" si="0"/>
        <v>1.5200506097775271E-2</v>
      </c>
      <c r="E8" s="38">
        <v>1.0879629629629629E-3</v>
      </c>
      <c r="F8" s="39">
        <f t="shared" si="1"/>
        <v>9.026310735548302E-3</v>
      </c>
      <c r="G8" s="38">
        <f t="shared" ref="G8:G28" si="2">C8+E8</f>
        <v>1.1099537037037036E-2</v>
      </c>
      <c r="H8" s="43">
        <f t="shared" ref="H8:H27" si="3">G8/$G$30</f>
        <v>1.4245395127748067E-2</v>
      </c>
    </row>
    <row r="9" spans="2:8" s="1" customFormat="1" x14ac:dyDescent="0.25">
      <c r="B9" s="42" t="s">
        <v>0</v>
      </c>
      <c r="C9" s="38">
        <v>9.8136574074074168E-2</v>
      </c>
      <c r="D9" s="39">
        <f t="shared" si="0"/>
        <v>0.1490001054370366</v>
      </c>
      <c r="E9" s="38">
        <v>2.8946759259259245E-2</v>
      </c>
      <c r="F9" s="39">
        <f t="shared" si="1"/>
        <v>0.24015748031496056</v>
      </c>
      <c r="G9" s="38">
        <f t="shared" si="2"/>
        <v>0.12708333333333341</v>
      </c>
      <c r="H9" s="43">
        <f t="shared" si="3"/>
        <v>0.16310160427807494</v>
      </c>
    </row>
    <row r="10" spans="2:8" s="1" customFormat="1" x14ac:dyDescent="0.25">
      <c r="B10" s="42" t="s">
        <v>8</v>
      </c>
      <c r="C10" s="38">
        <v>1.9143518518518518E-2</v>
      </c>
      <c r="D10" s="39">
        <f t="shared" si="0"/>
        <v>2.9065476399676646E-2</v>
      </c>
      <c r="E10" s="38">
        <v>2.1180555555555553E-3</v>
      </c>
      <c r="F10" s="39">
        <f t="shared" si="1"/>
        <v>1.7572498559631267E-2</v>
      </c>
      <c r="G10" s="38">
        <f t="shared" si="2"/>
        <v>2.1261574074074072E-2</v>
      </c>
      <c r="H10" s="43">
        <f t="shared" si="3"/>
        <v>2.7287581699346398E-2</v>
      </c>
    </row>
    <row r="11" spans="2:8" s="1" customFormat="1" x14ac:dyDescent="0.25">
      <c r="B11" s="42" t="s">
        <v>26</v>
      </c>
      <c r="C11" s="38">
        <v>3.402777777777778E-3</v>
      </c>
      <c r="D11" s="39">
        <f t="shared" si="0"/>
        <v>5.1664147893016529E-3</v>
      </c>
      <c r="E11" s="38">
        <v>5.9027777777777789E-4</v>
      </c>
      <c r="F11" s="39">
        <f t="shared" si="1"/>
        <v>4.8972536969464206E-3</v>
      </c>
      <c r="G11" s="38">
        <f t="shared" si="2"/>
        <v>3.9930555555555561E-3</v>
      </c>
      <c r="H11" s="43">
        <f t="shared" si="3"/>
        <v>5.1247771836007133E-3</v>
      </c>
    </row>
    <row r="12" spans="2:8" s="1" customFormat="1" x14ac:dyDescent="0.25">
      <c r="B12" s="42" t="s">
        <v>3</v>
      </c>
      <c r="C12" s="38">
        <v>8.4490740740740741E-3</v>
      </c>
      <c r="D12" s="39">
        <f t="shared" si="0"/>
        <v>1.2828172776157165E-2</v>
      </c>
      <c r="E12" s="38">
        <v>3.9467592592592592E-3</v>
      </c>
      <c r="F12" s="39">
        <f t="shared" si="1"/>
        <v>3.2744382561935861E-2</v>
      </c>
      <c r="G12" s="38">
        <f t="shared" si="2"/>
        <v>1.2395833333333333E-2</v>
      </c>
      <c r="H12" s="43">
        <f t="shared" si="3"/>
        <v>1.5909090909090907E-2</v>
      </c>
    </row>
    <row r="13" spans="2:8" s="1" customFormat="1" x14ac:dyDescent="0.25">
      <c r="B13" s="42" t="s">
        <v>7</v>
      </c>
      <c r="C13" s="38">
        <v>2.8506944444444442E-2</v>
      </c>
      <c r="D13" s="39">
        <f t="shared" si="0"/>
        <v>4.3281903489965884E-2</v>
      </c>
      <c r="E13" s="38">
        <v>1.3402777777777776E-2</v>
      </c>
      <c r="F13" s="39">
        <f t="shared" si="1"/>
        <v>0.11119646629537162</v>
      </c>
      <c r="G13" s="38">
        <f t="shared" si="2"/>
        <v>4.1909722222222216E-2</v>
      </c>
      <c r="H13" s="43">
        <f t="shared" si="3"/>
        <v>5.3787878787878773E-2</v>
      </c>
    </row>
    <row r="14" spans="2:8" s="1" customFormat="1" x14ac:dyDescent="0.25">
      <c r="B14" s="42" t="s">
        <v>2</v>
      </c>
      <c r="C14" s="38">
        <v>3.546296296296296E-2</v>
      </c>
      <c r="D14" s="39">
        <f t="shared" si="0"/>
        <v>5.3843179981021304E-2</v>
      </c>
      <c r="E14" s="38">
        <v>6.122685185185185E-3</v>
      </c>
      <c r="F14" s="39">
        <f t="shared" si="1"/>
        <v>5.0797004033032465E-2</v>
      </c>
      <c r="G14" s="38">
        <f t="shared" si="2"/>
        <v>4.1585648148148142E-2</v>
      </c>
      <c r="H14" s="43">
        <f t="shared" si="3"/>
        <v>5.3371954842543062E-2</v>
      </c>
    </row>
    <row r="15" spans="2:8" s="1" customFormat="1" x14ac:dyDescent="0.25">
      <c r="B15" s="42" t="s">
        <v>9</v>
      </c>
      <c r="C15" s="38">
        <v>6.9675925925925933E-2</v>
      </c>
      <c r="D15" s="39">
        <f t="shared" si="0"/>
        <v>0.10578849330474814</v>
      </c>
      <c r="E15" s="38">
        <v>5.6365740740740742E-3</v>
      </c>
      <c r="F15" s="39">
        <f t="shared" si="1"/>
        <v>4.6763971576723656E-2</v>
      </c>
      <c r="G15" s="38">
        <f t="shared" si="2"/>
        <v>7.5312500000000004E-2</v>
      </c>
      <c r="H15" s="43">
        <f t="shared" si="3"/>
        <v>9.6657754010695179E-2</v>
      </c>
    </row>
    <row r="16" spans="2:8" s="1" customFormat="1" x14ac:dyDescent="0.25">
      <c r="B16" s="42" t="s">
        <v>1</v>
      </c>
      <c r="C16" s="38">
        <v>2.4305555555555552E-3</v>
      </c>
      <c r="D16" s="39">
        <f t="shared" si="0"/>
        <v>3.6902962780726088E-3</v>
      </c>
      <c r="E16" s="38">
        <v>3.9351851851851852E-4</v>
      </c>
      <c r="F16" s="39">
        <f t="shared" si="1"/>
        <v>3.2648357979642795E-3</v>
      </c>
      <c r="G16" s="38">
        <f t="shared" si="2"/>
        <v>2.8240740740740735E-3</v>
      </c>
      <c r="H16" s="43">
        <f t="shared" si="3"/>
        <v>3.6244800950683289E-3</v>
      </c>
    </row>
    <row r="17" spans="2:8" s="1" customFormat="1" x14ac:dyDescent="0.25">
      <c r="B17" s="42" t="s">
        <v>27</v>
      </c>
      <c r="C17" s="38">
        <v>8.5532407407407397E-3</v>
      </c>
      <c r="D17" s="39">
        <f t="shared" si="0"/>
        <v>1.2986328330931704E-2</v>
      </c>
      <c r="E17" s="38">
        <v>7.4305555555555566E-3</v>
      </c>
      <c r="F17" s="39">
        <f t="shared" si="1"/>
        <v>6.164778183214905E-2</v>
      </c>
      <c r="G17" s="38">
        <f t="shared" si="2"/>
        <v>1.5983796296296295E-2</v>
      </c>
      <c r="H17" s="43">
        <f t="shared" si="3"/>
        <v>2.051396316102198E-2</v>
      </c>
    </row>
    <row r="18" spans="2:8" s="1" customFormat="1" x14ac:dyDescent="0.25">
      <c r="B18" s="42" t="s">
        <v>16</v>
      </c>
      <c r="C18" s="38">
        <v>1.4814814814814814E-3</v>
      </c>
      <c r="D18" s="39">
        <f t="shared" si="0"/>
        <v>2.2493234456823523E-3</v>
      </c>
      <c r="E18" s="38">
        <v>1.6666666666666668E-3</v>
      </c>
      <c r="F18" s="39">
        <f t="shared" si="1"/>
        <v>1.3827539850201655E-2</v>
      </c>
      <c r="G18" s="38">
        <f t="shared" si="2"/>
        <v>3.1481481481481482E-3</v>
      </c>
      <c r="H18" s="43">
        <f t="shared" si="3"/>
        <v>4.0404040404040395E-3</v>
      </c>
    </row>
    <row r="19" spans="2:8" s="1" customFormat="1" x14ac:dyDescent="0.25">
      <c r="B19" s="42" t="s">
        <v>4</v>
      </c>
      <c r="C19" s="38">
        <v>1.9027777777777775E-2</v>
      </c>
      <c r="D19" s="39">
        <f t="shared" si="0"/>
        <v>2.8889748005482708E-2</v>
      </c>
      <c r="E19" s="38">
        <v>2.4537037037037036E-3</v>
      </c>
      <c r="F19" s="39">
        <f t="shared" si="1"/>
        <v>2.0357211446130213E-2</v>
      </c>
      <c r="G19" s="38">
        <f t="shared" si="2"/>
        <v>2.148148148148148E-2</v>
      </c>
      <c r="H19" s="43">
        <f t="shared" si="3"/>
        <v>2.7569815805109917E-2</v>
      </c>
    </row>
    <row r="20" spans="2:8" s="1" customFormat="1" x14ac:dyDescent="0.25">
      <c r="B20" s="42" t="s">
        <v>14</v>
      </c>
      <c r="C20" s="38">
        <v>1.534722222222222E-2</v>
      </c>
      <c r="D20" s="39">
        <f t="shared" si="0"/>
        <v>2.3301585070115614E-2</v>
      </c>
      <c r="E20" s="38">
        <v>9.1782407407407403E-3</v>
      </c>
      <c r="F20" s="39">
        <f t="shared" si="1"/>
        <v>7.6147493758402171E-2</v>
      </c>
      <c r="G20" s="38">
        <f t="shared" si="2"/>
        <v>2.4525462962962961E-2</v>
      </c>
      <c r="H20" s="43">
        <f t="shared" si="3"/>
        <v>3.1476530005941764E-2</v>
      </c>
    </row>
    <row r="21" spans="2:8" s="1" customFormat="1" x14ac:dyDescent="0.25">
      <c r="B21" s="42" t="s">
        <v>11</v>
      </c>
      <c r="C21" s="38">
        <v>2.6620370370370372E-4</v>
      </c>
      <c r="D21" s="39">
        <f t="shared" si="0"/>
        <v>4.0417530664604769E-4</v>
      </c>
      <c r="E21" s="38">
        <v>0</v>
      </c>
      <c r="F21" s="39">
        <f t="shared" si="1"/>
        <v>0</v>
      </c>
      <c r="G21" s="38">
        <f t="shared" si="2"/>
        <v>2.6620370370370372E-4</v>
      </c>
      <c r="H21" s="43">
        <f t="shared" si="3"/>
        <v>3.4165181224004752E-4</v>
      </c>
    </row>
    <row r="22" spans="2:8" s="1" customFormat="1" x14ac:dyDescent="0.25">
      <c r="B22" s="42" t="s">
        <v>15</v>
      </c>
      <c r="C22" s="38">
        <v>6.4583333333333342E-3</v>
      </c>
      <c r="D22" s="39">
        <f t="shared" si="0"/>
        <v>9.805644396021506E-3</v>
      </c>
      <c r="E22" s="38">
        <v>1.087962962962963E-2</v>
      </c>
      <c r="F22" s="39">
        <f t="shared" si="1"/>
        <v>9.0263107355483027E-2</v>
      </c>
      <c r="G22" s="38">
        <f t="shared" si="2"/>
        <v>1.7337962962962965E-2</v>
      </c>
      <c r="H22" s="43">
        <f t="shared" si="3"/>
        <v>2.2251931075460488E-2</v>
      </c>
    </row>
    <row r="23" spans="2:8" s="1" customFormat="1" x14ac:dyDescent="0.25">
      <c r="B23" s="42" t="s">
        <v>71</v>
      </c>
      <c r="C23" s="38">
        <v>1.1759259259259254E-2</v>
      </c>
      <c r="D23" s="39">
        <f t="shared" si="0"/>
        <v>1.7854004850103664E-2</v>
      </c>
      <c r="E23" s="38">
        <v>4.5138888888888893E-3</v>
      </c>
      <c r="F23" s="39">
        <f t="shared" si="1"/>
        <v>3.7449587094296154E-2</v>
      </c>
      <c r="G23" s="38">
        <f t="shared" si="2"/>
        <v>1.6273148148148144E-2</v>
      </c>
      <c r="H23" s="43">
        <f t="shared" si="3"/>
        <v>2.0885323826500289E-2</v>
      </c>
    </row>
    <row r="24" spans="2:8" s="1" customFormat="1" x14ac:dyDescent="0.25">
      <c r="B24" s="42" t="s">
        <v>12</v>
      </c>
      <c r="C24" s="38">
        <v>2.650462962962963E-3</v>
      </c>
      <c r="D24" s="39">
        <f t="shared" si="0"/>
        <v>4.0241802270410834E-3</v>
      </c>
      <c r="E24" s="38">
        <v>1.3194444444444447E-3</v>
      </c>
      <c r="F24" s="39">
        <f t="shared" si="1"/>
        <v>1.0946802381409645E-2</v>
      </c>
      <c r="G24" s="38">
        <f t="shared" si="2"/>
        <v>3.9699074074074081E-3</v>
      </c>
      <c r="H24" s="43">
        <f t="shared" si="3"/>
        <v>5.0950683303624478E-3</v>
      </c>
    </row>
    <row r="25" spans="2:8" s="1" customFormat="1" x14ac:dyDescent="0.25">
      <c r="B25" s="42" t="s">
        <v>5</v>
      </c>
      <c r="C25" s="38">
        <v>1.0451388888888889E-2</v>
      </c>
      <c r="D25" s="39">
        <f t="shared" si="0"/>
        <v>1.586827399571222E-2</v>
      </c>
      <c r="E25" s="38">
        <v>6.1111111111111114E-3</v>
      </c>
      <c r="F25" s="39">
        <f t="shared" si="1"/>
        <v>5.0700979450739404E-2</v>
      </c>
      <c r="G25" s="38">
        <f t="shared" si="2"/>
        <v>1.6562500000000001E-2</v>
      </c>
      <c r="H25" s="43">
        <f t="shared" si="3"/>
        <v>2.1256684491978609E-2</v>
      </c>
    </row>
    <row r="26" spans="2:8" s="1" customFormat="1" x14ac:dyDescent="0.25">
      <c r="B26" s="42" t="s">
        <v>6</v>
      </c>
      <c r="C26" s="38">
        <v>0.21563657407407427</v>
      </c>
      <c r="D26" s="39">
        <f t="shared" si="0"/>
        <v>0.32739957122271834</v>
      </c>
      <c r="E26" s="38">
        <v>3.8541666666666663E-3</v>
      </c>
      <c r="F26" s="39">
        <f t="shared" si="1"/>
        <v>3.1976185903591324E-2</v>
      </c>
      <c r="G26" s="38">
        <f t="shared" si="2"/>
        <v>0.21949074074074093</v>
      </c>
      <c r="H26" s="43">
        <f t="shared" si="3"/>
        <v>0.28169934640522898</v>
      </c>
    </row>
    <row r="27" spans="2:8" s="1" customFormat="1" x14ac:dyDescent="0.25">
      <c r="B27" s="42" t="s">
        <v>78</v>
      </c>
      <c r="C27" s="38">
        <v>8.5578703703703671E-2</v>
      </c>
      <c r="D27" s="39">
        <f t="shared" si="0"/>
        <v>0.12993357466699459</v>
      </c>
      <c r="E27" s="38">
        <v>6.9444444444444449E-3</v>
      </c>
      <c r="F27" s="39">
        <f t="shared" si="1"/>
        <v>5.7614749375840234E-2</v>
      </c>
      <c r="G27" s="38">
        <f t="shared" si="2"/>
        <v>9.2523148148148118E-2</v>
      </c>
      <c r="H27" s="43">
        <f t="shared" si="3"/>
        <v>0.11874628639334515</v>
      </c>
    </row>
    <row r="28" spans="2:8" s="1" customFormat="1" x14ac:dyDescent="0.25">
      <c r="B28" s="42" t="s">
        <v>17</v>
      </c>
      <c r="C28" s="38">
        <v>6.4814814814814813E-4</v>
      </c>
      <c r="D28" s="39">
        <f t="shared" si="0"/>
        <v>9.8407900748602906E-4</v>
      </c>
      <c r="E28" s="38">
        <v>3.3101851851851851E-3</v>
      </c>
      <c r="F28" s="39">
        <f t="shared" si="1"/>
        <v>2.7463030535817175E-2</v>
      </c>
      <c r="G28" s="38">
        <f t="shared" si="2"/>
        <v>3.9583333333333328E-3</v>
      </c>
      <c r="H28" s="43">
        <f>G28/$G$30</f>
        <v>5.0802139037433138E-3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0.65863425925925956</v>
      </c>
      <c r="D30" s="51">
        <f t="shared" si="4"/>
        <v>1</v>
      </c>
      <c r="E30" s="50">
        <f t="shared" si="4"/>
        <v>0.12053240740740738</v>
      </c>
      <c r="F30" s="51">
        <f t="shared" si="4"/>
        <v>1</v>
      </c>
      <c r="G30" s="50">
        <f t="shared" si="4"/>
        <v>0.77916666666666679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1.8750000000000001E-3</v>
      </c>
      <c r="D7" s="39">
        <f t="shared" ref="D7:D17" si="0">C7/C$30</f>
        <v>7.3726846584444526E-3</v>
      </c>
      <c r="E7" s="38">
        <v>0</v>
      </c>
      <c r="F7" s="39"/>
      <c r="G7" s="38">
        <f>C7+E7</f>
        <v>1.8750000000000001E-3</v>
      </c>
      <c r="H7" s="43">
        <f t="shared" ref="H7:H27" si="1">G7/$G$30</f>
        <v>7.1662390515792257E-3</v>
      </c>
    </row>
    <row r="8" spans="2:8" s="1" customFormat="1" x14ac:dyDescent="0.25">
      <c r="B8" s="42" t="s">
        <v>13</v>
      </c>
      <c r="C8" s="38">
        <v>1.3506944444444443E-2</v>
      </c>
      <c r="D8" s="39">
        <f t="shared" si="0"/>
        <v>5.3110635780275771E-2</v>
      </c>
      <c r="E8" s="38">
        <v>0</v>
      </c>
      <c r="F8" s="39">
        <f>E8/E$30</f>
        <v>0</v>
      </c>
      <c r="G8" s="38">
        <f t="shared" ref="G8:G28" si="2">C8+E8</f>
        <v>1.3506944444444443E-2</v>
      </c>
      <c r="H8" s="43">
        <f t="shared" si="1"/>
        <v>5.1623462797487377E-2</v>
      </c>
    </row>
    <row r="9" spans="2:8" s="1" customFormat="1" x14ac:dyDescent="0.25">
      <c r="B9" s="42" t="s">
        <v>0</v>
      </c>
      <c r="C9" s="38">
        <v>6.7025462962963009E-2</v>
      </c>
      <c r="D9" s="39">
        <f t="shared" si="0"/>
        <v>0.26355072133982627</v>
      </c>
      <c r="E9" s="36">
        <v>5.3587962962962955E-3</v>
      </c>
      <c r="F9" s="39">
        <f>E9/E$30</f>
        <v>0.73143759873617686</v>
      </c>
      <c r="G9" s="38">
        <f t="shared" si="2"/>
        <v>7.2384259259259301E-2</v>
      </c>
      <c r="H9" s="43">
        <f t="shared" si="1"/>
        <v>0.27665221622578084</v>
      </c>
    </row>
    <row r="10" spans="2:8" s="1" customFormat="1" x14ac:dyDescent="0.25">
      <c r="B10" s="42" t="s">
        <v>8</v>
      </c>
      <c r="C10" s="38">
        <v>3.9583333333333328E-3</v>
      </c>
      <c r="D10" s="39">
        <f t="shared" si="0"/>
        <v>1.5564556501160507E-2</v>
      </c>
      <c r="E10" s="38">
        <v>0</v>
      </c>
      <c r="F10" s="39">
        <f>E10/E$30</f>
        <v>0</v>
      </c>
      <c r="G10" s="38">
        <f t="shared" si="2"/>
        <v>3.9583333333333328E-3</v>
      </c>
      <c r="H10" s="43">
        <f t="shared" si="1"/>
        <v>1.512872688666725E-2</v>
      </c>
    </row>
    <row r="11" spans="2:8" s="1" customFormat="1" x14ac:dyDescent="0.25">
      <c r="B11" s="42" t="s">
        <v>26</v>
      </c>
      <c r="C11" s="38">
        <v>9.837962962962962E-4</v>
      </c>
      <c r="D11" s="39">
        <f t="shared" si="0"/>
        <v>3.8683839257270271E-3</v>
      </c>
      <c r="E11" s="38">
        <v>0</v>
      </c>
      <c r="F11" s="39"/>
      <c r="G11" s="38">
        <f t="shared" si="2"/>
        <v>9.837962962962962E-4</v>
      </c>
      <c r="H11" s="43">
        <f>G11/$G$30</f>
        <v>3.7600636999026793E-3</v>
      </c>
    </row>
    <row r="12" spans="2:8" s="1" customFormat="1" x14ac:dyDescent="0.25">
      <c r="B12" s="42" t="s">
        <v>3</v>
      </c>
      <c r="C12" s="38">
        <v>4.4328703703703709E-3</v>
      </c>
      <c r="D12" s="39">
        <f t="shared" si="0"/>
        <v>1.7430482865334725E-2</v>
      </c>
      <c r="E12" s="38">
        <v>1.3773148148148147E-3</v>
      </c>
      <c r="F12" s="39">
        <f t="shared" ref="F12:F27" si="3">E12/E$30</f>
        <v>0.18799368088467613</v>
      </c>
      <c r="G12" s="38">
        <f t="shared" si="2"/>
        <v>5.8101851851851856E-3</v>
      </c>
      <c r="H12" s="43">
        <f>G12/$G$30</f>
        <v>2.2206493851189946E-2</v>
      </c>
    </row>
    <row r="13" spans="2:8" s="1" customFormat="1" x14ac:dyDescent="0.25">
      <c r="B13" s="42" t="s">
        <v>7</v>
      </c>
      <c r="C13" s="38">
        <v>1.1655092592592599E-2</v>
      </c>
      <c r="D13" s="39">
        <f t="shared" si="0"/>
        <v>4.5828971920083748E-2</v>
      </c>
      <c r="E13" s="38">
        <v>3.0092592592592595E-4</v>
      </c>
      <c r="F13" s="39">
        <f t="shared" si="3"/>
        <v>4.1074249605055298E-2</v>
      </c>
      <c r="G13" s="38">
        <f t="shared" si="2"/>
        <v>1.1956018518518526E-2</v>
      </c>
      <c r="H13" s="43">
        <f>G13/$G$30</f>
        <v>4.5695832964699652E-2</v>
      </c>
    </row>
    <row r="14" spans="2:8" s="1" customFormat="1" x14ac:dyDescent="0.25">
      <c r="B14" s="42" t="s">
        <v>2</v>
      </c>
      <c r="C14" s="38">
        <v>2.3726851851851851E-3</v>
      </c>
      <c r="D14" s="39">
        <f t="shared" si="0"/>
        <v>9.3296318208710653E-3</v>
      </c>
      <c r="E14" s="38">
        <v>5.7870370370370366E-5</v>
      </c>
      <c r="F14" s="39">
        <f t="shared" si="3"/>
        <v>7.8988941548183249E-3</v>
      </c>
      <c r="G14" s="38">
        <f t="shared" si="2"/>
        <v>2.4305555555555556E-3</v>
      </c>
      <c r="H14" s="43">
        <f t="shared" si="1"/>
        <v>9.2895691409360329E-3</v>
      </c>
    </row>
    <row r="15" spans="2:8" s="1" customFormat="1" x14ac:dyDescent="0.25">
      <c r="B15" s="42" t="s">
        <v>9</v>
      </c>
      <c r="C15" s="38">
        <v>2.5023148148148135E-2</v>
      </c>
      <c r="D15" s="39">
        <f t="shared" si="0"/>
        <v>9.8393482910845043E-2</v>
      </c>
      <c r="E15" s="38">
        <v>0</v>
      </c>
      <c r="F15" s="39">
        <f t="shared" si="3"/>
        <v>0</v>
      </c>
      <c r="G15" s="38">
        <f t="shared" si="2"/>
        <v>2.5023148148148135E-2</v>
      </c>
      <c r="H15" s="43">
        <f t="shared" si="1"/>
        <v>9.563832610811282E-2</v>
      </c>
    </row>
    <row r="16" spans="2:8" s="1" customFormat="1" x14ac:dyDescent="0.25">
      <c r="B16" s="42" t="s">
        <v>1</v>
      </c>
      <c r="C16" s="38">
        <v>1.3888888888888889E-4</v>
      </c>
      <c r="D16" s="39">
        <f t="shared" si="0"/>
        <v>5.4612478951440388E-4</v>
      </c>
      <c r="E16" s="38">
        <v>1.1574074074074073E-4</v>
      </c>
      <c r="F16" s="39">
        <f t="shared" si="3"/>
        <v>1.579778830963665E-2</v>
      </c>
      <c r="G16" s="38">
        <f t="shared" si="2"/>
        <v>2.5462962962962961E-4</v>
      </c>
      <c r="H16" s="43">
        <f t="shared" si="1"/>
        <v>9.7319295762186993E-4</v>
      </c>
    </row>
    <row r="17" spans="2:8" s="1" customFormat="1" x14ac:dyDescent="0.25">
      <c r="B17" s="42" t="s">
        <v>27</v>
      </c>
      <c r="C17" s="38">
        <v>7.5231481481481471E-4</v>
      </c>
      <c r="D17" s="39">
        <f t="shared" si="0"/>
        <v>2.9581759432030204E-3</v>
      </c>
      <c r="E17" s="38">
        <v>0</v>
      </c>
      <c r="F17" s="39">
        <f t="shared" si="3"/>
        <v>0</v>
      </c>
      <c r="G17" s="38">
        <f t="shared" si="2"/>
        <v>7.5231481481481471E-4</v>
      </c>
      <c r="H17" s="43">
        <f t="shared" si="1"/>
        <v>2.8753428293373431E-3</v>
      </c>
    </row>
    <row r="18" spans="2:8" s="1" customFormat="1" x14ac:dyDescent="0.25">
      <c r="B18" s="42" t="s">
        <v>16</v>
      </c>
      <c r="C18" s="38">
        <v>7.8356481481481471E-3</v>
      </c>
      <c r="D18" s="39">
        <f t="shared" ref="D18:D27" si="4">C18/C$30</f>
        <v>3.0810540208437615E-2</v>
      </c>
      <c r="E18" s="38">
        <v>0</v>
      </c>
      <c r="F18" s="39">
        <f t="shared" si="3"/>
        <v>0</v>
      </c>
      <c r="G18" s="38">
        <f t="shared" si="2"/>
        <v>7.8356481481481471E-3</v>
      </c>
      <c r="H18" s="43">
        <f t="shared" si="1"/>
        <v>2.9947801468636633E-2</v>
      </c>
    </row>
    <row r="19" spans="2:8" s="1" customFormat="1" x14ac:dyDescent="0.25">
      <c r="B19" s="42" t="s">
        <v>4</v>
      </c>
      <c r="C19" s="38">
        <v>2.8356481481481483E-3</v>
      </c>
      <c r="D19" s="39">
        <f t="shared" si="4"/>
        <v>1.115004778591908E-2</v>
      </c>
      <c r="E19" s="38">
        <v>0</v>
      </c>
      <c r="F19" s="39">
        <f t="shared" si="3"/>
        <v>0</v>
      </c>
      <c r="G19" s="38">
        <f t="shared" si="2"/>
        <v>2.8356481481481483E-3</v>
      </c>
      <c r="H19" s="43">
        <f t="shared" si="1"/>
        <v>1.0837830664425372E-2</v>
      </c>
    </row>
    <row r="20" spans="2:8" s="1" customFormat="1" x14ac:dyDescent="0.25">
      <c r="B20" s="42" t="s">
        <v>14</v>
      </c>
      <c r="C20" s="38">
        <v>2.5810185185185181E-3</v>
      </c>
      <c r="D20" s="39">
        <f t="shared" si="4"/>
        <v>1.0148819005142671E-2</v>
      </c>
      <c r="E20" s="38">
        <v>0</v>
      </c>
      <c r="F20" s="39">
        <f t="shared" si="3"/>
        <v>0</v>
      </c>
      <c r="G20" s="38">
        <f t="shared" si="2"/>
        <v>2.5810185185185181E-3</v>
      </c>
      <c r="H20" s="43">
        <f t="shared" si="1"/>
        <v>9.8646377068035002E-3</v>
      </c>
    </row>
    <row r="21" spans="2:8" s="1" customFormat="1" x14ac:dyDescent="0.25">
      <c r="B21" s="42" t="s">
        <v>11</v>
      </c>
      <c r="C21" s="38">
        <v>2.8935185185185189E-4</v>
      </c>
      <c r="D21" s="39">
        <f t="shared" si="4"/>
        <v>1.1377599781550083E-3</v>
      </c>
      <c r="E21" s="38">
        <v>0</v>
      </c>
      <c r="F21" s="39">
        <f t="shared" si="3"/>
        <v>0</v>
      </c>
      <c r="G21" s="38">
        <f t="shared" si="2"/>
        <v>2.8935185185185189E-4</v>
      </c>
      <c r="H21" s="43">
        <f t="shared" si="1"/>
        <v>1.1059010882066708E-3</v>
      </c>
    </row>
    <row r="22" spans="2:8" s="1" customFormat="1" x14ac:dyDescent="0.25">
      <c r="B22" s="42" t="s">
        <v>15</v>
      </c>
      <c r="C22" s="38">
        <v>1.9097222222222222E-3</v>
      </c>
      <c r="D22" s="39">
        <f t="shared" si="4"/>
        <v>7.5092158558230527E-3</v>
      </c>
      <c r="E22" s="38">
        <v>1.1574074074074073E-4</v>
      </c>
      <c r="F22" s="39">
        <f t="shared" si="3"/>
        <v>1.579778830963665E-2</v>
      </c>
      <c r="G22" s="38">
        <f t="shared" si="2"/>
        <v>2.0254629629629629E-3</v>
      </c>
      <c r="H22" s="43">
        <f t="shared" si="1"/>
        <v>7.741307617446693E-3</v>
      </c>
    </row>
    <row r="23" spans="2:8" s="1" customFormat="1" x14ac:dyDescent="0.25">
      <c r="B23" s="42" t="s">
        <v>71</v>
      </c>
      <c r="C23" s="38">
        <v>2.9398148148148148E-3</v>
      </c>
      <c r="D23" s="39">
        <f t="shared" si="4"/>
        <v>1.1559641378054882E-2</v>
      </c>
      <c r="E23" s="38">
        <v>0</v>
      </c>
      <c r="F23" s="39">
        <f t="shared" si="3"/>
        <v>0</v>
      </c>
      <c r="G23" s="38">
        <f t="shared" si="2"/>
        <v>2.9398148148148148E-3</v>
      </c>
      <c r="H23" s="43">
        <f t="shared" si="1"/>
        <v>1.1235955056179773E-2</v>
      </c>
    </row>
    <row r="24" spans="2:8" s="1" customFormat="1" x14ac:dyDescent="0.25">
      <c r="B24" s="42" t="s">
        <v>12</v>
      </c>
      <c r="C24" s="38">
        <v>1.273148148148148E-4</v>
      </c>
      <c r="D24" s="39">
        <f t="shared" si="4"/>
        <v>5.0061439038820345E-4</v>
      </c>
      <c r="E24" s="38">
        <v>0</v>
      </c>
      <c r="F24" s="39">
        <f t="shared" si="3"/>
        <v>0</v>
      </c>
      <c r="G24" s="38">
        <f t="shared" si="2"/>
        <v>1.273148148148148E-4</v>
      </c>
      <c r="H24" s="43">
        <f t="shared" si="1"/>
        <v>4.8659647881093497E-4</v>
      </c>
    </row>
    <row r="25" spans="2:8" s="1" customFormat="1" x14ac:dyDescent="0.25">
      <c r="B25" s="42" t="s">
        <v>5</v>
      </c>
      <c r="C25" s="38">
        <v>3.4374999999999996E-3</v>
      </c>
      <c r="D25" s="39">
        <f t="shared" si="4"/>
        <v>1.3516588540481494E-2</v>
      </c>
      <c r="E25" s="38">
        <v>0</v>
      </c>
      <c r="F25" s="39">
        <f t="shared" si="3"/>
        <v>0</v>
      </c>
      <c r="G25" s="38">
        <f t="shared" si="2"/>
        <v>3.4374999999999996E-3</v>
      </c>
      <c r="H25" s="43">
        <f t="shared" si="1"/>
        <v>1.3138104927895244E-2</v>
      </c>
    </row>
    <row r="26" spans="2:8" s="1" customFormat="1" x14ac:dyDescent="0.25">
      <c r="B26" s="42" t="s">
        <v>6</v>
      </c>
      <c r="C26" s="38">
        <v>5.6851851851851876E-2</v>
      </c>
      <c r="D26" s="39">
        <f t="shared" si="4"/>
        <v>0.22354708050789607</v>
      </c>
      <c r="E26" s="36">
        <v>0</v>
      </c>
      <c r="F26" s="39">
        <f t="shared" si="3"/>
        <v>0</v>
      </c>
      <c r="G26" s="38">
        <f t="shared" si="2"/>
        <v>5.6851851851851876E-2</v>
      </c>
      <c r="H26" s="43">
        <f t="shared" si="1"/>
        <v>0.21728744581084672</v>
      </c>
    </row>
    <row r="27" spans="2:8" s="1" customFormat="1" x14ac:dyDescent="0.25">
      <c r="B27" s="42" t="s">
        <v>78</v>
      </c>
      <c r="C27" s="38">
        <v>4.3784722222222225E-2</v>
      </c>
      <c r="D27" s="39">
        <f t="shared" si="4"/>
        <v>0.17216583989441583</v>
      </c>
      <c r="E27" s="38">
        <v>0</v>
      </c>
      <c r="F27" s="39">
        <f t="shared" si="3"/>
        <v>0</v>
      </c>
      <c r="G27" s="38">
        <f t="shared" si="2"/>
        <v>4.3784722222222225E-2</v>
      </c>
      <c r="H27" s="43">
        <f t="shared" si="1"/>
        <v>0.16734495266743341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0.25431712962962971</v>
      </c>
      <c r="D30" s="51">
        <f t="shared" si="5"/>
        <v>1</v>
      </c>
      <c r="E30" s="50">
        <f t="shared" si="5"/>
        <v>7.3263888888888884E-3</v>
      </c>
      <c r="F30" s="51">
        <f t="shared" si="5"/>
        <v>1</v>
      </c>
      <c r="G30" s="50">
        <f t="shared" si="5"/>
        <v>0.26164351851851858</v>
      </c>
      <c r="H30" s="49">
        <f t="shared" si="5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8.7615740740740761E-3</v>
      </c>
      <c r="D7" s="39">
        <f t="shared" ref="D7:D28" si="0">C7/C$30</f>
        <v>7.0773459485232934E-3</v>
      </c>
      <c r="E7" s="38">
        <v>0</v>
      </c>
      <c r="F7" s="39">
        <f t="shared" ref="F7:F28" si="1">E7/E$30</f>
        <v>0</v>
      </c>
      <c r="G7" s="38">
        <f>C7+E7</f>
        <v>8.7615740740740761E-3</v>
      </c>
      <c r="H7" s="43">
        <f>G7/$G$30</f>
        <v>6.51149187998899E-3</v>
      </c>
    </row>
    <row r="8" spans="2:8" s="1" customFormat="1" x14ac:dyDescent="0.25">
      <c r="B8" s="42" t="s">
        <v>13</v>
      </c>
      <c r="C8" s="38">
        <v>4.7349537037037058E-2</v>
      </c>
      <c r="D8" s="39">
        <f t="shared" si="0"/>
        <v>3.8247585568571725E-2</v>
      </c>
      <c r="E8" s="38">
        <v>1.5162037037037039E-3</v>
      </c>
      <c r="F8" s="39">
        <f t="shared" si="1"/>
        <v>1.4093598708983327E-2</v>
      </c>
      <c r="G8" s="38">
        <f t="shared" ref="G8:G28" si="2">C8+E8</f>
        <v>4.8865740740740765E-2</v>
      </c>
      <c r="H8" s="43">
        <f t="shared" ref="H8:H27" si="3">G8/$G$30</f>
        <v>3.6316405174786688E-2</v>
      </c>
    </row>
    <row r="9" spans="2:8" s="1" customFormat="1" x14ac:dyDescent="0.25">
      <c r="B9" s="42" t="s">
        <v>0</v>
      </c>
      <c r="C9" s="38">
        <v>0.29148148148148129</v>
      </c>
      <c r="D9" s="39">
        <f t="shared" si="0"/>
        <v>0.23545030431652636</v>
      </c>
      <c r="E9" s="38">
        <v>5.07638888888889E-2</v>
      </c>
      <c r="F9" s="39">
        <f t="shared" si="1"/>
        <v>0.47186659494351818</v>
      </c>
      <c r="G9" s="38">
        <f t="shared" si="2"/>
        <v>0.34224537037037017</v>
      </c>
      <c r="H9" s="43">
        <f t="shared" si="3"/>
        <v>0.25435246352876389</v>
      </c>
    </row>
    <row r="10" spans="2:8" s="1" customFormat="1" x14ac:dyDescent="0.25">
      <c r="B10" s="42" t="s">
        <v>8</v>
      </c>
      <c r="C10" s="38">
        <v>2.9930555555555557E-2</v>
      </c>
      <c r="D10" s="39">
        <f t="shared" si="0"/>
        <v>2.4177036489935577E-2</v>
      </c>
      <c r="E10" s="38">
        <v>2.5694444444444445E-3</v>
      </c>
      <c r="F10" s="39">
        <f t="shared" si="1"/>
        <v>2.3883808499193117E-2</v>
      </c>
      <c r="G10" s="38">
        <f t="shared" si="2"/>
        <v>3.2500000000000001E-2</v>
      </c>
      <c r="H10" s="43">
        <f t="shared" si="3"/>
        <v>2.4153592072667214E-2</v>
      </c>
    </row>
    <row r="11" spans="2:8" s="1" customFormat="1" x14ac:dyDescent="0.25">
      <c r="B11" s="42" t="s">
        <v>26</v>
      </c>
      <c r="C11" s="38">
        <v>3.5300925925925925E-3</v>
      </c>
      <c r="D11" s="39">
        <f t="shared" si="0"/>
        <v>2.8515066239096485E-3</v>
      </c>
      <c r="E11" s="38">
        <v>0</v>
      </c>
      <c r="F11" s="39">
        <f t="shared" si="1"/>
        <v>0</v>
      </c>
      <c r="G11" s="38">
        <f t="shared" si="2"/>
        <v>3.5300925925925925E-3</v>
      </c>
      <c r="H11" s="43">
        <f t="shared" si="3"/>
        <v>2.6235205064684829E-3</v>
      </c>
    </row>
    <row r="12" spans="2:8" s="1" customFormat="1" x14ac:dyDescent="0.25">
      <c r="B12" s="42" t="s">
        <v>3</v>
      </c>
      <c r="C12" s="38">
        <v>5.466435185185179E-2</v>
      </c>
      <c r="D12" s="39">
        <f t="shared" si="0"/>
        <v>4.415628126139428E-2</v>
      </c>
      <c r="E12" s="38">
        <v>2.4027777777777759E-2</v>
      </c>
      <c r="F12" s="39">
        <f t="shared" si="1"/>
        <v>0.22334588488434629</v>
      </c>
      <c r="G12" s="38">
        <f t="shared" si="2"/>
        <v>7.8692129629629542E-2</v>
      </c>
      <c r="H12" s="43">
        <f t="shared" si="3"/>
        <v>5.8483003027800635E-2</v>
      </c>
    </row>
    <row r="13" spans="2:8" s="1" customFormat="1" x14ac:dyDescent="0.25">
      <c r="B13" s="42" t="s">
        <v>7</v>
      </c>
      <c r="C13" s="38">
        <v>7.2453703703703659E-2</v>
      </c>
      <c r="D13" s="39">
        <f t="shared" si="0"/>
        <v>5.8526004805489799E-2</v>
      </c>
      <c r="E13" s="38">
        <v>7.3379629629629619E-3</v>
      </c>
      <c r="F13" s="39">
        <f t="shared" si="1"/>
        <v>6.8208714362560513E-2</v>
      </c>
      <c r="G13" s="38">
        <f t="shared" si="2"/>
        <v>7.9791666666666622E-2</v>
      </c>
      <c r="H13" s="43">
        <f t="shared" si="3"/>
        <v>5.930016515276626E-2</v>
      </c>
    </row>
    <row r="14" spans="2:8" s="1" customFormat="1" x14ac:dyDescent="0.25">
      <c r="B14" s="42" t="s">
        <v>2</v>
      </c>
      <c r="C14" s="38">
        <v>1.8055555555555554E-2</v>
      </c>
      <c r="D14" s="39">
        <f t="shared" si="0"/>
        <v>1.458475519114443E-2</v>
      </c>
      <c r="E14" s="38">
        <v>2.3726851851851851E-3</v>
      </c>
      <c r="F14" s="39">
        <f t="shared" si="1"/>
        <v>2.2054868208714364E-2</v>
      </c>
      <c r="G14" s="38">
        <f t="shared" si="2"/>
        <v>2.042824074074074E-2</v>
      </c>
      <c r="H14" s="43">
        <f t="shared" si="3"/>
        <v>1.5182012111202859E-2</v>
      </c>
    </row>
    <row r="15" spans="2:8" s="1" customFormat="1" x14ac:dyDescent="0.25">
      <c r="B15" s="42" t="s">
        <v>9</v>
      </c>
      <c r="C15" s="38">
        <v>6.2824074074074088E-2</v>
      </c>
      <c r="D15" s="39">
        <f t="shared" si="0"/>
        <v>5.0747468703546149E-2</v>
      </c>
      <c r="E15" s="38">
        <v>4.7916666666666654E-3</v>
      </c>
      <c r="F15" s="39">
        <f t="shared" si="1"/>
        <v>4.4540075309306072E-2</v>
      </c>
      <c r="G15" s="38">
        <f t="shared" si="2"/>
        <v>6.7615740740740754E-2</v>
      </c>
      <c r="H15" s="43">
        <f t="shared" si="3"/>
        <v>5.025116983209469E-2</v>
      </c>
    </row>
    <row r="16" spans="2:8" s="1" customFormat="1" x14ac:dyDescent="0.25">
      <c r="B16" s="42" t="s">
        <v>1</v>
      </c>
      <c r="C16" s="38">
        <v>3.7499999999999994E-3</v>
      </c>
      <c r="D16" s="39">
        <f t="shared" si="0"/>
        <v>3.0291414627761507E-3</v>
      </c>
      <c r="E16" s="38">
        <v>1.25E-3</v>
      </c>
      <c r="F16" s="39">
        <f t="shared" si="1"/>
        <v>1.1619150080688544E-2</v>
      </c>
      <c r="G16" s="38">
        <f t="shared" si="2"/>
        <v>4.9999999999999992E-3</v>
      </c>
      <c r="H16" s="43">
        <f t="shared" si="3"/>
        <v>3.7159372419488012E-3</v>
      </c>
    </row>
    <row r="17" spans="2:8" s="1" customFormat="1" x14ac:dyDescent="0.25">
      <c r="B17" s="42" t="s">
        <v>27</v>
      </c>
      <c r="C17" s="38">
        <v>1.8518518518518519E-3</v>
      </c>
      <c r="D17" s="39">
        <f t="shared" si="0"/>
        <v>1.4958723272968648E-3</v>
      </c>
      <c r="E17" s="38">
        <v>0</v>
      </c>
      <c r="F17" s="39">
        <f t="shared" si="1"/>
        <v>0</v>
      </c>
      <c r="G17" s="38">
        <f t="shared" si="2"/>
        <v>1.8518518518518519E-3</v>
      </c>
      <c r="H17" s="43">
        <f t="shared" si="3"/>
        <v>1.3762730525736305E-3</v>
      </c>
    </row>
    <row r="18" spans="2:8" s="1" customFormat="1" x14ac:dyDescent="0.25">
      <c r="B18" s="42" t="s">
        <v>16</v>
      </c>
      <c r="C18" s="38">
        <v>4.155092592592593E-3</v>
      </c>
      <c r="D18" s="39">
        <f t="shared" si="0"/>
        <v>3.3563635343723404E-3</v>
      </c>
      <c r="E18" s="38">
        <v>0</v>
      </c>
      <c r="F18" s="39">
        <f t="shared" si="1"/>
        <v>0</v>
      </c>
      <c r="G18" s="38">
        <f t="shared" si="2"/>
        <v>4.155092592592593E-3</v>
      </c>
      <c r="H18" s="43">
        <f t="shared" si="3"/>
        <v>3.0880126617120834E-3</v>
      </c>
    </row>
    <row r="19" spans="2:8" s="1" customFormat="1" x14ac:dyDescent="0.25">
      <c r="B19" s="42" t="s">
        <v>4</v>
      </c>
      <c r="C19" s="38">
        <v>3.2048611111111111E-2</v>
      </c>
      <c r="D19" s="39">
        <f t="shared" si="0"/>
        <v>2.5887940464281365E-2</v>
      </c>
      <c r="E19" s="38">
        <v>7.1759259259259259E-4</v>
      </c>
      <c r="F19" s="39">
        <f t="shared" si="1"/>
        <v>6.6702528240989789E-3</v>
      </c>
      <c r="G19" s="38">
        <f t="shared" si="2"/>
        <v>3.27662037037037E-2</v>
      </c>
      <c r="H19" s="43">
        <f t="shared" si="3"/>
        <v>2.435143132397467E-2</v>
      </c>
    </row>
    <row r="20" spans="2:8" s="1" customFormat="1" x14ac:dyDescent="0.25">
      <c r="B20" s="42" t="s">
        <v>14</v>
      </c>
      <c r="C20" s="38">
        <v>1.0682870370370372E-2</v>
      </c>
      <c r="D20" s="39">
        <f t="shared" si="0"/>
        <v>8.6293134880937906E-3</v>
      </c>
      <c r="E20" s="38">
        <v>1.3310185185185185E-3</v>
      </c>
      <c r="F20" s="39">
        <f t="shared" si="1"/>
        <v>1.2372243141473912E-2</v>
      </c>
      <c r="G20" s="38">
        <f t="shared" si="2"/>
        <v>1.201388888888889E-2</v>
      </c>
      <c r="H20" s="43">
        <f t="shared" si="3"/>
        <v>8.9285714285714281E-3</v>
      </c>
    </row>
    <row r="21" spans="2:8" s="1" customFormat="1" x14ac:dyDescent="0.25">
      <c r="B21" s="42" t="s">
        <v>11</v>
      </c>
      <c r="C21" s="38">
        <v>1.2037037037037036E-3</v>
      </c>
      <c r="D21" s="39">
        <f t="shared" si="0"/>
        <v>9.7231701274296195E-4</v>
      </c>
      <c r="E21" s="38">
        <v>3.1597222222222222E-3</v>
      </c>
      <c r="F21" s="39">
        <f t="shared" si="1"/>
        <v>2.9370629370629373E-2</v>
      </c>
      <c r="G21" s="38">
        <f t="shared" si="2"/>
        <v>4.363425925925926E-3</v>
      </c>
      <c r="H21" s="43">
        <f t="shared" si="3"/>
        <v>3.2428433801266164E-3</v>
      </c>
    </row>
    <row r="22" spans="2:8" s="1" customFormat="1" x14ac:dyDescent="0.25">
      <c r="B22" s="42" t="s">
        <v>15</v>
      </c>
      <c r="C22" s="38">
        <v>3.5300925925925925E-3</v>
      </c>
      <c r="D22" s="39">
        <f t="shared" si="0"/>
        <v>2.8515066239096485E-3</v>
      </c>
      <c r="E22" s="38">
        <v>2.4999999999999996E-3</v>
      </c>
      <c r="F22" s="39">
        <f t="shared" si="1"/>
        <v>2.3238300161377085E-2</v>
      </c>
      <c r="G22" s="38">
        <f t="shared" si="2"/>
        <v>6.0300925925925921E-3</v>
      </c>
      <c r="H22" s="43">
        <f t="shared" si="3"/>
        <v>4.4814891274428835E-3</v>
      </c>
    </row>
    <row r="23" spans="2:8" s="1" customFormat="1" x14ac:dyDescent="0.25">
      <c r="B23" s="42" t="s">
        <v>71</v>
      </c>
      <c r="C23" s="38">
        <v>1.0625000000000001E-2</v>
      </c>
      <c r="D23" s="39">
        <f t="shared" si="0"/>
        <v>8.5825674778657619E-3</v>
      </c>
      <c r="E23" s="38">
        <v>0</v>
      </c>
      <c r="F23" s="39">
        <f t="shared" si="1"/>
        <v>0</v>
      </c>
      <c r="G23" s="38">
        <f t="shared" si="2"/>
        <v>1.0625000000000001E-2</v>
      </c>
      <c r="H23" s="43">
        <f t="shared" si="3"/>
        <v>7.8963666391412054E-3</v>
      </c>
    </row>
    <row r="24" spans="2:8" s="1" customFormat="1" x14ac:dyDescent="0.25">
      <c r="B24" s="42" t="s">
        <v>12</v>
      </c>
      <c r="C24" s="38">
        <v>2.6620370370370365E-3</v>
      </c>
      <c r="D24" s="39">
        <f t="shared" si="0"/>
        <v>2.1503164704892428E-3</v>
      </c>
      <c r="E24" s="38">
        <v>0</v>
      </c>
      <c r="F24" s="39">
        <f t="shared" si="1"/>
        <v>0</v>
      </c>
      <c r="G24" s="38">
        <f t="shared" si="2"/>
        <v>2.6620370370370365E-3</v>
      </c>
      <c r="H24" s="43">
        <f>G24/$G$30</f>
        <v>1.9783925130745931E-3</v>
      </c>
    </row>
    <row r="25" spans="2:8" s="1" customFormat="1" x14ac:dyDescent="0.25">
      <c r="B25" s="42" t="s">
        <v>5</v>
      </c>
      <c r="C25" s="38">
        <v>3.158564814814814E-2</v>
      </c>
      <c r="D25" s="39">
        <f t="shared" si="0"/>
        <v>2.5513972382457142E-2</v>
      </c>
      <c r="E25" s="38">
        <v>3.3449074074074076E-3</v>
      </c>
      <c r="F25" s="39">
        <f t="shared" si="1"/>
        <v>3.1091984938138788E-2</v>
      </c>
      <c r="G25" s="38">
        <f t="shared" si="2"/>
        <v>3.4930555555555548E-2</v>
      </c>
      <c r="H25" s="43">
        <f t="shared" si="3"/>
        <v>2.5959950454170096E-2</v>
      </c>
    </row>
    <row r="26" spans="2:8" s="1" customFormat="1" x14ac:dyDescent="0.25">
      <c r="B26" s="42" t="s">
        <v>6</v>
      </c>
      <c r="C26" s="38">
        <v>0.40583333333333382</v>
      </c>
      <c r="D26" s="39">
        <f t="shared" si="0"/>
        <v>0.3278204205271083</v>
      </c>
      <c r="E26" s="38">
        <v>1.6203703703703705E-3</v>
      </c>
      <c r="F26" s="39">
        <f t="shared" si="1"/>
        <v>1.5061861215707373E-2</v>
      </c>
      <c r="G26" s="38">
        <f t="shared" si="2"/>
        <v>0.40745370370370421</v>
      </c>
      <c r="H26" s="43">
        <f t="shared" si="3"/>
        <v>0.30281447839251341</v>
      </c>
    </row>
    <row r="27" spans="2:8" s="1" customFormat="1" x14ac:dyDescent="0.25">
      <c r="B27" s="42" t="s">
        <v>78</v>
      </c>
      <c r="C27" s="38">
        <v>0.13918981481481479</v>
      </c>
      <c r="D27" s="39">
        <f t="shared" si="0"/>
        <v>0.11243350380045058</v>
      </c>
      <c r="E27" s="38">
        <v>2.7777777777777778E-4</v>
      </c>
      <c r="F27" s="39">
        <f t="shared" si="1"/>
        <v>2.5820333512641207E-3</v>
      </c>
      <c r="G27" s="38">
        <f t="shared" si="2"/>
        <v>0.13946759259259256</v>
      </c>
      <c r="H27" s="43">
        <f t="shared" si="3"/>
        <v>0.1036505642719515</v>
      </c>
    </row>
    <row r="28" spans="2:8" s="1" customFormat="1" x14ac:dyDescent="0.25">
      <c r="B28" s="42" t="s">
        <v>17</v>
      </c>
      <c r="C28" s="38">
        <v>1.8055555555555555E-3</v>
      </c>
      <c r="D28" s="39">
        <f t="shared" si="0"/>
        <v>1.4584755191144431E-3</v>
      </c>
      <c r="E28" s="38">
        <v>0</v>
      </c>
      <c r="F28" s="39">
        <f t="shared" si="1"/>
        <v>0</v>
      </c>
      <c r="G28" s="38">
        <f t="shared" si="2"/>
        <v>1.8055555555555555E-3</v>
      </c>
      <c r="H28" s="43">
        <f>G28/$G$30</f>
        <v>1.3418662262592895E-3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1.2379745370370374</v>
      </c>
      <c r="D30" s="51">
        <f t="shared" si="4"/>
        <v>0.99999999999999989</v>
      </c>
      <c r="E30" s="50">
        <f t="shared" si="4"/>
        <v>0.10758101851851851</v>
      </c>
      <c r="F30" s="51">
        <f t="shared" si="4"/>
        <v>1</v>
      </c>
      <c r="G30" s="50">
        <f t="shared" si="4"/>
        <v>1.3455555555555558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6.9791666666666674E-3</v>
      </c>
      <c r="D7" s="39">
        <f t="shared" ref="D7:D28" si="0">C7/C$30</f>
        <v>1.5049791599071553E-2</v>
      </c>
      <c r="E7" s="38">
        <v>1.1342592592592591E-3</v>
      </c>
      <c r="F7" s="39">
        <f t="shared" ref="F7:F28" si="1">E7/E$30</f>
        <v>8.5942295887047222E-3</v>
      </c>
      <c r="G7" s="38">
        <f>C7+E7</f>
        <v>8.1134259259259267E-3</v>
      </c>
      <c r="H7" s="43">
        <f>G7/$G$30</f>
        <v>1.3619584223819696E-2</v>
      </c>
    </row>
    <row r="8" spans="2:8" s="1" customFormat="1" x14ac:dyDescent="0.25">
      <c r="B8" s="42" t="s">
        <v>13</v>
      </c>
      <c r="C8" s="38">
        <v>2.8680555555555539E-2</v>
      </c>
      <c r="D8" s="39">
        <f t="shared" si="0"/>
        <v>6.1846407267826337E-2</v>
      </c>
      <c r="E8" s="38">
        <v>2.9513888888888892E-3</v>
      </c>
      <c r="F8" s="39">
        <f t="shared" si="1"/>
        <v>2.2362536174690861E-2</v>
      </c>
      <c r="G8" s="38">
        <f t="shared" ref="G8:G28" si="2">C8+E8</f>
        <v>3.1631944444444428E-2</v>
      </c>
      <c r="H8" s="43">
        <f t="shared" ref="H8:H27" si="3">G8/$G$30</f>
        <v>5.3098892558772051E-2</v>
      </c>
    </row>
    <row r="9" spans="2:8" s="1" customFormat="1" x14ac:dyDescent="0.25">
      <c r="B9" s="42" t="s">
        <v>0</v>
      </c>
      <c r="C9" s="38">
        <v>9.9305555555555661E-2</v>
      </c>
      <c r="D9" s="39">
        <f t="shared" si="0"/>
        <v>0.21414131330022229</v>
      </c>
      <c r="E9" s="38">
        <v>3.9062500000000014E-2</v>
      </c>
      <c r="F9" s="39">
        <f t="shared" si="1"/>
        <v>0.29597474348855562</v>
      </c>
      <c r="G9" s="38">
        <f t="shared" si="2"/>
        <v>0.13836805555555567</v>
      </c>
      <c r="H9" s="43">
        <f t="shared" si="3"/>
        <v>0.23227122595686819</v>
      </c>
    </row>
    <row r="10" spans="2:8" s="1" customFormat="1" x14ac:dyDescent="0.25">
      <c r="B10" s="42" t="s">
        <v>8</v>
      </c>
      <c r="C10" s="38">
        <v>1.1805555555555552E-2</v>
      </c>
      <c r="D10" s="39">
        <f t="shared" si="0"/>
        <v>2.5457358923802614E-2</v>
      </c>
      <c r="E10" s="38">
        <v>5.37037037037037E-3</v>
      </c>
      <c r="F10" s="39">
        <f t="shared" si="1"/>
        <v>4.0691046215908071E-2</v>
      </c>
      <c r="G10" s="38">
        <f t="shared" si="2"/>
        <v>1.7175925925925921E-2</v>
      </c>
      <c r="H10" s="43">
        <f t="shared" si="3"/>
        <v>2.8832329512337263E-2</v>
      </c>
    </row>
    <row r="11" spans="2:8" s="1" customFormat="1" x14ac:dyDescent="0.25">
      <c r="B11" s="42" t="s">
        <v>26</v>
      </c>
      <c r="C11" s="38">
        <v>1.1701388888888888E-2</v>
      </c>
      <c r="D11" s="39">
        <f t="shared" si="0"/>
        <v>2.5232735168592597E-2</v>
      </c>
      <c r="E11" s="38">
        <v>2.5925925925925925E-3</v>
      </c>
      <c r="F11" s="39">
        <f t="shared" si="1"/>
        <v>1.9643953345610796E-2</v>
      </c>
      <c r="G11" s="38">
        <f t="shared" si="2"/>
        <v>1.429398148148148E-2</v>
      </c>
      <c r="H11" s="43">
        <f t="shared" si="3"/>
        <v>2.3994559937827849E-2</v>
      </c>
    </row>
    <row r="12" spans="2:8" s="1" customFormat="1" x14ac:dyDescent="0.25">
      <c r="B12" s="42" t="s">
        <v>3</v>
      </c>
      <c r="C12" s="38">
        <v>1.6701388888888884E-2</v>
      </c>
      <c r="D12" s="39">
        <f t="shared" si="0"/>
        <v>3.6014675418673696E-2</v>
      </c>
      <c r="E12" s="38">
        <v>1.3969907407407405E-2</v>
      </c>
      <c r="F12" s="39">
        <f t="shared" si="1"/>
        <v>0.10584933789353672</v>
      </c>
      <c r="G12" s="38">
        <f t="shared" si="2"/>
        <v>3.0671296296296287E-2</v>
      </c>
      <c r="H12" s="43">
        <f t="shared" si="3"/>
        <v>5.1486302700602254E-2</v>
      </c>
    </row>
    <row r="13" spans="2:8" s="1" customFormat="1" x14ac:dyDescent="0.25">
      <c r="B13" s="42" t="s">
        <v>7</v>
      </c>
      <c r="C13" s="38">
        <v>1.4710648148148143E-2</v>
      </c>
      <c r="D13" s="39">
        <f t="shared" si="0"/>
        <v>3.1721865874659923E-2</v>
      </c>
      <c r="E13" s="38">
        <v>8.8888888888888906E-3</v>
      </c>
      <c r="F13" s="39">
        <f t="shared" si="1"/>
        <v>6.7350697184951305E-2</v>
      </c>
      <c r="G13" s="38">
        <f t="shared" si="2"/>
        <v>2.3599537037037033E-2</v>
      </c>
      <c r="H13" s="43">
        <f t="shared" si="3"/>
        <v>3.9615309889255858E-2</v>
      </c>
    </row>
    <row r="14" spans="2:8" s="1" customFormat="1" x14ac:dyDescent="0.25">
      <c r="B14" s="42" t="s">
        <v>2</v>
      </c>
      <c r="C14" s="38">
        <v>1.3229166666666667E-2</v>
      </c>
      <c r="D14" s="39">
        <f t="shared" si="0"/>
        <v>2.852721691167294E-2</v>
      </c>
      <c r="E14" s="38">
        <v>9.7222222222222219E-4</v>
      </c>
      <c r="F14" s="39">
        <f t="shared" si="1"/>
        <v>7.3664825046040475E-3</v>
      </c>
      <c r="G14" s="38">
        <f t="shared" si="2"/>
        <v>1.4201388888888888E-2</v>
      </c>
      <c r="H14" s="43">
        <f t="shared" si="3"/>
        <v>2.3839129590052448E-2</v>
      </c>
    </row>
    <row r="15" spans="2:8" s="1" customFormat="1" x14ac:dyDescent="0.25">
      <c r="B15" s="42" t="s">
        <v>9</v>
      </c>
      <c r="C15" s="38">
        <v>1.2569444444444437E-2</v>
      </c>
      <c r="D15" s="39">
        <f t="shared" si="0"/>
        <v>2.7104599795342778E-2</v>
      </c>
      <c r="E15" s="38">
        <v>4.0277777777777786E-3</v>
      </c>
      <c r="F15" s="39">
        <f t="shared" si="1"/>
        <v>3.0518284661931062E-2</v>
      </c>
      <c r="G15" s="38">
        <f t="shared" si="2"/>
        <v>1.6597222222222215E-2</v>
      </c>
      <c r="H15" s="43">
        <f t="shared" si="3"/>
        <v>2.786088983874099E-2</v>
      </c>
    </row>
    <row r="16" spans="2:8" s="1" customFormat="1" x14ac:dyDescent="0.25">
      <c r="B16" s="42" t="s">
        <v>1</v>
      </c>
      <c r="C16" s="38">
        <v>3.4606481481481476E-3</v>
      </c>
      <c r="D16" s="39">
        <f t="shared" si="0"/>
        <v>7.4625003119774347E-3</v>
      </c>
      <c r="E16" s="38">
        <v>5.8912037037037032E-3</v>
      </c>
      <c r="F16" s="39">
        <f t="shared" si="1"/>
        <v>4.4637376129088809E-2</v>
      </c>
      <c r="G16" s="38">
        <f t="shared" si="2"/>
        <v>9.3518518518518508E-3</v>
      </c>
      <c r="H16" s="43">
        <f t="shared" si="3"/>
        <v>1.5698465125315711E-2</v>
      </c>
    </row>
    <row r="17" spans="2:8" s="1" customFormat="1" x14ac:dyDescent="0.25">
      <c r="B17" s="42" t="s">
        <v>27</v>
      </c>
      <c r="C17" s="38">
        <v>1.4583333333333334E-3</v>
      </c>
      <c r="D17" s="39">
        <f t="shared" si="0"/>
        <v>3.144732572940324E-3</v>
      </c>
      <c r="E17" s="38">
        <v>1.5277777777777776E-3</v>
      </c>
      <c r="F17" s="39">
        <f t="shared" si="1"/>
        <v>1.1575901078663502E-2</v>
      </c>
      <c r="G17" s="38">
        <f t="shared" si="2"/>
        <v>2.9861111111111113E-3</v>
      </c>
      <c r="H17" s="43">
        <f t="shared" si="3"/>
        <v>5.0126287157567498E-3</v>
      </c>
    </row>
    <row r="18" spans="2:8" s="1" customFormat="1" x14ac:dyDescent="0.25">
      <c r="B18" s="42" t="s">
        <v>16</v>
      </c>
      <c r="C18" s="38">
        <v>2.8356481481481479E-3</v>
      </c>
      <c r="D18" s="39">
        <f t="shared" si="0"/>
        <v>6.1147577807172965E-3</v>
      </c>
      <c r="E18" s="38">
        <v>0</v>
      </c>
      <c r="F18" s="39">
        <f t="shared" si="1"/>
        <v>0</v>
      </c>
      <c r="G18" s="38">
        <f t="shared" si="2"/>
        <v>2.8356481481481479E-3</v>
      </c>
      <c r="H18" s="43">
        <f>G18/$G$30</f>
        <v>4.7600544006217195E-3</v>
      </c>
    </row>
    <row r="19" spans="2:8" s="1" customFormat="1" x14ac:dyDescent="0.25">
      <c r="B19" s="42" t="s">
        <v>4</v>
      </c>
      <c r="C19" s="38">
        <v>1.4537037037037032E-2</v>
      </c>
      <c r="D19" s="39">
        <f t="shared" si="0"/>
        <v>3.1347492949309885E-2</v>
      </c>
      <c r="E19" s="38">
        <v>1.2847222222222223E-3</v>
      </c>
      <c r="F19" s="39">
        <f t="shared" si="1"/>
        <v>9.7342804525124924E-3</v>
      </c>
      <c r="G19" s="38">
        <f t="shared" si="2"/>
        <v>1.5821759259259254E-2</v>
      </c>
      <c r="H19" s="43">
        <f t="shared" si="3"/>
        <v>2.6559160676121994E-2</v>
      </c>
    </row>
    <row r="20" spans="2:8" s="1" customFormat="1" x14ac:dyDescent="0.25">
      <c r="B20" s="42" t="s">
        <v>14</v>
      </c>
      <c r="C20" s="38">
        <v>5.833333333333331E-3</v>
      </c>
      <c r="D20" s="39">
        <f t="shared" si="0"/>
        <v>1.2578930291761291E-2</v>
      </c>
      <c r="E20" s="38">
        <v>4.2013888888888882E-3</v>
      </c>
      <c r="F20" s="39">
        <f t="shared" si="1"/>
        <v>3.1833727966324631E-2</v>
      </c>
      <c r="G20" s="38">
        <f t="shared" si="2"/>
        <v>1.0034722222222219E-2</v>
      </c>
      <c r="H20" s="43">
        <f t="shared" si="3"/>
        <v>1.6844763940159303E-2</v>
      </c>
    </row>
    <row r="21" spans="2:8" s="1" customFormat="1" x14ac:dyDescent="0.25">
      <c r="B21" s="42" t="s">
        <v>11</v>
      </c>
      <c r="C21" s="38">
        <v>1.4583333333333332E-3</v>
      </c>
      <c r="D21" s="39">
        <f t="shared" si="0"/>
        <v>3.1447325729403236E-3</v>
      </c>
      <c r="E21" s="38">
        <v>0</v>
      </c>
      <c r="F21" s="39">
        <f t="shared" si="1"/>
        <v>0</v>
      </c>
      <c r="G21" s="38">
        <f t="shared" si="2"/>
        <v>1.4583333333333332E-3</v>
      </c>
      <c r="H21" s="43">
        <f t="shared" si="3"/>
        <v>2.4480279774625985E-3</v>
      </c>
    </row>
    <row r="22" spans="2:8" s="1" customFormat="1" x14ac:dyDescent="0.25">
      <c r="B22" s="42" t="s">
        <v>15</v>
      </c>
      <c r="C22" s="38">
        <v>1.9675925925925924E-3</v>
      </c>
      <c r="D22" s="39">
        <f t="shared" si="0"/>
        <v>4.2428931539671031E-3</v>
      </c>
      <c r="E22" s="38">
        <v>3.1018518518518526E-3</v>
      </c>
      <c r="F22" s="39">
        <f t="shared" si="1"/>
        <v>2.3502587038498637E-2</v>
      </c>
      <c r="G22" s="38">
        <f t="shared" si="2"/>
        <v>5.069444444444445E-3</v>
      </c>
      <c r="H22" s="43">
        <f t="shared" si="3"/>
        <v>8.5098115407033197E-3</v>
      </c>
    </row>
    <row r="23" spans="2:8" s="1" customFormat="1" x14ac:dyDescent="0.25">
      <c r="B23" s="42" t="s">
        <v>71</v>
      </c>
      <c r="C23" s="38">
        <v>4.1782407407407393E-3</v>
      </c>
      <c r="D23" s="39">
        <f t="shared" si="0"/>
        <v>9.009908403424258E-3</v>
      </c>
      <c r="E23" s="38">
        <v>0</v>
      </c>
      <c r="F23" s="39">
        <f t="shared" si="1"/>
        <v>0</v>
      </c>
      <c r="G23" s="38">
        <f t="shared" si="2"/>
        <v>4.1782407407407393E-3</v>
      </c>
      <c r="H23" s="43">
        <f t="shared" si="3"/>
        <v>7.013794443365062E-3</v>
      </c>
    </row>
    <row r="24" spans="2:8" s="1" customFormat="1" x14ac:dyDescent="0.25">
      <c r="B24" s="42" t="s">
        <v>12</v>
      </c>
      <c r="C24" s="38">
        <v>4.861111111111111E-4</v>
      </c>
      <c r="D24" s="39">
        <f t="shared" si="0"/>
        <v>1.0482441909801081E-3</v>
      </c>
      <c r="E24" s="38">
        <v>7.5231481481481482E-4</v>
      </c>
      <c r="F24" s="39">
        <f t="shared" si="1"/>
        <v>5.7002543190388466E-3</v>
      </c>
      <c r="G24" s="38">
        <f t="shared" si="2"/>
        <v>1.2384259259259258E-3</v>
      </c>
      <c r="H24" s="43">
        <f>G24/$G$30</f>
        <v>2.0788809014960163E-3</v>
      </c>
    </row>
    <row r="25" spans="2:8" s="1" customFormat="1" x14ac:dyDescent="0.25">
      <c r="B25" s="42" t="s">
        <v>5</v>
      </c>
      <c r="C25" s="38">
        <v>6.9560185185185194E-3</v>
      </c>
      <c r="D25" s="39">
        <f t="shared" si="0"/>
        <v>1.499987520902488E-2</v>
      </c>
      <c r="E25" s="38">
        <v>8.3333333333333328E-4</v>
      </c>
      <c r="F25" s="39">
        <f t="shared" si="1"/>
        <v>6.3141278610891836E-3</v>
      </c>
      <c r="G25" s="38">
        <f t="shared" si="2"/>
        <v>7.7893518518518529E-3</v>
      </c>
      <c r="H25" s="43">
        <f t="shared" si="3"/>
        <v>1.3075578006605786E-2</v>
      </c>
    </row>
    <row r="26" spans="2:8" s="1" customFormat="1" x14ac:dyDescent="0.25">
      <c r="B26" s="42" t="s">
        <v>6</v>
      </c>
      <c r="C26" s="38">
        <v>0.14523148148148146</v>
      </c>
      <c r="D26" s="39">
        <f t="shared" si="0"/>
        <v>0.31317543115281887</v>
      </c>
      <c r="E26" s="38">
        <v>3.4652777777777789E-2</v>
      </c>
      <c r="F26" s="39">
        <f t="shared" si="1"/>
        <v>0.26256248355695866</v>
      </c>
      <c r="G26" s="38">
        <f t="shared" si="2"/>
        <v>0.17988425925925924</v>
      </c>
      <c r="H26" s="43">
        <f t="shared" si="3"/>
        <v>0.30196230814066433</v>
      </c>
    </row>
    <row r="27" spans="2:8" s="1" customFormat="1" x14ac:dyDescent="0.25">
      <c r="B27" s="42" t="s">
        <v>78</v>
      </c>
      <c r="C27" s="38">
        <v>5.9652777777777853E-2</v>
      </c>
      <c r="D27" s="39">
        <f t="shared" si="0"/>
        <v>0.12863453715027343</v>
      </c>
      <c r="E27" s="38">
        <v>7.6388888888888882E-4</v>
      </c>
      <c r="F27" s="39">
        <f t="shared" si="1"/>
        <v>5.7879505393317512E-3</v>
      </c>
      <c r="G27" s="38">
        <f t="shared" si="2"/>
        <v>6.0416666666666743E-2</v>
      </c>
      <c r="H27" s="43">
        <f t="shared" si="3"/>
        <v>0.10141830192345064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0.46373842592592607</v>
      </c>
      <c r="D30" s="51">
        <f t="shared" si="4"/>
        <v>1</v>
      </c>
      <c r="E30" s="50">
        <f t="shared" si="4"/>
        <v>0.13197916666666673</v>
      </c>
      <c r="F30" s="51">
        <f t="shared" si="4"/>
        <v>0.99999999999999978</v>
      </c>
      <c r="G30" s="50">
        <f t="shared" si="4"/>
        <v>0.59571759259259283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3.6805555555555558E-3</v>
      </c>
      <c r="D7" s="39">
        <f t="shared" ref="D7:D27" si="0">C7/C$30</f>
        <v>9.6075410133236692E-3</v>
      </c>
      <c r="E7" s="38">
        <v>0</v>
      </c>
      <c r="F7" s="39"/>
      <c r="G7" s="38">
        <f>C7+E7</f>
        <v>3.6805555555555558E-3</v>
      </c>
      <c r="H7" s="43">
        <f>G7/$G$30</f>
        <v>9.6075410133236692E-3</v>
      </c>
    </row>
    <row r="8" spans="2:8" s="1" customFormat="1" x14ac:dyDescent="0.25">
      <c r="B8" s="42" t="s">
        <v>13</v>
      </c>
      <c r="C8" s="38">
        <v>8.1134259259259232E-3</v>
      </c>
      <c r="D8" s="39">
        <f t="shared" si="0"/>
        <v>2.1178887579685186E-2</v>
      </c>
      <c r="E8" s="38">
        <v>0</v>
      </c>
      <c r="F8" s="39"/>
      <c r="G8" s="38">
        <f t="shared" ref="G8:G28" si="1">C8+E8</f>
        <v>8.1134259259259232E-3</v>
      </c>
      <c r="H8" s="43">
        <f t="shared" ref="H8:H27" si="2">G8/$G$30</f>
        <v>2.1178887579685186E-2</v>
      </c>
    </row>
    <row r="9" spans="2:8" s="1" customFormat="1" x14ac:dyDescent="0.25">
      <c r="B9" s="42" t="s">
        <v>0</v>
      </c>
      <c r="C9" s="38">
        <v>6.4861111111110994E-2</v>
      </c>
      <c r="D9" s="39">
        <f t="shared" si="0"/>
        <v>0.16931025106498659</v>
      </c>
      <c r="E9" s="38">
        <v>0</v>
      </c>
      <c r="F9" s="39"/>
      <c r="G9" s="38">
        <f t="shared" si="1"/>
        <v>6.4861111111110994E-2</v>
      </c>
      <c r="H9" s="43">
        <f t="shared" si="2"/>
        <v>0.16931025106498659</v>
      </c>
    </row>
    <row r="10" spans="2:8" s="1" customFormat="1" x14ac:dyDescent="0.25">
      <c r="B10" s="42" t="s">
        <v>8</v>
      </c>
      <c r="C10" s="38">
        <v>1.6180555555555556E-2</v>
      </c>
      <c r="D10" s="39">
        <f t="shared" si="0"/>
        <v>4.2236925586875751E-2</v>
      </c>
      <c r="E10" s="38">
        <v>0</v>
      </c>
      <c r="F10" s="39"/>
      <c r="G10" s="38">
        <f t="shared" si="1"/>
        <v>1.6180555555555556E-2</v>
      </c>
      <c r="H10" s="43">
        <f t="shared" si="2"/>
        <v>4.2236925586875751E-2</v>
      </c>
    </row>
    <row r="11" spans="2:8" s="1" customFormat="1" x14ac:dyDescent="0.25">
      <c r="B11" s="42" t="s">
        <v>26</v>
      </c>
      <c r="C11" s="38">
        <v>3.6342592592592572E-3</v>
      </c>
      <c r="D11" s="39">
        <f t="shared" si="0"/>
        <v>9.4866914408290263E-3</v>
      </c>
      <c r="E11" s="38">
        <v>0</v>
      </c>
      <c r="F11" s="39"/>
      <c r="G11" s="38">
        <f t="shared" si="1"/>
        <v>3.6342592592592572E-3</v>
      </c>
      <c r="H11" s="43">
        <f t="shared" si="2"/>
        <v>9.4866914408290263E-3</v>
      </c>
    </row>
    <row r="12" spans="2:8" s="1" customFormat="1" x14ac:dyDescent="0.25">
      <c r="B12" s="42" t="s">
        <v>3</v>
      </c>
      <c r="C12" s="38">
        <v>7.3726851851851844E-3</v>
      </c>
      <c r="D12" s="39">
        <f t="shared" si="0"/>
        <v>1.9245294419770995E-2</v>
      </c>
      <c r="E12" s="38">
        <v>0</v>
      </c>
      <c r="F12" s="39"/>
      <c r="G12" s="38">
        <f t="shared" si="1"/>
        <v>7.3726851851851844E-3</v>
      </c>
      <c r="H12" s="43">
        <f t="shared" si="2"/>
        <v>1.9245294419770995E-2</v>
      </c>
    </row>
    <row r="13" spans="2:8" s="1" customFormat="1" x14ac:dyDescent="0.25">
      <c r="B13" s="42" t="s">
        <v>7</v>
      </c>
      <c r="C13" s="38">
        <v>1.3495370370370369E-2</v>
      </c>
      <c r="D13" s="39">
        <f t="shared" si="0"/>
        <v>3.5227650382186781E-2</v>
      </c>
      <c r="E13" s="38">
        <v>0</v>
      </c>
      <c r="F13" s="39"/>
      <c r="G13" s="38">
        <f t="shared" si="1"/>
        <v>1.3495370370370369E-2</v>
      </c>
      <c r="H13" s="43">
        <f t="shared" si="2"/>
        <v>3.5227650382186781E-2</v>
      </c>
    </row>
    <row r="14" spans="2:8" s="1" customFormat="1" x14ac:dyDescent="0.25">
      <c r="B14" s="42" t="s">
        <v>2</v>
      </c>
      <c r="C14" s="38">
        <v>9.3402777777777737E-3</v>
      </c>
      <c r="D14" s="39">
        <f t="shared" si="0"/>
        <v>2.4381401250793074E-2</v>
      </c>
      <c r="E14" s="38">
        <v>0</v>
      </c>
      <c r="F14" s="39"/>
      <c r="G14" s="38">
        <f t="shared" si="1"/>
        <v>9.3402777777777737E-3</v>
      </c>
      <c r="H14" s="43">
        <f t="shared" si="2"/>
        <v>2.4381401250793074E-2</v>
      </c>
    </row>
    <row r="15" spans="2:8" s="1" customFormat="1" x14ac:dyDescent="0.25">
      <c r="B15" s="42" t="s">
        <v>9</v>
      </c>
      <c r="C15" s="38">
        <v>5.1608796296296236E-2</v>
      </c>
      <c r="D15" s="39">
        <f t="shared" si="0"/>
        <v>0.1347170609383968</v>
      </c>
      <c r="E15" s="38">
        <v>0</v>
      </c>
      <c r="F15" s="39"/>
      <c r="G15" s="38">
        <f t="shared" si="1"/>
        <v>5.1608796296296236E-2</v>
      </c>
      <c r="H15" s="43">
        <f t="shared" si="2"/>
        <v>0.1347170609383968</v>
      </c>
    </row>
    <row r="16" spans="2:8" s="1" customFormat="1" x14ac:dyDescent="0.25">
      <c r="B16" s="42" t="s">
        <v>1</v>
      </c>
      <c r="C16" s="38">
        <v>4.8148148148148134E-3</v>
      </c>
      <c r="D16" s="39">
        <f t="shared" si="0"/>
        <v>1.2568355539442279E-2</v>
      </c>
      <c r="E16" s="38">
        <v>0</v>
      </c>
      <c r="F16" s="39"/>
      <c r="G16" s="38">
        <f t="shared" si="1"/>
        <v>4.8148148148148134E-3</v>
      </c>
      <c r="H16" s="43">
        <f t="shared" si="2"/>
        <v>1.2568355539442279E-2</v>
      </c>
    </row>
    <row r="17" spans="2:8" s="1" customFormat="1" x14ac:dyDescent="0.25">
      <c r="B17" s="42" t="s">
        <v>27</v>
      </c>
      <c r="C17" s="38">
        <v>9.8379629629629642E-4</v>
      </c>
      <c r="D17" s="39">
        <f t="shared" si="0"/>
        <v>2.5680534155110438E-3</v>
      </c>
      <c r="E17" s="38">
        <v>0</v>
      </c>
      <c r="F17" s="39"/>
      <c r="G17" s="38">
        <f t="shared" si="1"/>
        <v>9.8379629629629642E-4</v>
      </c>
      <c r="H17" s="43">
        <f t="shared" si="2"/>
        <v>2.5680534155110438E-3</v>
      </c>
    </row>
    <row r="18" spans="2:8" s="1" customFormat="1" x14ac:dyDescent="0.25">
      <c r="B18" s="42" t="s">
        <v>16</v>
      </c>
      <c r="C18" s="38">
        <v>5.9027777777777778E-4</v>
      </c>
      <c r="D18" s="39">
        <f t="shared" si="0"/>
        <v>1.5408320493066261E-3</v>
      </c>
      <c r="E18" s="38">
        <v>0</v>
      </c>
      <c r="F18" s="39"/>
      <c r="G18" s="38">
        <f t="shared" si="1"/>
        <v>5.9027777777777778E-4</v>
      </c>
      <c r="H18" s="43">
        <f t="shared" si="2"/>
        <v>1.5408320493066261E-3</v>
      </c>
    </row>
    <row r="19" spans="2:8" s="1" customFormat="1" x14ac:dyDescent="0.25">
      <c r="B19" s="42" t="s">
        <v>4</v>
      </c>
      <c r="C19" s="38">
        <v>8.6921296296296278E-3</v>
      </c>
      <c r="D19" s="39">
        <f t="shared" si="0"/>
        <v>2.2689507235868156E-2</v>
      </c>
      <c r="E19" s="38">
        <v>0</v>
      </c>
      <c r="F19" s="39"/>
      <c r="G19" s="38">
        <f t="shared" si="1"/>
        <v>8.6921296296296278E-3</v>
      </c>
      <c r="H19" s="43">
        <f t="shared" si="2"/>
        <v>2.2689507235868156E-2</v>
      </c>
    </row>
    <row r="20" spans="2:8" s="1" customFormat="1" x14ac:dyDescent="0.25">
      <c r="B20" s="42" t="s">
        <v>14</v>
      </c>
      <c r="C20" s="38">
        <v>6.3888888888888867E-3</v>
      </c>
      <c r="D20" s="39">
        <f t="shared" si="0"/>
        <v>1.6677241004259945E-2</v>
      </c>
      <c r="E20" s="38">
        <v>0</v>
      </c>
      <c r="F20" s="39"/>
      <c r="G20" s="38">
        <f t="shared" si="1"/>
        <v>6.3888888888888867E-3</v>
      </c>
      <c r="H20" s="43">
        <f t="shared" si="2"/>
        <v>1.6677241004259945E-2</v>
      </c>
    </row>
    <row r="21" spans="2:8" s="1" customFormat="1" x14ac:dyDescent="0.25">
      <c r="B21" s="42" t="s">
        <v>11</v>
      </c>
      <c r="C21" s="38">
        <v>1.4814814814814816E-3</v>
      </c>
      <c r="D21" s="39">
        <f t="shared" si="0"/>
        <v>3.8671863198283954E-3</v>
      </c>
      <c r="E21" s="38">
        <v>0</v>
      </c>
      <c r="F21" s="39"/>
      <c r="G21" s="38">
        <f t="shared" si="1"/>
        <v>1.4814814814814816E-3</v>
      </c>
      <c r="H21" s="43">
        <f>G21/$G$30</f>
        <v>3.8671863198283954E-3</v>
      </c>
    </row>
    <row r="22" spans="2:8" s="1" customFormat="1" x14ac:dyDescent="0.25">
      <c r="B22" s="42" t="s">
        <v>15</v>
      </c>
      <c r="C22" s="38">
        <v>6.7476851851851847E-3</v>
      </c>
      <c r="D22" s="39">
        <f t="shared" si="0"/>
        <v>1.7613825191093391E-2</v>
      </c>
      <c r="E22" s="38">
        <v>0</v>
      </c>
      <c r="F22" s="39"/>
      <c r="G22" s="38">
        <f t="shared" si="1"/>
        <v>6.7476851851851847E-3</v>
      </c>
      <c r="H22" s="43">
        <f>G22/$G$30</f>
        <v>1.7613825191093391E-2</v>
      </c>
    </row>
    <row r="23" spans="2:8" s="1" customFormat="1" x14ac:dyDescent="0.25">
      <c r="B23" s="42" t="s">
        <v>71</v>
      </c>
      <c r="C23" s="38">
        <v>1.3831018518518519E-2</v>
      </c>
      <c r="D23" s="39">
        <f t="shared" si="0"/>
        <v>3.6103809782772903E-2</v>
      </c>
      <c r="E23" s="38">
        <v>0</v>
      </c>
      <c r="F23" s="39"/>
      <c r="G23" s="38">
        <f t="shared" si="1"/>
        <v>1.3831018518518519E-2</v>
      </c>
      <c r="H23" s="43">
        <f>G23/$G$30</f>
        <v>3.6103809782772903E-2</v>
      </c>
    </row>
    <row r="24" spans="2:8" s="1" customFormat="1" x14ac:dyDescent="0.25">
      <c r="B24" s="42" t="s">
        <v>12</v>
      </c>
      <c r="C24" s="38">
        <v>1.7824074074074075E-3</v>
      </c>
      <c r="D24" s="39">
        <f t="shared" si="0"/>
        <v>4.6527085410435374E-3</v>
      </c>
      <c r="E24" s="38">
        <v>0</v>
      </c>
      <c r="F24" s="39"/>
      <c r="G24" s="38">
        <f t="shared" si="1"/>
        <v>1.7824074074074075E-3</v>
      </c>
      <c r="H24" s="43">
        <f>G24/$G$30</f>
        <v>4.6527085410435374E-3</v>
      </c>
    </row>
    <row r="25" spans="2:8" s="1" customFormat="1" x14ac:dyDescent="0.25">
      <c r="B25" s="42" t="s">
        <v>5</v>
      </c>
      <c r="C25" s="38">
        <v>3.082175925925924E-2</v>
      </c>
      <c r="D25" s="39">
        <f t="shared" si="0"/>
        <v>8.0455602888304764E-2</v>
      </c>
      <c r="E25" s="38">
        <v>0</v>
      </c>
      <c r="F25" s="39"/>
      <c r="G25" s="38">
        <f t="shared" si="1"/>
        <v>3.082175925925924E-2</v>
      </c>
      <c r="H25" s="43">
        <f t="shared" si="2"/>
        <v>8.0455602888304764E-2</v>
      </c>
    </row>
    <row r="26" spans="2:8" s="1" customFormat="1" x14ac:dyDescent="0.25">
      <c r="B26" s="42" t="s">
        <v>6</v>
      </c>
      <c r="C26" s="38">
        <v>8.6817129629629716E-2</v>
      </c>
      <c r="D26" s="39">
        <f t="shared" si="0"/>
        <v>0.22662316082056891</v>
      </c>
      <c r="E26" s="36">
        <v>0</v>
      </c>
      <c r="F26" s="39"/>
      <c r="G26" s="38">
        <f t="shared" si="1"/>
        <v>8.6817129629629716E-2</v>
      </c>
      <c r="H26" s="43">
        <f t="shared" si="2"/>
        <v>0.22662316082056891</v>
      </c>
    </row>
    <row r="27" spans="2:8" s="1" customFormat="1" x14ac:dyDescent="0.25">
      <c r="B27" s="42" t="s">
        <v>78</v>
      </c>
      <c r="C27" s="38">
        <v>3.2858796296296275E-2</v>
      </c>
      <c r="D27" s="39">
        <f t="shared" si="0"/>
        <v>8.5772984078068798E-2</v>
      </c>
      <c r="E27" s="38">
        <v>0</v>
      </c>
      <c r="F27" s="39"/>
      <c r="G27" s="38">
        <f t="shared" si="1"/>
        <v>3.2858796296296275E-2</v>
      </c>
      <c r="H27" s="43">
        <f t="shared" si="2"/>
        <v>8.5772984078068798E-2</v>
      </c>
    </row>
    <row r="28" spans="2:8" s="1" customFormat="1" x14ac:dyDescent="0.25">
      <c r="B28" s="42" t="s">
        <v>17</v>
      </c>
      <c r="C28" s="38">
        <v>8.9930555555555562E-3</v>
      </c>
      <c r="D28" s="39">
        <f>C28/C$30</f>
        <v>2.3475029457083303E-2</v>
      </c>
      <c r="E28" s="38">
        <v>0</v>
      </c>
      <c r="F28" s="39"/>
      <c r="G28" s="38">
        <f t="shared" si="1"/>
        <v>8.9930555555555562E-3</v>
      </c>
      <c r="H28" s="43">
        <f>G28/$G$30</f>
        <v>2.3475029457083303E-2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0.38309027777777765</v>
      </c>
      <c r="D30" s="51">
        <f t="shared" si="3"/>
        <v>0.99999999999999989</v>
      </c>
      <c r="E30" s="50"/>
      <c r="F30" s="51"/>
      <c r="G30" s="50">
        <f t="shared" si="3"/>
        <v>0.38309027777777765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2.0833333333333335E-4</v>
      </c>
      <c r="D7" s="18">
        <f t="shared" ref="D7:F28" si="0">C7/C$30</f>
        <v>1.1804052724768835E-3</v>
      </c>
      <c r="E7" s="17">
        <v>0</v>
      </c>
      <c r="F7" s="18">
        <f t="shared" si="0"/>
        <v>0</v>
      </c>
      <c r="G7" s="17">
        <v>0</v>
      </c>
      <c r="H7" s="18">
        <f>G7/G$30</f>
        <v>0</v>
      </c>
      <c r="I7" s="17">
        <f>C7+E7+G7</f>
        <v>2.0833333333333335E-4</v>
      </c>
      <c r="J7" s="32">
        <f>I7/$I$30</f>
        <v>5.3888988683312372E-4</v>
      </c>
    </row>
    <row r="8" spans="2:10" x14ac:dyDescent="0.25">
      <c r="B8" s="16" t="s">
        <v>13</v>
      </c>
      <c r="C8" s="17">
        <v>1.7013888888888894E-3</v>
      </c>
      <c r="D8" s="18">
        <f t="shared" si="0"/>
        <v>9.6399763918945513E-3</v>
      </c>
      <c r="E8" s="17">
        <v>2.8935185185185184E-4</v>
      </c>
      <c r="F8" s="18">
        <f t="shared" si="0"/>
        <v>3.869969040247678E-3</v>
      </c>
      <c r="G8" s="17">
        <v>8.6805555555555562E-4</v>
      </c>
      <c r="H8" s="18">
        <f>G8/G$30</f>
        <v>6.4140939023347296E-3</v>
      </c>
      <c r="I8" s="17">
        <f t="shared" ref="I8:I28" si="1">C8+E8+G8</f>
        <v>2.8587962962962968E-3</v>
      </c>
      <c r="J8" s="32">
        <f t="shared" ref="J8:J28" si="2">I8/$I$30</f>
        <v>7.3947667804323096E-3</v>
      </c>
    </row>
    <row r="9" spans="2:10" x14ac:dyDescent="0.25">
      <c r="B9" s="16" t="s">
        <v>0</v>
      </c>
      <c r="C9" s="17">
        <v>3.5150462962962988E-2</v>
      </c>
      <c r="D9" s="18">
        <f t="shared" si="0"/>
        <v>0.19916060069512764</v>
      </c>
      <c r="E9" s="17">
        <v>1.4988425925925922E-2</v>
      </c>
      <c r="F9" s="18">
        <f t="shared" si="0"/>
        <v>0.2004643962848297</v>
      </c>
      <c r="G9" s="17">
        <v>2.4027777777777776E-2</v>
      </c>
      <c r="H9" s="18">
        <f t="shared" ref="H9:H16" si="3">G9/G$30</f>
        <v>0.1775421192166253</v>
      </c>
      <c r="I9" s="17">
        <f t="shared" si="1"/>
        <v>7.4166666666666686E-2</v>
      </c>
      <c r="J9" s="32">
        <f t="shared" si="2"/>
        <v>0.19184479971259211</v>
      </c>
    </row>
    <row r="10" spans="2:10" x14ac:dyDescent="0.25">
      <c r="B10" s="16" t="s">
        <v>8</v>
      </c>
      <c r="C10" s="17">
        <v>8.5416666666666662E-3</v>
      </c>
      <c r="D10" s="18">
        <f t="shared" si="0"/>
        <v>4.839661617155222E-2</v>
      </c>
      <c r="E10" s="17">
        <v>5.162037037037037E-3</v>
      </c>
      <c r="F10" s="18">
        <f t="shared" si="0"/>
        <v>6.9040247678018585E-2</v>
      </c>
      <c r="G10" s="17">
        <v>3.7268518518518519E-3</v>
      </c>
      <c r="H10" s="18">
        <f t="shared" si="3"/>
        <v>2.7537843154023772E-2</v>
      </c>
      <c r="I10" s="17">
        <f t="shared" si="1"/>
        <v>1.7430555555555557E-2</v>
      </c>
      <c r="J10" s="32">
        <f t="shared" si="2"/>
        <v>4.5087120531704689E-2</v>
      </c>
    </row>
    <row r="11" spans="2:10" x14ac:dyDescent="0.25">
      <c r="B11" s="16" t="s">
        <v>26</v>
      </c>
      <c r="C11" s="17">
        <v>5.0925925925925921E-4</v>
      </c>
      <c r="D11" s="18">
        <f t="shared" si="0"/>
        <v>2.8854351104990483E-3</v>
      </c>
      <c r="E11" s="17">
        <v>0</v>
      </c>
      <c r="F11" s="18">
        <f t="shared" si="0"/>
        <v>0</v>
      </c>
      <c r="G11" s="17">
        <v>2.3148148148148146E-4</v>
      </c>
      <c r="H11" s="18">
        <f t="shared" si="3"/>
        <v>1.7104250406225945E-3</v>
      </c>
      <c r="I11" s="17">
        <f t="shared" si="1"/>
        <v>7.407407407407407E-4</v>
      </c>
      <c r="J11" s="32">
        <f t="shared" si="2"/>
        <v>1.9160529309622176E-3</v>
      </c>
    </row>
    <row r="12" spans="2:10" x14ac:dyDescent="0.25">
      <c r="B12" s="16" t="s">
        <v>3</v>
      </c>
      <c r="C12" s="17">
        <v>2.8576388888888894E-2</v>
      </c>
      <c r="D12" s="18">
        <f t="shared" si="0"/>
        <v>0.16191225654141256</v>
      </c>
      <c r="E12" s="17">
        <v>1.052083333333333E-2</v>
      </c>
      <c r="F12" s="18">
        <f t="shared" si="0"/>
        <v>0.14071207430340554</v>
      </c>
      <c r="G12" s="17">
        <v>1.9212962962962953E-2</v>
      </c>
      <c r="H12" s="18">
        <f t="shared" si="3"/>
        <v>0.14196527837167527</v>
      </c>
      <c r="I12" s="17">
        <f t="shared" si="1"/>
        <v>5.831018518518518E-2</v>
      </c>
      <c r="J12" s="32">
        <f t="shared" si="2"/>
        <v>0.15082929165918205</v>
      </c>
    </row>
    <row r="13" spans="2:10" x14ac:dyDescent="0.25">
      <c r="B13" s="16" t="s">
        <v>7</v>
      </c>
      <c r="C13" s="17">
        <v>6.7245370370370375E-3</v>
      </c>
      <c r="D13" s="18">
        <f t="shared" si="0"/>
        <v>3.8100859072726076E-2</v>
      </c>
      <c r="E13" s="17">
        <v>4.456018518518518E-3</v>
      </c>
      <c r="F13" s="18">
        <f t="shared" si="0"/>
        <v>5.9597523219814243E-2</v>
      </c>
      <c r="G13" s="17">
        <v>3.1250000000000002E-3</v>
      </c>
      <c r="H13" s="18">
        <f t="shared" si="3"/>
        <v>2.3090738048405026E-2</v>
      </c>
      <c r="I13" s="17">
        <f t="shared" si="1"/>
        <v>1.4305555555555554E-2</v>
      </c>
      <c r="J13" s="32">
        <f t="shared" si="2"/>
        <v>3.7003772229207824E-2</v>
      </c>
    </row>
    <row r="14" spans="2:10" x14ac:dyDescent="0.25">
      <c r="B14" s="16" t="s">
        <v>2</v>
      </c>
      <c r="C14" s="17">
        <v>7.2685185185185162E-3</v>
      </c>
      <c r="D14" s="18">
        <f t="shared" si="0"/>
        <v>4.1183028395304591E-2</v>
      </c>
      <c r="E14" s="17">
        <v>4.2361111111111115E-3</v>
      </c>
      <c r="F14" s="18">
        <f t="shared" si="0"/>
        <v>5.6656346749226018E-2</v>
      </c>
      <c r="G14" s="17">
        <v>4.5833333333333334E-3</v>
      </c>
      <c r="H14" s="18">
        <f t="shared" si="3"/>
        <v>3.3866415804327372E-2</v>
      </c>
      <c r="I14" s="17">
        <f t="shared" si="1"/>
        <v>1.6087962962962964E-2</v>
      </c>
      <c r="J14" s="32">
        <f t="shared" si="2"/>
        <v>4.1614274594335664E-2</v>
      </c>
    </row>
    <row r="15" spans="2:10" x14ac:dyDescent="0.25">
      <c r="B15" s="16" t="s">
        <v>9</v>
      </c>
      <c r="C15" s="17">
        <v>1.2881944444444446E-2</v>
      </c>
      <c r="D15" s="18">
        <f t="shared" si="0"/>
        <v>7.298839268148731E-2</v>
      </c>
      <c r="E15" s="17">
        <v>3.2754629629629627E-3</v>
      </c>
      <c r="F15" s="18">
        <f t="shared" si="0"/>
        <v>4.3808049535603716E-2</v>
      </c>
      <c r="G15" s="17">
        <v>2.9861111111111113E-3</v>
      </c>
      <c r="H15" s="18">
        <f t="shared" si="3"/>
        <v>2.2064483024031471E-2</v>
      </c>
      <c r="I15" s="17">
        <f t="shared" si="1"/>
        <v>1.9143518518518518E-2</v>
      </c>
      <c r="J15" s="32">
        <f t="shared" si="2"/>
        <v>4.9517992934554812E-2</v>
      </c>
    </row>
    <row r="16" spans="2:10" x14ac:dyDescent="0.25">
      <c r="B16" s="16" t="s">
        <v>1</v>
      </c>
      <c r="C16" s="17">
        <v>3.1944444444444451E-3</v>
      </c>
      <c r="D16" s="18">
        <f t="shared" si="0"/>
        <v>1.8099547511312219E-2</v>
      </c>
      <c r="E16" s="17">
        <v>7.291666666666667E-4</v>
      </c>
      <c r="F16" s="18">
        <f t="shared" si="0"/>
        <v>9.7523219814241498E-3</v>
      </c>
      <c r="G16" s="17">
        <v>3.5879629629629629E-4</v>
      </c>
      <c r="H16" s="18">
        <f t="shared" si="3"/>
        <v>2.6511588129650215E-3</v>
      </c>
      <c r="I16" s="17">
        <f t="shared" si="1"/>
        <v>4.2824074074074084E-3</v>
      </c>
      <c r="J16" s="32">
        <f t="shared" si="2"/>
        <v>1.1077181007125323E-2</v>
      </c>
    </row>
    <row r="17" spans="2:10" x14ac:dyDescent="0.25">
      <c r="B17" s="16" t="s">
        <v>27</v>
      </c>
      <c r="C17" s="17">
        <v>5.1504629629629626E-3</v>
      </c>
      <c r="D17" s="18">
        <f t="shared" si="0"/>
        <v>2.9182241458456284E-2</v>
      </c>
      <c r="E17" s="17">
        <v>2.7893518518518523E-3</v>
      </c>
      <c r="F17" s="18">
        <f t="shared" si="0"/>
        <v>3.7306501547987626E-2</v>
      </c>
      <c r="G17" s="17">
        <v>1.8749999999999999E-3</v>
      </c>
      <c r="H17" s="18">
        <f>G17/G$30</f>
        <v>1.3854442829043015E-2</v>
      </c>
      <c r="I17" s="17">
        <f t="shared" si="1"/>
        <v>9.8148148148148144E-3</v>
      </c>
      <c r="J17" s="32">
        <f t="shared" si="2"/>
        <v>2.5387701335249382E-2</v>
      </c>
    </row>
    <row r="18" spans="2:10" x14ac:dyDescent="0.25">
      <c r="B18" s="16" t="s">
        <v>16</v>
      </c>
      <c r="C18" s="17">
        <v>7.6388888888888882E-4</v>
      </c>
      <c r="D18" s="18">
        <f t="shared" si="0"/>
        <v>4.3281526657485726E-3</v>
      </c>
      <c r="E18" s="17">
        <v>1.7361111111111112E-4</v>
      </c>
      <c r="F18" s="18">
        <f t="shared" si="0"/>
        <v>2.3219814241486072E-3</v>
      </c>
      <c r="G18" s="17"/>
      <c r="H18" s="18">
        <f>G18/G$30</f>
        <v>0</v>
      </c>
      <c r="I18" s="17">
        <f t="shared" si="1"/>
        <v>9.3749999999999997E-4</v>
      </c>
      <c r="J18" s="32">
        <f t="shared" si="2"/>
        <v>2.4250044907490565E-3</v>
      </c>
    </row>
    <row r="19" spans="2:10" x14ac:dyDescent="0.25">
      <c r="B19" s="16" t="s">
        <v>4</v>
      </c>
      <c r="C19" s="17">
        <v>1.8402777777777775E-3</v>
      </c>
      <c r="D19" s="18">
        <f t="shared" si="0"/>
        <v>1.0426913240212469E-2</v>
      </c>
      <c r="E19" s="17">
        <v>4.2824074074074075E-4</v>
      </c>
      <c r="F19" s="18">
        <f t="shared" si="0"/>
        <v>5.727554179566564E-3</v>
      </c>
      <c r="G19" s="17">
        <v>2.5347222222222221E-3</v>
      </c>
      <c r="H19" s="18">
        <f t="shared" ref="H19:H28" si="4">G19/G$30</f>
        <v>1.872915419481741E-2</v>
      </c>
      <c r="I19" s="17">
        <f t="shared" si="1"/>
        <v>4.8032407407407399E-3</v>
      </c>
      <c r="J19" s="32">
        <f t="shared" si="2"/>
        <v>1.2424405724208127E-2</v>
      </c>
    </row>
    <row r="20" spans="2:10" x14ac:dyDescent="0.25">
      <c r="B20" s="16" t="s">
        <v>14</v>
      </c>
      <c r="C20" s="17">
        <v>5.5439814814814796E-3</v>
      </c>
      <c r="D20" s="18">
        <f t="shared" si="0"/>
        <v>3.1411895862023725E-2</v>
      </c>
      <c r="E20" s="17">
        <v>1.5046296296296296E-3</v>
      </c>
      <c r="F20" s="18">
        <f t="shared" si="0"/>
        <v>2.0123839009287929E-2</v>
      </c>
      <c r="G20" s="17">
        <v>1.3310185185185187E-3</v>
      </c>
      <c r="H20" s="18">
        <f t="shared" si="4"/>
        <v>9.8349439835799194E-3</v>
      </c>
      <c r="I20" s="17">
        <f t="shared" si="1"/>
        <v>8.3796296296296292E-3</v>
      </c>
      <c r="J20" s="32">
        <f t="shared" si="2"/>
        <v>2.1675348781510086E-2</v>
      </c>
    </row>
    <row r="21" spans="2:10" x14ac:dyDescent="0.25">
      <c r="B21" s="16" t="s">
        <v>11</v>
      </c>
      <c r="C21" s="17">
        <v>3.3680555555555551E-3</v>
      </c>
      <c r="D21" s="18">
        <f t="shared" si="0"/>
        <v>1.9083218571709616E-2</v>
      </c>
      <c r="E21" s="17">
        <v>5.6712962962962967E-4</v>
      </c>
      <c r="F21" s="18">
        <f t="shared" si="0"/>
        <v>7.5851393188854505E-3</v>
      </c>
      <c r="G21" s="17">
        <v>4.2245370370370371E-3</v>
      </c>
      <c r="H21" s="18">
        <f t="shared" si="4"/>
        <v>3.121525699136235E-2</v>
      </c>
      <c r="I21" s="17">
        <f t="shared" si="1"/>
        <v>8.159722222222221E-3</v>
      </c>
      <c r="J21" s="32">
        <f t="shared" si="2"/>
        <v>2.1106520567630675E-2</v>
      </c>
    </row>
    <row r="22" spans="2:10" x14ac:dyDescent="0.25">
      <c r="B22" s="16" t="s">
        <v>15</v>
      </c>
      <c r="C22" s="17">
        <v>1.0648148148148144E-2</v>
      </c>
      <c r="D22" s="18">
        <f t="shared" si="0"/>
        <v>6.0331825037707357E-2</v>
      </c>
      <c r="E22" s="17">
        <v>5.1967592592592586E-3</v>
      </c>
      <c r="F22" s="18">
        <f t="shared" si="0"/>
        <v>6.9504643962848292E-2</v>
      </c>
      <c r="G22" s="17">
        <v>2.0717592592592593E-3</v>
      </c>
      <c r="H22" s="18">
        <f t="shared" si="4"/>
        <v>1.5308304113572221E-2</v>
      </c>
      <c r="I22" s="17">
        <f t="shared" si="1"/>
        <v>1.7916666666666664E-2</v>
      </c>
      <c r="J22" s="32">
        <f t="shared" si="2"/>
        <v>4.6344530267648634E-2</v>
      </c>
    </row>
    <row r="23" spans="2:10" x14ac:dyDescent="0.25">
      <c r="B23" s="16" t="s">
        <v>71</v>
      </c>
      <c r="C23" s="17">
        <v>9.3171296296296318E-3</v>
      </c>
      <c r="D23" s="18">
        <f t="shared" si="0"/>
        <v>5.2790346907993974E-2</v>
      </c>
      <c r="E23" s="17">
        <v>5.8796296296296305E-3</v>
      </c>
      <c r="F23" s="18">
        <f t="shared" si="0"/>
        <v>7.8637770897832832E-2</v>
      </c>
      <c r="G23" s="17">
        <v>2.524305555555556E-2</v>
      </c>
      <c r="H23" s="18">
        <f t="shared" si="4"/>
        <v>0.18652185067989396</v>
      </c>
      <c r="I23" s="17">
        <f t="shared" si="1"/>
        <v>4.0439814814814824E-2</v>
      </c>
      <c r="J23" s="32">
        <f t="shared" si="2"/>
        <v>0.1046045146997186</v>
      </c>
    </row>
    <row r="24" spans="2:10" x14ac:dyDescent="0.25">
      <c r="B24" s="16" t="s">
        <v>12</v>
      </c>
      <c r="C24" s="17">
        <v>5.7870370370370367E-3</v>
      </c>
      <c r="D24" s="18">
        <f t="shared" si="0"/>
        <v>3.2789035346580099E-2</v>
      </c>
      <c r="E24" s="17">
        <v>3.2986111111111111E-3</v>
      </c>
      <c r="F24" s="18">
        <f t="shared" si="0"/>
        <v>4.4117647058823532E-2</v>
      </c>
      <c r="G24" s="17">
        <v>2.3622685185185184E-2</v>
      </c>
      <c r="H24" s="18">
        <f t="shared" si="4"/>
        <v>0.17454887539553576</v>
      </c>
      <c r="I24" s="17">
        <f t="shared" si="1"/>
        <v>3.2708333333333332E-2</v>
      </c>
      <c r="J24" s="32">
        <f t="shared" si="2"/>
        <v>8.4605712232800417E-2</v>
      </c>
    </row>
    <row r="25" spans="2:10" x14ac:dyDescent="0.25">
      <c r="B25" s="16" t="s">
        <v>5</v>
      </c>
      <c r="C25" s="17">
        <v>1.3148148148148147E-2</v>
      </c>
      <c r="D25" s="18">
        <f t="shared" si="0"/>
        <v>7.4496688307429976E-2</v>
      </c>
      <c r="E25" s="17">
        <v>3.2523148148148142E-3</v>
      </c>
      <c r="F25" s="18">
        <f t="shared" si="0"/>
        <v>4.3498452012383899E-2</v>
      </c>
      <c r="G25" s="17">
        <v>1.3310185185185184E-2</v>
      </c>
      <c r="H25" s="18">
        <f t="shared" si="4"/>
        <v>9.8349439835799177E-2</v>
      </c>
      <c r="I25" s="17">
        <f t="shared" si="1"/>
        <v>2.9710648148148146E-2</v>
      </c>
      <c r="J25" s="32">
        <f t="shared" si="2"/>
        <v>7.6851685527812699E-2</v>
      </c>
    </row>
    <row r="26" spans="2:10" x14ac:dyDescent="0.25">
      <c r="B26" s="16" t="s">
        <v>6</v>
      </c>
      <c r="C26" s="17">
        <v>2.8240740740740735E-3</v>
      </c>
      <c r="D26" s="18">
        <f t="shared" si="0"/>
        <v>1.6001049249131084E-2</v>
      </c>
      <c r="E26" s="17">
        <v>7.6388888888888882E-4</v>
      </c>
      <c r="F26" s="18">
        <f t="shared" si="0"/>
        <v>1.0216718266253869E-2</v>
      </c>
      <c r="G26" s="17">
        <v>3.4722222222222218E-4</v>
      </c>
      <c r="H26" s="18">
        <f t="shared" si="4"/>
        <v>2.5656375609338913E-3</v>
      </c>
      <c r="I26" s="17">
        <f t="shared" si="1"/>
        <v>3.9351851851851839E-3</v>
      </c>
      <c r="J26" s="32">
        <f t="shared" si="2"/>
        <v>1.0179031195736777E-2</v>
      </c>
    </row>
    <row r="27" spans="2:10" x14ac:dyDescent="0.25">
      <c r="B27" s="16" t="s">
        <v>78</v>
      </c>
      <c r="C27" s="17">
        <v>7.5694444444444437E-3</v>
      </c>
      <c r="D27" s="18">
        <f t="shared" si="0"/>
        <v>4.2888058233326767E-2</v>
      </c>
      <c r="E27" s="17">
        <v>2.3148148148148143E-3</v>
      </c>
      <c r="F27" s="18">
        <f t="shared" si="0"/>
        <v>3.0959752321981421E-2</v>
      </c>
      <c r="G27" s="17">
        <v>1.4120370370370367E-3</v>
      </c>
      <c r="H27" s="18">
        <f t="shared" si="4"/>
        <v>1.0433592747797824E-2</v>
      </c>
      <c r="I27" s="17">
        <f t="shared" si="1"/>
        <v>1.1296296296296294E-2</v>
      </c>
      <c r="J27" s="32">
        <f t="shared" si="2"/>
        <v>2.9219807197173812E-2</v>
      </c>
    </row>
    <row r="28" spans="2:10" x14ac:dyDescent="0.25">
      <c r="B28" s="16" t="s">
        <v>17</v>
      </c>
      <c r="C28" s="17">
        <v>5.7754629629629623E-3</v>
      </c>
      <c r="D28" s="18">
        <f t="shared" si="0"/>
        <v>3.2723457275886936E-2</v>
      </c>
      <c r="E28" s="17">
        <v>4.9421296296296288E-3</v>
      </c>
      <c r="F28" s="18">
        <f t="shared" si="0"/>
        <v>6.6099071207430332E-2</v>
      </c>
      <c r="G28" s="17">
        <v>2.4305555555555552E-4</v>
      </c>
      <c r="H28" s="18">
        <f t="shared" si="4"/>
        <v>1.795946292653724E-3</v>
      </c>
      <c r="I28" s="17">
        <f t="shared" si="1"/>
        <v>1.0960648148148146E-2</v>
      </c>
      <c r="J28" s="32">
        <f t="shared" si="2"/>
        <v>2.8351595712831561E-2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0.17649305555555558</v>
      </c>
      <c r="D30" s="26">
        <f t="shared" si="5"/>
        <v>1</v>
      </c>
      <c r="E30" s="25">
        <f t="shared" si="5"/>
        <v>7.4768518518518512E-2</v>
      </c>
      <c r="F30" s="26">
        <f t="shared" si="5"/>
        <v>1.0000000000000002</v>
      </c>
      <c r="G30" s="25">
        <f t="shared" si="5"/>
        <v>0.13533564814814816</v>
      </c>
      <c r="H30" s="26">
        <f t="shared" si="5"/>
        <v>0.99999999999999978</v>
      </c>
      <c r="I30" s="25">
        <f t="shared" si="5"/>
        <v>0.38659722222222226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1.277777777777778E-2</v>
      </c>
      <c r="D7" s="18">
        <f t="shared" ref="D7:D28" si="0">C7/C$30</f>
        <v>1.2630567345864747E-2</v>
      </c>
      <c r="E7" s="17">
        <v>5.4398148148148149E-3</v>
      </c>
      <c r="F7" s="18">
        <f t="shared" ref="F7:F28" si="1">E7/E$30</f>
        <v>8.989021917913018E-3</v>
      </c>
      <c r="G7" s="17">
        <v>5.3009259259259268E-3</v>
      </c>
      <c r="H7" s="18">
        <f t="shared" ref="H7:H28" si="2">G7/G$30</f>
        <v>1.1627906976744188E-2</v>
      </c>
      <c r="I7" s="17">
        <f>C7+E7+G7</f>
        <v>2.3518518518518522E-2</v>
      </c>
      <c r="J7" s="32">
        <f>I7/$I$30</f>
        <v>1.1346820712415053E-2</v>
      </c>
    </row>
    <row r="8" spans="2:10" s="1" customFormat="1" x14ac:dyDescent="0.25">
      <c r="B8" s="16" t="s">
        <v>13</v>
      </c>
      <c r="C8" s="17">
        <v>4.3136574074074077E-2</v>
      </c>
      <c r="D8" s="18">
        <f t="shared" si="0"/>
        <v>4.2639605523585054E-2</v>
      </c>
      <c r="E8" s="17">
        <v>1.6863425925925928E-2</v>
      </c>
      <c r="F8" s="18">
        <f t="shared" si="1"/>
        <v>2.7865967945530357E-2</v>
      </c>
      <c r="G8" s="17">
        <v>2.796296296296296E-2</v>
      </c>
      <c r="H8" s="18">
        <f t="shared" si="2"/>
        <v>6.1338478724484606E-2</v>
      </c>
      <c r="I8" s="17">
        <f t="shared" ref="I8:I27" si="3">C8+E8+G8</f>
        <v>8.7962962962962965E-2</v>
      </c>
      <c r="J8" s="32">
        <f t="shared" ref="J8:J27" si="4">I8/$I$30</f>
        <v>4.2438896365331887E-2</v>
      </c>
    </row>
    <row r="9" spans="2:10" s="1" customFormat="1" x14ac:dyDescent="0.25">
      <c r="B9" s="16" t="s">
        <v>0</v>
      </c>
      <c r="C9" s="17">
        <v>0.26413194444444443</v>
      </c>
      <c r="D9" s="18">
        <f t="shared" si="0"/>
        <v>0.2610889288043291</v>
      </c>
      <c r="E9" s="17">
        <v>0.14541666666666661</v>
      </c>
      <c r="F9" s="18">
        <f t="shared" si="1"/>
        <v>0.24029376888650875</v>
      </c>
      <c r="G9" s="17">
        <v>0.14834490740740741</v>
      </c>
      <c r="H9" s="18">
        <f t="shared" si="2"/>
        <v>0.32540367624657257</v>
      </c>
      <c r="I9" s="17">
        <f t="shared" si="3"/>
        <v>0.55789351851851854</v>
      </c>
      <c r="J9" s="32">
        <f t="shared" si="4"/>
        <v>0.26916311613180627</v>
      </c>
    </row>
    <row r="10" spans="2:10" s="1" customFormat="1" x14ac:dyDescent="0.25">
      <c r="B10" s="16" t="s">
        <v>8</v>
      </c>
      <c r="C10" s="17">
        <v>1.9143518518518518E-2</v>
      </c>
      <c r="D10" s="18">
        <f t="shared" si="0"/>
        <v>1.8922969556214028E-2</v>
      </c>
      <c r="E10" s="17">
        <v>1.2766203703703703E-2</v>
      </c>
      <c r="F10" s="18">
        <f t="shared" si="1"/>
        <v>2.1095513139272465E-2</v>
      </c>
      <c r="G10" s="17">
        <v>7.7893518518518529E-3</v>
      </c>
      <c r="H10" s="18">
        <f t="shared" si="2"/>
        <v>1.7086422260586983E-2</v>
      </c>
      <c r="I10" s="17">
        <f t="shared" si="3"/>
        <v>3.9699074074074074E-2</v>
      </c>
      <c r="J10" s="32">
        <f t="shared" si="4"/>
        <v>1.9153344017511627E-2</v>
      </c>
    </row>
    <row r="11" spans="2:10" s="1" customFormat="1" x14ac:dyDescent="0.25">
      <c r="B11" s="16" t="s">
        <v>26</v>
      </c>
      <c r="C11" s="17">
        <v>4.1319444444444442E-3</v>
      </c>
      <c r="D11" s="18">
        <f t="shared" si="0"/>
        <v>4.0843410710812624E-3</v>
      </c>
      <c r="E11" s="17">
        <v>7.5231481481481471E-4</v>
      </c>
      <c r="F11" s="18">
        <f t="shared" si="1"/>
        <v>1.2431626056688214E-3</v>
      </c>
      <c r="G11" s="17">
        <v>4.6874999999999998E-3</v>
      </c>
      <c r="H11" s="18">
        <f t="shared" si="2"/>
        <v>1.0282319488168984E-2</v>
      </c>
      <c r="I11" s="17">
        <f t="shared" si="3"/>
        <v>9.571759259259259E-3</v>
      </c>
      <c r="J11" s="32">
        <f t="shared" si="4"/>
        <v>4.6180220123854558E-3</v>
      </c>
    </row>
    <row r="12" spans="2:10" s="1" customFormat="1" x14ac:dyDescent="0.25">
      <c r="B12" s="16" t="s">
        <v>3</v>
      </c>
      <c r="C12" s="17">
        <v>0.1097337962962965</v>
      </c>
      <c r="D12" s="18">
        <f t="shared" si="0"/>
        <v>0.1084695733751303</v>
      </c>
      <c r="E12" s="17">
        <v>4.2291666666666665E-2</v>
      </c>
      <c r="F12" s="18">
        <f t="shared" si="1"/>
        <v>6.9884864017136519E-2</v>
      </c>
      <c r="G12" s="17">
        <v>7.682870370370376E-2</v>
      </c>
      <c r="H12" s="18">
        <f t="shared" si="2"/>
        <v>0.16852848583324884</v>
      </c>
      <c r="I12" s="17">
        <f t="shared" si="3"/>
        <v>0.22885416666666691</v>
      </c>
      <c r="J12" s="32">
        <f t="shared" si="4"/>
        <v>0.11041372339890898</v>
      </c>
    </row>
    <row r="13" spans="2:10" s="1" customFormat="1" x14ac:dyDescent="0.25">
      <c r="B13" s="16" t="s">
        <v>7</v>
      </c>
      <c r="C13" s="17">
        <v>2.3506944444444448E-2</v>
      </c>
      <c r="D13" s="18">
        <f t="shared" si="0"/>
        <v>2.3236125253126176E-2</v>
      </c>
      <c r="E13" s="17">
        <v>1.907407407407407E-2</v>
      </c>
      <c r="F13" s="18">
        <f t="shared" si="1"/>
        <v>3.151895344834181E-2</v>
      </c>
      <c r="G13" s="17">
        <v>1.7638888888888888E-2</v>
      </c>
      <c r="H13" s="18">
        <f t="shared" si="2"/>
        <v>3.8691987407332179E-2</v>
      </c>
      <c r="I13" s="17">
        <f t="shared" si="3"/>
        <v>6.0219907407407403E-2</v>
      </c>
      <c r="J13" s="32">
        <f t="shared" si="4"/>
        <v>2.9053891814318653E-2</v>
      </c>
    </row>
    <row r="14" spans="2:10" s="1" customFormat="1" x14ac:dyDescent="0.25">
      <c r="B14" s="16" t="s">
        <v>2</v>
      </c>
      <c r="C14" s="17">
        <v>6.7696759259259276E-2</v>
      </c>
      <c r="D14" s="18">
        <f t="shared" si="0"/>
        <v>6.6916837324241765E-2</v>
      </c>
      <c r="E14" s="17">
        <v>2.988425925925926E-2</v>
      </c>
      <c r="F14" s="18">
        <f t="shared" si="1"/>
        <v>4.9382243812875343E-2</v>
      </c>
      <c r="G14" s="17">
        <v>2.7002314814814812E-2</v>
      </c>
      <c r="H14" s="18">
        <f t="shared" si="2"/>
        <v>5.9231237940489484E-2</v>
      </c>
      <c r="I14" s="17">
        <f t="shared" si="3"/>
        <v>0.12458333333333335</v>
      </c>
      <c r="J14" s="32">
        <f t="shared" si="4"/>
        <v>6.0106879010056902E-2</v>
      </c>
    </row>
    <row r="15" spans="2:10" s="1" customFormat="1" x14ac:dyDescent="0.25">
      <c r="B15" s="16" t="s">
        <v>9</v>
      </c>
      <c r="C15" s="17">
        <v>7.0243055555555545E-2</v>
      </c>
      <c r="D15" s="18">
        <f t="shared" si="0"/>
        <v>6.9433798208381442E-2</v>
      </c>
      <c r="E15" s="17">
        <v>3.15625E-2</v>
      </c>
      <c r="F15" s="18">
        <f t="shared" si="1"/>
        <v>5.2155452702444254E-2</v>
      </c>
      <c r="G15" s="17">
        <v>2.9594907407407396E-2</v>
      </c>
      <c r="H15" s="18">
        <f t="shared" si="2"/>
        <v>6.4918249212958232E-2</v>
      </c>
      <c r="I15" s="17">
        <f t="shared" si="3"/>
        <v>0.13140046296296293</v>
      </c>
      <c r="J15" s="32">
        <f t="shared" si="4"/>
        <v>6.3395893478370102E-2</v>
      </c>
    </row>
    <row r="16" spans="2:10" s="1" customFormat="1" x14ac:dyDescent="0.25">
      <c r="B16" s="16" t="s">
        <v>1</v>
      </c>
      <c r="C16" s="17">
        <v>9.8611111111111139E-3</v>
      </c>
      <c r="D16" s="18">
        <f t="shared" si="0"/>
        <v>9.7475030603956202E-3</v>
      </c>
      <c r="E16" s="17">
        <v>2.4421296296296296E-3</v>
      </c>
      <c r="F16" s="18">
        <f t="shared" si="1"/>
        <v>4.035497073786482E-3</v>
      </c>
      <c r="G16" s="17">
        <v>2.7314814814814819E-3</v>
      </c>
      <c r="H16" s="18">
        <f t="shared" si="2"/>
        <v>5.9916725906367426E-3</v>
      </c>
      <c r="I16" s="17">
        <f t="shared" si="3"/>
        <v>1.5034722222222225E-2</v>
      </c>
      <c r="J16" s="32">
        <f t="shared" si="4"/>
        <v>7.2537008392850166E-3</v>
      </c>
    </row>
    <row r="17" spans="2:10" s="1" customFormat="1" x14ac:dyDescent="0.25">
      <c r="B17" s="16" t="s">
        <v>27</v>
      </c>
      <c r="C17" s="17">
        <v>1.449074074074074E-2</v>
      </c>
      <c r="D17" s="18">
        <f t="shared" si="0"/>
        <v>1.4323795577013278E-2</v>
      </c>
      <c r="E17" s="17">
        <v>2.8240740740740739E-3</v>
      </c>
      <c r="F17" s="18">
        <f t="shared" si="1"/>
        <v>4.6666411658952689E-3</v>
      </c>
      <c r="G17" s="17">
        <v>9.8958333333333346E-3</v>
      </c>
      <c r="H17" s="18">
        <f t="shared" si="2"/>
        <v>2.170711891946786E-2</v>
      </c>
      <c r="I17" s="17">
        <f t="shared" si="3"/>
        <v>2.721064814814815E-2</v>
      </c>
      <c r="J17" s="32">
        <f t="shared" si="4"/>
        <v>1.3128137546696745E-2</v>
      </c>
    </row>
    <row r="18" spans="2:10" s="1" customFormat="1" x14ac:dyDescent="0.25">
      <c r="B18" s="16" t="s">
        <v>16</v>
      </c>
      <c r="C18" s="17">
        <v>1.1157407407407408E-2</v>
      </c>
      <c r="D18" s="18">
        <f t="shared" si="0"/>
        <v>1.1028864965048563E-2</v>
      </c>
      <c r="E18" s="17">
        <v>1.2256944444444444E-2</v>
      </c>
      <c r="F18" s="18">
        <f t="shared" si="1"/>
        <v>2.0253987683127417E-2</v>
      </c>
      <c r="G18" s="17"/>
      <c r="H18" s="18">
        <f t="shared" si="2"/>
        <v>0</v>
      </c>
      <c r="I18" s="17">
        <f t="shared" si="3"/>
        <v>2.3414351851851853E-2</v>
      </c>
      <c r="J18" s="32">
        <f t="shared" si="4"/>
        <v>1.1296564124614E-2</v>
      </c>
    </row>
    <row r="19" spans="2:10" s="1" customFormat="1" x14ac:dyDescent="0.25">
      <c r="B19" s="16" t="s">
        <v>4</v>
      </c>
      <c r="C19" s="17">
        <v>4.3171296296296291E-2</v>
      </c>
      <c r="D19" s="18">
        <f t="shared" si="0"/>
        <v>4.2673927717459682E-2</v>
      </c>
      <c r="E19" s="17">
        <v>1.2557870370370372E-2</v>
      </c>
      <c r="F19" s="18">
        <f t="shared" si="1"/>
        <v>2.0751252725394947E-2</v>
      </c>
      <c r="G19" s="17">
        <v>1.5960648148148151E-2</v>
      </c>
      <c r="H19" s="18">
        <f t="shared" si="2"/>
        <v>3.5010663146135886E-2</v>
      </c>
      <c r="I19" s="17">
        <f t="shared" si="3"/>
        <v>7.1689814814814817E-2</v>
      </c>
      <c r="J19" s="32">
        <f t="shared" si="4"/>
        <v>3.4587700537745486E-2</v>
      </c>
    </row>
    <row r="20" spans="2:10" s="1" customFormat="1" x14ac:dyDescent="0.25">
      <c r="B20" s="16" t="s">
        <v>14</v>
      </c>
      <c r="C20" s="17">
        <v>1.4074074074074076E-2</v>
      </c>
      <c r="D20" s="18">
        <f t="shared" si="0"/>
        <v>1.391192925051769E-2</v>
      </c>
      <c r="E20" s="17">
        <v>2.0949074074074073E-3</v>
      </c>
      <c r="F20" s="18">
        <f t="shared" si="1"/>
        <v>3.4617297173239491E-3</v>
      </c>
      <c r="G20" s="17">
        <v>6.6550925925925918E-3</v>
      </c>
      <c r="H20" s="18">
        <f t="shared" si="2"/>
        <v>1.4598354828881891E-2</v>
      </c>
      <c r="I20" s="17">
        <f t="shared" si="3"/>
        <v>2.2824074074074073E-2</v>
      </c>
      <c r="J20" s="32">
        <f t="shared" si="4"/>
        <v>1.1011776793741377E-2</v>
      </c>
    </row>
    <row r="21" spans="2:10" s="1" customFormat="1" x14ac:dyDescent="0.25">
      <c r="B21" s="16" t="s">
        <v>11</v>
      </c>
      <c r="C21" s="17">
        <v>2.5104166666666677E-2</v>
      </c>
      <c r="D21" s="18">
        <f t="shared" si="0"/>
        <v>2.4814946171359275E-2</v>
      </c>
      <c r="E21" s="17">
        <v>2.6273148148148145E-3</v>
      </c>
      <c r="F21" s="18">
        <f t="shared" si="1"/>
        <v>4.3415063305664997E-3</v>
      </c>
      <c r="G21" s="17">
        <v>2.5000000000000001E-3</v>
      </c>
      <c r="H21" s="18">
        <f t="shared" si="2"/>
        <v>5.4839037270234588E-3</v>
      </c>
      <c r="I21" s="17">
        <f t="shared" si="3"/>
        <v>3.0231481481481491E-2</v>
      </c>
      <c r="J21" s="32">
        <f t="shared" si="4"/>
        <v>1.4585578592927225E-2</v>
      </c>
    </row>
    <row r="22" spans="2:10" s="1" customFormat="1" x14ac:dyDescent="0.25">
      <c r="B22" s="16" t="s">
        <v>15</v>
      </c>
      <c r="C22" s="17">
        <v>1.1041666666666668E-2</v>
      </c>
      <c r="D22" s="18">
        <f t="shared" si="0"/>
        <v>1.0914457652133122E-2</v>
      </c>
      <c r="E22" s="17">
        <v>4.6296296296296298E-4</v>
      </c>
      <c r="F22" s="18">
        <f t="shared" si="1"/>
        <v>7.6502314195004415E-4</v>
      </c>
      <c r="G22" s="17">
        <v>1.5509259259259261E-3</v>
      </c>
      <c r="H22" s="18">
        <f t="shared" si="2"/>
        <v>3.4020513862089981E-3</v>
      </c>
      <c r="I22" s="17">
        <f t="shared" si="3"/>
        <v>1.3055555555555558E-2</v>
      </c>
      <c r="J22" s="32">
        <f t="shared" si="4"/>
        <v>6.2988256710650491E-3</v>
      </c>
    </row>
    <row r="23" spans="2:10" s="1" customFormat="1" x14ac:dyDescent="0.25">
      <c r="B23" s="16" t="s">
        <v>71</v>
      </c>
      <c r="C23" s="17">
        <v>1.7002314814814817E-2</v>
      </c>
      <c r="D23" s="18">
        <f t="shared" si="0"/>
        <v>1.6806434267278361E-2</v>
      </c>
      <c r="E23" s="17">
        <v>6.4583333333333333E-3</v>
      </c>
      <c r="F23" s="18">
        <f t="shared" si="1"/>
        <v>1.0672072830203114E-2</v>
      </c>
      <c r="G23" s="17">
        <v>9.2708333333333323E-3</v>
      </c>
      <c r="H23" s="18">
        <f t="shared" si="2"/>
        <v>2.033614298771199E-2</v>
      </c>
      <c r="I23" s="17">
        <f t="shared" si="3"/>
        <v>3.2731481481481486E-2</v>
      </c>
      <c r="J23" s="32">
        <f t="shared" si="4"/>
        <v>1.5791736700152444E-2</v>
      </c>
    </row>
    <row r="24" spans="2:10" s="1" customFormat="1" x14ac:dyDescent="0.25">
      <c r="B24" s="16" t="s">
        <v>12</v>
      </c>
      <c r="C24" s="17">
        <v>3.1747685185185177E-2</v>
      </c>
      <c r="D24" s="18">
        <f t="shared" si="0"/>
        <v>3.1381925932705598E-2</v>
      </c>
      <c r="E24" s="17">
        <v>3.741898148148147E-2</v>
      </c>
      <c r="F24" s="18">
        <f t="shared" si="1"/>
        <v>6.1832995448112292E-2</v>
      </c>
      <c r="G24" s="17">
        <v>2.2905092592592591E-2</v>
      </c>
      <c r="H24" s="18">
        <f t="shared" si="2"/>
        <v>5.0243729054534371E-2</v>
      </c>
      <c r="I24" s="17">
        <f t="shared" si="3"/>
        <v>9.2071759259259242E-2</v>
      </c>
      <c r="J24" s="32">
        <f t="shared" si="4"/>
        <v>4.4421239550817775E-2</v>
      </c>
    </row>
    <row r="25" spans="2:10" s="1" customFormat="1" x14ac:dyDescent="0.25">
      <c r="B25" s="16" t="s">
        <v>5</v>
      </c>
      <c r="C25" s="17">
        <v>5.3923611111111117E-2</v>
      </c>
      <c r="D25" s="18">
        <f t="shared" si="0"/>
        <v>5.3302367087304209E-2</v>
      </c>
      <c r="E25" s="17">
        <v>2.6435185185185183E-2</v>
      </c>
      <c r="F25" s="18">
        <f t="shared" si="1"/>
        <v>4.3682821405347516E-2</v>
      </c>
      <c r="G25" s="17">
        <v>3.1273148148148147E-2</v>
      </c>
      <c r="H25" s="18">
        <f t="shared" si="2"/>
        <v>6.859957347415456E-2</v>
      </c>
      <c r="I25" s="17">
        <f t="shared" si="3"/>
        <v>0.11163194444444445</v>
      </c>
      <c r="J25" s="32">
        <f t="shared" si="4"/>
        <v>5.3858309926792899E-2</v>
      </c>
    </row>
    <row r="26" spans="2:10" s="1" customFormat="1" x14ac:dyDescent="0.25">
      <c r="B26" s="16" t="s">
        <v>6</v>
      </c>
      <c r="C26" s="17">
        <v>5.6631944444444429E-2</v>
      </c>
      <c r="D26" s="18">
        <f t="shared" si="0"/>
        <v>5.5979498209525518E-2</v>
      </c>
      <c r="E26" s="17">
        <v>0.11172453703703704</v>
      </c>
      <c r="F26" s="18">
        <f t="shared" si="1"/>
        <v>0.18461920973109439</v>
      </c>
      <c r="G26" s="17">
        <v>2.465277777777778E-3</v>
      </c>
      <c r="H26" s="18">
        <f t="shared" si="2"/>
        <v>5.4077383974814666E-3</v>
      </c>
      <c r="I26" s="17">
        <f t="shared" si="3"/>
        <v>0.17082175925925924</v>
      </c>
      <c r="J26" s="32">
        <f t="shared" si="4"/>
        <v>8.2415219928412262E-2</v>
      </c>
    </row>
    <row r="27" spans="2:10" s="1" customFormat="1" x14ac:dyDescent="0.25">
      <c r="B27" s="16" t="s">
        <v>78</v>
      </c>
      <c r="C27" s="17">
        <v>0.10862268518518518</v>
      </c>
      <c r="D27" s="18">
        <f t="shared" si="0"/>
        <v>0.10737126317114186</v>
      </c>
      <c r="E27" s="17">
        <v>8.3807870370370352E-2</v>
      </c>
      <c r="F27" s="18">
        <f t="shared" si="1"/>
        <v>0.13848831427150671</v>
      </c>
      <c r="G27" s="17">
        <v>4.8263888888888887E-3</v>
      </c>
      <c r="H27" s="18">
        <f t="shared" si="2"/>
        <v>1.0586980806336955E-2</v>
      </c>
      <c r="I27" s="17">
        <f t="shared" si="3"/>
        <v>0.19725694444444444</v>
      </c>
      <c r="J27" s="32">
        <f t="shared" si="4"/>
        <v>9.5169225099256752E-2</v>
      </c>
    </row>
    <row r="28" spans="2:10" s="1" customFormat="1" x14ac:dyDescent="0.25">
      <c r="B28" s="16" t="s">
        <v>17</v>
      </c>
      <c r="C28" s="17">
        <v>3.2407407407407406E-4</v>
      </c>
      <c r="D28" s="18">
        <f t="shared" si="0"/>
        <v>3.2034047616323624E-4</v>
      </c>
      <c r="E28" s="17">
        <v>0</v>
      </c>
      <c r="F28" s="18">
        <f t="shared" si="1"/>
        <v>0</v>
      </c>
      <c r="G28" s="17">
        <v>6.9444444444444447E-4</v>
      </c>
      <c r="H28" s="18">
        <f t="shared" si="2"/>
        <v>1.5233065908398498E-3</v>
      </c>
      <c r="I28" s="17">
        <f>C28+E28+G28</f>
        <v>1.0185185185185184E-3</v>
      </c>
      <c r="J28" s="32">
        <f>I28/$I$30</f>
        <v>4.9139774738805333E-4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1.0116550925925929</v>
      </c>
      <c r="D30" s="26">
        <f t="shared" si="5"/>
        <v>0.99999999999999989</v>
      </c>
      <c r="E30" s="25">
        <f t="shared" si="5"/>
        <v>0.60516203703703697</v>
      </c>
      <c r="F30" s="26">
        <f t="shared" si="5"/>
        <v>0.99999999999999978</v>
      </c>
      <c r="G30" s="25">
        <f t="shared" si="5"/>
        <v>0.45587962962962963</v>
      </c>
      <c r="H30" s="26">
        <f t="shared" si="5"/>
        <v>0.99999999999999989</v>
      </c>
      <c r="I30" s="25">
        <f t="shared" si="5"/>
        <v>2.0726967592592596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1.2986111111111113E-2</v>
      </c>
      <c r="D7" s="18">
        <f t="shared" ref="D7:D28" si="0">C7/C$30</f>
        <v>1.0929706982543641E-2</v>
      </c>
      <c r="E7" s="17">
        <v>5.4398148148148149E-3</v>
      </c>
      <c r="F7" s="18">
        <f t="shared" ref="F7:F28" si="1">E7/E$30</f>
        <v>8.0005447179382454E-3</v>
      </c>
      <c r="G7" s="17">
        <v>5.3009259259259268E-3</v>
      </c>
      <c r="H7" s="18">
        <f t="shared" ref="H7:H28" si="2">G7/G$30</f>
        <v>8.9661517981245459E-3</v>
      </c>
      <c r="I7" s="17">
        <f>C7+E7+G7</f>
        <v>2.3726851851851857E-2</v>
      </c>
      <c r="J7" s="32">
        <f>I7/$I$30</f>
        <v>9.6478306499814103E-3</v>
      </c>
    </row>
    <row r="8" spans="2:10" x14ac:dyDescent="0.25">
      <c r="B8" s="16" t="s">
        <v>13</v>
      </c>
      <c r="C8" s="17">
        <v>4.4837962962962961E-2</v>
      </c>
      <c r="D8" s="18">
        <f t="shared" si="0"/>
        <v>3.7737687032418941E-2</v>
      </c>
      <c r="E8" s="17">
        <v>1.7152777777777777E-2</v>
      </c>
      <c r="F8" s="18">
        <f t="shared" si="1"/>
        <v>2.5227249514860592E-2</v>
      </c>
      <c r="G8" s="17">
        <v>2.8831018518518516E-2</v>
      </c>
      <c r="H8" s="18">
        <f t="shared" si="2"/>
        <v>4.876568587145904E-2</v>
      </c>
      <c r="I8" s="17">
        <f t="shared" ref="I8:I28" si="3">C8+E8+G8</f>
        <v>9.0821759259259255E-2</v>
      </c>
      <c r="J8" s="32">
        <f t="shared" ref="J8:J28" si="4">I8/$I$30</f>
        <v>3.6930013224587367E-2</v>
      </c>
    </row>
    <row r="9" spans="2:10" x14ac:dyDescent="0.25">
      <c r="B9" s="16" t="s">
        <v>0</v>
      </c>
      <c r="C9" s="17">
        <v>0.29928240740740747</v>
      </c>
      <c r="D9" s="18">
        <f t="shared" si="0"/>
        <v>0.25188980673316708</v>
      </c>
      <c r="E9" s="17">
        <v>0.16040509259259247</v>
      </c>
      <c r="F9" s="18">
        <f t="shared" si="1"/>
        <v>0.23591393456575757</v>
      </c>
      <c r="G9" s="17">
        <v>0.17237268518518511</v>
      </c>
      <c r="H9" s="18">
        <f t="shared" si="2"/>
        <v>0.29155654744425502</v>
      </c>
      <c r="I9" s="17">
        <f t="shared" si="3"/>
        <v>0.63206018518518503</v>
      </c>
      <c r="J9" s="32">
        <f t="shared" si="4"/>
        <v>0.25700879599779736</v>
      </c>
    </row>
    <row r="10" spans="2:10" x14ac:dyDescent="0.25">
      <c r="B10" s="16" t="s">
        <v>8</v>
      </c>
      <c r="C10" s="17">
        <v>2.7685185185185181E-2</v>
      </c>
      <c r="D10" s="18">
        <f t="shared" si="0"/>
        <v>2.3301122194513708E-2</v>
      </c>
      <c r="E10" s="17">
        <v>1.7928240740740745E-2</v>
      </c>
      <c r="F10" s="18">
        <f t="shared" si="1"/>
        <v>2.6367752698056052E-2</v>
      </c>
      <c r="G10" s="17">
        <v>1.1516203703703702E-2</v>
      </c>
      <c r="H10" s="18">
        <f t="shared" si="2"/>
        <v>1.9478866897672316E-2</v>
      </c>
      <c r="I10" s="17">
        <f t="shared" si="3"/>
        <v>5.7129629629629627E-2</v>
      </c>
      <c r="J10" s="32">
        <f t="shared" si="4"/>
        <v>2.3230093701613771E-2</v>
      </c>
    </row>
    <row r="11" spans="2:10" x14ac:dyDescent="0.25">
      <c r="B11" s="16" t="s">
        <v>26</v>
      </c>
      <c r="C11" s="17">
        <v>4.6412037037037029E-3</v>
      </c>
      <c r="D11" s="18">
        <f t="shared" si="0"/>
        <v>3.9062499999999987E-3</v>
      </c>
      <c r="E11" s="17">
        <v>7.5231481481481471E-4</v>
      </c>
      <c r="F11" s="18">
        <f t="shared" si="1"/>
        <v>1.106458312055289E-3</v>
      </c>
      <c r="G11" s="17">
        <v>4.9189814814814816E-3</v>
      </c>
      <c r="H11" s="18">
        <f t="shared" si="2"/>
        <v>8.3201190266439552E-3</v>
      </c>
      <c r="I11" s="17">
        <f t="shared" si="3"/>
        <v>1.0312499999999999E-2</v>
      </c>
      <c r="J11" s="32">
        <f t="shared" si="4"/>
        <v>4.1932766386016751E-3</v>
      </c>
    </row>
    <row r="12" spans="2:10" x14ac:dyDescent="0.25">
      <c r="B12" s="16" t="s">
        <v>3</v>
      </c>
      <c r="C12" s="17">
        <v>0.13831018518518537</v>
      </c>
      <c r="D12" s="18">
        <f t="shared" si="0"/>
        <v>0.11640819825436421</v>
      </c>
      <c r="E12" s="17">
        <v>5.2812499999999998E-2</v>
      </c>
      <c r="F12" s="18">
        <f t="shared" si="1"/>
        <v>7.7673373506281299E-2</v>
      </c>
      <c r="G12" s="17">
        <v>9.6041666666666858E-2</v>
      </c>
      <c r="H12" s="18">
        <f t="shared" si="2"/>
        <v>0.16244787690139217</v>
      </c>
      <c r="I12" s="17">
        <f t="shared" si="3"/>
        <v>0.28716435185185224</v>
      </c>
      <c r="J12" s="32">
        <f t="shared" si="4"/>
        <v>0.11676698841789709</v>
      </c>
    </row>
    <row r="13" spans="2:10" x14ac:dyDescent="0.25">
      <c r="B13" s="16" t="s">
        <v>7</v>
      </c>
      <c r="C13" s="17">
        <v>3.0231481481481477E-2</v>
      </c>
      <c r="D13" s="18">
        <f t="shared" si="0"/>
        <v>2.5444201995012461E-2</v>
      </c>
      <c r="E13" s="17">
        <v>2.3530092592592582E-2</v>
      </c>
      <c r="F13" s="18">
        <f t="shared" si="1"/>
        <v>3.4606611513975413E-2</v>
      </c>
      <c r="G13" s="17">
        <v>2.0763888888888891E-2</v>
      </c>
      <c r="H13" s="18">
        <f t="shared" si="2"/>
        <v>3.5120690667762959E-2</v>
      </c>
      <c r="I13" s="17">
        <f t="shared" si="3"/>
        <v>7.4525462962962946E-2</v>
      </c>
      <c r="J13" s="32">
        <f t="shared" si="4"/>
        <v>3.0303600758648915E-2</v>
      </c>
    </row>
    <row r="14" spans="2:10" x14ac:dyDescent="0.25">
      <c r="B14" s="16" t="s">
        <v>2</v>
      </c>
      <c r="C14" s="17">
        <v>7.496527777777777E-2</v>
      </c>
      <c r="D14" s="18">
        <f t="shared" si="0"/>
        <v>6.3094217581047357E-2</v>
      </c>
      <c r="E14" s="17">
        <v>3.4120370370370384E-2</v>
      </c>
      <c r="F14" s="18">
        <f t="shared" si="1"/>
        <v>5.0182140060599907E-2</v>
      </c>
      <c r="G14" s="17">
        <v>3.1585648148148147E-2</v>
      </c>
      <c r="H14" s="18">
        <f t="shared" si="2"/>
        <v>5.3424952526379653E-2</v>
      </c>
      <c r="I14" s="17">
        <f t="shared" si="3"/>
        <v>0.14067129629629629</v>
      </c>
      <c r="J14" s="32">
        <f t="shared" si="4"/>
        <v>5.7199870107255628E-2</v>
      </c>
    </row>
    <row r="15" spans="2:10" x14ac:dyDescent="0.25">
      <c r="B15" s="16" t="s">
        <v>9</v>
      </c>
      <c r="C15" s="17">
        <v>8.3125000000000046E-2</v>
      </c>
      <c r="D15" s="18">
        <f t="shared" si="0"/>
        <v>6.9961814214463861E-2</v>
      </c>
      <c r="E15" s="17">
        <v>3.4837962962962973E-2</v>
      </c>
      <c r="F15" s="18">
        <f t="shared" si="1"/>
        <v>5.1237531065944947E-2</v>
      </c>
      <c r="G15" s="17">
        <v>3.2581018518518509E-2</v>
      </c>
      <c r="H15" s="18">
        <f t="shared" si="2"/>
        <v>5.510855308235936E-2</v>
      </c>
      <c r="I15" s="17">
        <f t="shared" si="3"/>
        <v>0.15054398148148151</v>
      </c>
      <c r="J15" s="32">
        <f t="shared" si="4"/>
        <v>6.1214308909418633E-2</v>
      </c>
    </row>
    <row r="16" spans="2:10" x14ac:dyDescent="0.25">
      <c r="B16" s="16" t="s">
        <v>1</v>
      </c>
      <c r="C16" s="17">
        <v>1.305555555555556E-2</v>
      </c>
      <c r="D16" s="18">
        <f t="shared" si="0"/>
        <v>1.0988154613466335E-2</v>
      </c>
      <c r="E16" s="17">
        <v>3.1712962962962953E-3</v>
      </c>
      <c r="F16" s="18">
        <f t="shared" si="1"/>
        <v>4.6641473462022947E-3</v>
      </c>
      <c r="G16" s="17">
        <v>3.0902777777777782E-3</v>
      </c>
      <c r="H16" s="18">
        <f t="shared" si="2"/>
        <v>5.2269924237974977E-3</v>
      </c>
      <c r="I16" s="17">
        <f t="shared" si="3"/>
        <v>1.9317129629629632E-2</v>
      </c>
      <c r="J16" s="32">
        <f t="shared" si="4"/>
        <v>7.8547460267409611E-3</v>
      </c>
    </row>
    <row r="17" spans="2:10" x14ac:dyDescent="0.25">
      <c r="B17" s="16" t="s">
        <v>27</v>
      </c>
      <c r="C17" s="17">
        <v>1.9641203703703706E-2</v>
      </c>
      <c r="D17" s="18">
        <f t="shared" si="0"/>
        <v>1.6530938279301743E-2</v>
      </c>
      <c r="E17" s="17">
        <v>5.6134259259259262E-3</v>
      </c>
      <c r="F17" s="18">
        <f t="shared" si="1"/>
        <v>8.255881251489466E-3</v>
      </c>
      <c r="G17" s="17">
        <v>1.1770833333333335E-2</v>
      </c>
      <c r="H17" s="18">
        <f t="shared" si="2"/>
        <v>1.9909555411992713E-2</v>
      </c>
      <c r="I17" s="17">
        <f t="shared" si="3"/>
        <v>3.7025462962962968E-2</v>
      </c>
      <c r="J17" s="32">
        <f t="shared" si="4"/>
        <v>1.5055322072824649E-2</v>
      </c>
    </row>
    <row r="18" spans="2:10" x14ac:dyDescent="0.25">
      <c r="B18" s="16" t="s">
        <v>16</v>
      </c>
      <c r="C18" s="17">
        <v>1.1921296296296298E-2</v>
      </c>
      <c r="D18" s="18">
        <f t="shared" si="0"/>
        <v>1.0033509975062343E-2</v>
      </c>
      <c r="E18" s="17">
        <v>1.2430555555555554E-2</v>
      </c>
      <c r="F18" s="18">
        <f t="shared" si="1"/>
        <v>1.828209580226739E-2</v>
      </c>
      <c r="G18" s="17"/>
      <c r="H18" s="18">
        <f t="shared" si="2"/>
        <v>0</v>
      </c>
      <c r="I18" s="17">
        <f t="shared" si="3"/>
        <v>2.4351851851851854E-2</v>
      </c>
      <c r="J18" s="32">
        <f t="shared" si="4"/>
        <v>9.9019686280784804E-3</v>
      </c>
    </row>
    <row r="19" spans="2:10" x14ac:dyDescent="0.25">
      <c r="B19" s="16" t="s">
        <v>4</v>
      </c>
      <c r="C19" s="17">
        <v>4.5011574074074058E-2</v>
      </c>
      <c r="D19" s="18">
        <f t="shared" si="0"/>
        <v>3.7883806109725665E-2</v>
      </c>
      <c r="E19" s="17">
        <v>1.2986111111111113E-2</v>
      </c>
      <c r="F19" s="18">
        <f t="shared" si="1"/>
        <v>1.9099172709631303E-2</v>
      </c>
      <c r="G19" s="17">
        <v>1.8495370370370374E-2</v>
      </c>
      <c r="H19" s="18">
        <f t="shared" si="2"/>
        <v>3.1283647540181279E-2</v>
      </c>
      <c r="I19" s="17">
        <f t="shared" si="3"/>
        <v>7.649305555555555E-2</v>
      </c>
      <c r="J19" s="32">
        <f t="shared" si="4"/>
        <v>3.1103664763769329E-2</v>
      </c>
    </row>
    <row r="20" spans="2:10" x14ac:dyDescent="0.25">
      <c r="B20" s="16" t="s">
        <v>14</v>
      </c>
      <c r="C20" s="17">
        <v>1.9618055555555559E-2</v>
      </c>
      <c r="D20" s="18">
        <f t="shared" si="0"/>
        <v>1.6511455735660846E-2</v>
      </c>
      <c r="E20" s="17">
        <v>3.5995370370370374E-3</v>
      </c>
      <c r="F20" s="18">
        <f t="shared" si="1"/>
        <v>5.2939774622953071E-3</v>
      </c>
      <c r="G20" s="17">
        <v>7.9861111111111105E-3</v>
      </c>
      <c r="H20" s="18">
        <f t="shared" si="2"/>
        <v>1.3507957949139598E-2</v>
      </c>
      <c r="I20" s="17">
        <f t="shared" si="3"/>
        <v>3.1203703703703706E-2</v>
      </c>
      <c r="J20" s="32">
        <f t="shared" si="4"/>
        <v>1.2688073869438965E-2</v>
      </c>
    </row>
    <row r="21" spans="2:10" x14ac:dyDescent="0.25">
      <c r="B21" s="16" t="s">
        <v>11</v>
      </c>
      <c r="C21" s="17">
        <v>2.8472222222222239E-2</v>
      </c>
      <c r="D21" s="18">
        <f t="shared" si="0"/>
        <v>2.3963528678304247E-2</v>
      </c>
      <c r="E21" s="17">
        <v>3.1944444444444446E-3</v>
      </c>
      <c r="F21" s="18">
        <f t="shared" si="1"/>
        <v>4.6981922173424586E-3</v>
      </c>
      <c r="G21" s="17">
        <v>6.7245370370370358E-3</v>
      </c>
      <c r="H21" s="18">
        <f t="shared" si="2"/>
        <v>1.1374092128188558E-2</v>
      </c>
      <c r="I21" s="17">
        <f t="shared" si="3"/>
        <v>3.8391203703703719E-2</v>
      </c>
      <c r="J21" s="32">
        <f t="shared" si="4"/>
        <v>1.561066061755529E-2</v>
      </c>
    </row>
    <row r="22" spans="2:10" x14ac:dyDescent="0.25">
      <c r="B22" s="16" t="s">
        <v>15</v>
      </c>
      <c r="C22" s="17">
        <v>2.1689814814814818E-2</v>
      </c>
      <c r="D22" s="18">
        <f t="shared" si="0"/>
        <v>1.8255143391521195E-2</v>
      </c>
      <c r="E22" s="17">
        <v>5.6597222222222222E-3</v>
      </c>
      <c r="F22" s="18">
        <f t="shared" si="1"/>
        <v>8.3239709937697904E-3</v>
      </c>
      <c r="G22" s="17">
        <v>3.6226851851851849E-3</v>
      </c>
      <c r="H22" s="18">
        <f t="shared" si="2"/>
        <v>6.1275229537401362E-3</v>
      </c>
      <c r="I22" s="17">
        <f t="shared" si="3"/>
        <v>3.0972222222222224E-2</v>
      </c>
      <c r="J22" s="32">
        <f t="shared" si="4"/>
        <v>1.2593948692365976E-2</v>
      </c>
    </row>
    <row r="23" spans="2:10" x14ac:dyDescent="0.25">
      <c r="B23" s="16" t="s">
        <v>71</v>
      </c>
      <c r="C23" s="17">
        <v>2.6319444444444461E-2</v>
      </c>
      <c r="D23" s="18">
        <f t="shared" si="0"/>
        <v>2.2151652119700757E-2</v>
      </c>
      <c r="E23" s="17">
        <v>1.233796296296296E-2</v>
      </c>
      <c r="F23" s="18">
        <f t="shared" si="1"/>
        <v>1.8145916317706737E-2</v>
      </c>
      <c r="G23" s="17">
        <v>3.4513888888888886E-2</v>
      </c>
      <c r="H23" s="18">
        <f t="shared" si="2"/>
        <v>5.837787044106417E-2</v>
      </c>
      <c r="I23" s="17">
        <f t="shared" si="3"/>
        <v>7.3171296296296304E-2</v>
      </c>
      <c r="J23" s="32">
        <f t="shared" si="4"/>
        <v>2.9752968472771937E-2</v>
      </c>
    </row>
    <row r="24" spans="2:10" x14ac:dyDescent="0.25">
      <c r="B24" s="16" t="s">
        <v>12</v>
      </c>
      <c r="C24" s="17">
        <v>3.7534722222222205E-2</v>
      </c>
      <c r="D24" s="18">
        <f t="shared" si="0"/>
        <v>3.1590944513715691E-2</v>
      </c>
      <c r="E24" s="17">
        <v>4.0717592592592583E-2</v>
      </c>
      <c r="F24" s="18">
        <f t="shared" si="1"/>
        <v>5.9884928335546254E-2</v>
      </c>
      <c r="G24" s="17">
        <v>4.6527777777777779E-2</v>
      </c>
      <c r="H24" s="18">
        <f t="shared" si="2"/>
        <v>7.8698537616726363E-2</v>
      </c>
      <c r="I24" s="17">
        <f t="shared" si="3"/>
        <v>0.12478009259259257</v>
      </c>
      <c r="J24" s="32">
        <f t="shared" si="4"/>
        <v>5.0738176701194897E-2</v>
      </c>
    </row>
    <row r="25" spans="2:10" x14ac:dyDescent="0.25">
      <c r="B25" s="16" t="s">
        <v>5</v>
      </c>
      <c r="C25" s="17">
        <v>6.7071759259259289E-2</v>
      </c>
      <c r="D25" s="18">
        <f t="shared" si="0"/>
        <v>5.6450670199501257E-2</v>
      </c>
      <c r="E25" s="17">
        <v>2.9687499999999999E-2</v>
      </c>
      <c r="F25" s="18">
        <f t="shared" si="1"/>
        <v>4.3662547237258716E-2</v>
      </c>
      <c r="G25" s="17">
        <v>4.4583333333333329E-2</v>
      </c>
      <c r="H25" s="18">
        <f t="shared" si="2"/>
        <v>7.5409643507370616E-2</v>
      </c>
      <c r="I25" s="17">
        <f t="shared" si="3"/>
        <v>0.14134259259259263</v>
      </c>
      <c r="J25" s="32">
        <f t="shared" si="4"/>
        <v>5.7472833120767314E-2</v>
      </c>
    </row>
    <row r="26" spans="2:10" x14ac:dyDescent="0.25">
      <c r="B26" s="16" t="s">
        <v>6</v>
      </c>
      <c r="C26" s="17">
        <v>5.9456018518518498E-2</v>
      </c>
      <c r="D26" s="18">
        <f t="shared" si="0"/>
        <v>5.0040913341645857E-2</v>
      </c>
      <c r="E26" s="17">
        <v>0.11248842592592592</v>
      </c>
      <c r="F26" s="18">
        <f t="shared" si="1"/>
        <v>0.16544105130562084</v>
      </c>
      <c r="G26" s="17">
        <v>2.8125000000000003E-3</v>
      </c>
      <c r="H26" s="18">
        <f t="shared" si="2"/>
        <v>4.7571504081752505E-3</v>
      </c>
      <c r="I26" s="17">
        <f t="shared" si="3"/>
        <v>0.17475694444444442</v>
      </c>
      <c r="J26" s="32">
        <f t="shared" si="4"/>
        <v>7.1059802431253302E-2</v>
      </c>
    </row>
    <row r="27" spans="2:10" x14ac:dyDescent="0.25">
      <c r="B27" s="16" t="s">
        <v>78</v>
      </c>
      <c r="C27" s="17">
        <v>0.1161921296296296</v>
      </c>
      <c r="D27" s="18">
        <f t="shared" si="0"/>
        <v>9.779262780548624E-2</v>
      </c>
      <c r="E27" s="17">
        <v>8.6122685185185177E-2</v>
      </c>
      <c r="F27" s="18">
        <f t="shared" si="1"/>
        <v>0.12666394307697548</v>
      </c>
      <c r="G27" s="17">
        <v>6.2384259259259259E-3</v>
      </c>
      <c r="H27" s="18">
        <f t="shared" si="2"/>
        <v>1.0551868600849628E-2</v>
      </c>
      <c r="I27" s="17">
        <f t="shared" si="3"/>
        <v>0.20855324074074072</v>
      </c>
      <c r="J27" s="32">
        <f t="shared" si="4"/>
        <v>8.4802078283909746E-2</v>
      </c>
    </row>
    <row r="28" spans="2:10" x14ac:dyDescent="0.25">
      <c r="B28" s="16" t="s">
        <v>17</v>
      </c>
      <c r="C28" s="17">
        <v>6.0995370370370361E-3</v>
      </c>
      <c r="D28" s="18">
        <f t="shared" si="0"/>
        <v>5.1336502493765567E-3</v>
      </c>
      <c r="E28" s="17">
        <v>4.9421296296296288E-3</v>
      </c>
      <c r="F28" s="18">
        <f t="shared" si="1"/>
        <v>7.2685799884247447E-3</v>
      </c>
      <c r="G28" s="17">
        <v>9.3749999999999997E-4</v>
      </c>
      <c r="H28" s="18">
        <f t="shared" si="2"/>
        <v>1.5857168027250833E-3</v>
      </c>
      <c r="I28" s="17">
        <f t="shared" si="3"/>
        <v>1.1979166666666666E-2</v>
      </c>
      <c r="J28" s="32">
        <f t="shared" si="4"/>
        <v>4.8709779135271986E-3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1.1881481481481484</v>
      </c>
      <c r="D30" s="26">
        <f t="shared" si="5"/>
        <v>0.99999999999999989</v>
      </c>
      <c r="E30" s="25">
        <f t="shared" si="5"/>
        <v>0.67993055555555537</v>
      </c>
      <c r="F30" s="26">
        <f t="shared" si="5"/>
        <v>1.0000000000000002</v>
      </c>
      <c r="G30" s="25">
        <f t="shared" si="5"/>
        <v>0.59121527777777794</v>
      </c>
      <c r="H30" s="26">
        <f t="shared" si="5"/>
        <v>0.99999999999999989</v>
      </c>
      <c r="I30" s="25">
        <f t="shared" si="5"/>
        <v>2.459293981481482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3.6111111111111109E-3</v>
      </c>
      <c r="D7" s="39">
        <f t="shared" ref="D7:D28" si="0">C7/C$30</f>
        <v>5.1314101509818758E-3</v>
      </c>
      <c r="E7" s="38">
        <v>7.0601851851851847E-4</v>
      </c>
      <c r="F7" s="39">
        <f t="shared" ref="F7:F28" si="1">E7/E$30</f>
        <v>9.946192727865644E-3</v>
      </c>
      <c r="G7" s="38">
        <f>C7+E7</f>
        <v>4.3171296296296291E-3</v>
      </c>
      <c r="H7" s="43">
        <f>G7/$G$30</f>
        <v>5.5725704041234029E-3</v>
      </c>
    </row>
    <row r="8" spans="2:8" s="1" customFormat="1" x14ac:dyDescent="0.25">
      <c r="B8" s="42" t="s">
        <v>13</v>
      </c>
      <c r="C8" s="38">
        <v>6.0069444444444446E-2</v>
      </c>
      <c r="D8" s="39">
        <f t="shared" si="0"/>
        <v>8.5359034242294671E-2</v>
      </c>
      <c r="E8" s="38">
        <v>4.6296296296296298E-4</v>
      </c>
      <c r="F8" s="39">
        <f t="shared" si="1"/>
        <v>6.5220935920430462E-3</v>
      </c>
      <c r="G8" s="38">
        <f t="shared" ref="G8:G28" si="2">C8+E8</f>
        <v>6.053240740740741E-2</v>
      </c>
      <c r="H8" s="43">
        <f t="shared" ref="H8:H27" si="3">G8/$G$30</f>
        <v>7.8135504594009128E-2</v>
      </c>
    </row>
    <row r="9" spans="2:8" s="1" customFormat="1" x14ac:dyDescent="0.25">
      <c r="B9" s="42" t="s">
        <v>0</v>
      </c>
      <c r="C9" s="38">
        <v>0.16278935185185184</v>
      </c>
      <c r="D9" s="39">
        <f t="shared" si="0"/>
        <v>0.23132462747935922</v>
      </c>
      <c r="E9" s="38">
        <v>2.0671296296296288E-2</v>
      </c>
      <c r="F9" s="39">
        <f t="shared" si="1"/>
        <v>0.29121147888472187</v>
      </c>
      <c r="G9" s="38">
        <f t="shared" si="2"/>
        <v>0.18346064814814814</v>
      </c>
      <c r="H9" s="43">
        <f t="shared" si="3"/>
        <v>0.23681183237469189</v>
      </c>
    </row>
    <row r="10" spans="2:8" s="1" customFormat="1" x14ac:dyDescent="0.25">
      <c r="B10" s="42" t="s">
        <v>8</v>
      </c>
      <c r="C10" s="38">
        <v>2.0891203703703707E-2</v>
      </c>
      <c r="D10" s="39">
        <f t="shared" si="0"/>
        <v>2.9686523469622715E-2</v>
      </c>
      <c r="E10" s="38">
        <v>1.8981481481481484E-3</v>
      </c>
      <c r="F10" s="39">
        <f t="shared" si="1"/>
        <v>2.6740583727376491E-2</v>
      </c>
      <c r="G10" s="38">
        <f t="shared" si="2"/>
        <v>2.2789351851851856E-2</v>
      </c>
      <c r="H10" s="43">
        <f t="shared" si="3"/>
        <v>2.9416598192276096E-2</v>
      </c>
    </row>
    <row r="11" spans="2:8" s="1" customFormat="1" x14ac:dyDescent="0.25">
      <c r="B11" s="42" t="s">
        <v>26</v>
      </c>
      <c r="C11" s="38">
        <v>1.4930555555555556E-3</v>
      </c>
      <c r="D11" s="39">
        <f t="shared" si="0"/>
        <v>2.121640735502122E-3</v>
      </c>
      <c r="E11" s="38">
        <v>0</v>
      </c>
      <c r="F11" s="39">
        <f t="shared" si="1"/>
        <v>0</v>
      </c>
      <c r="G11" s="38">
        <f t="shared" si="2"/>
        <v>1.4930555555555556E-3</v>
      </c>
      <c r="H11" s="43">
        <f t="shared" si="3"/>
        <v>1.9272428475386573E-3</v>
      </c>
    </row>
    <row r="12" spans="2:8" s="1" customFormat="1" x14ac:dyDescent="0.25">
      <c r="B12" s="42" t="s">
        <v>3</v>
      </c>
      <c r="C12" s="38">
        <v>1.5775462962962963E-2</v>
      </c>
      <c r="D12" s="39">
        <f t="shared" si="0"/>
        <v>2.241702575573172E-2</v>
      </c>
      <c r="E12" s="38">
        <v>6.1574074074074074E-3</v>
      </c>
      <c r="F12" s="39">
        <f t="shared" si="1"/>
        <v>8.6743844774172518E-2</v>
      </c>
      <c r="G12" s="38">
        <f t="shared" si="2"/>
        <v>2.193287037037037E-2</v>
      </c>
      <c r="H12" s="43">
        <f t="shared" si="3"/>
        <v>2.8311048031672521E-2</v>
      </c>
    </row>
    <row r="13" spans="2:8" s="1" customFormat="1" x14ac:dyDescent="0.25">
      <c r="B13" s="42" t="s">
        <v>7</v>
      </c>
      <c r="C13" s="38">
        <v>4.043981481481481E-2</v>
      </c>
      <c r="D13" s="39">
        <f t="shared" si="0"/>
        <v>5.7465214960034205E-2</v>
      </c>
      <c r="E13" s="38">
        <v>2.476851851851852E-3</v>
      </c>
      <c r="F13" s="39">
        <f t="shared" si="1"/>
        <v>3.4893200717430302E-2</v>
      </c>
      <c r="G13" s="38">
        <f t="shared" si="2"/>
        <v>4.2916666666666665E-2</v>
      </c>
      <c r="H13" s="43">
        <f t="shared" si="3"/>
        <v>5.5397026966460004E-2</v>
      </c>
    </row>
    <row r="14" spans="2:8" s="1" customFormat="1" x14ac:dyDescent="0.25">
      <c r="B14" s="42" t="s">
        <v>2</v>
      </c>
      <c r="C14" s="38">
        <v>1.1828703703703704E-2</v>
      </c>
      <c r="D14" s="39">
        <f t="shared" si="0"/>
        <v>1.6808657609947042E-2</v>
      </c>
      <c r="E14" s="38">
        <v>2.7546296296296294E-3</v>
      </c>
      <c r="F14" s="39">
        <f t="shared" si="1"/>
        <v>3.8806456872656124E-2</v>
      </c>
      <c r="G14" s="38">
        <f t="shared" si="2"/>
        <v>1.4583333333333334E-2</v>
      </c>
      <c r="H14" s="43">
        <f t="shared" si="3"/>
        <v>1.882423246433107E-2</v>
      </c>
    </row>
    <row r="15" spans="2:8" s="1" customFormat="1" x14ac:dyDescent="0.25">
      <c r="B15" s="42" t="s">
        <v>9</v>
      </c>
      <c r="C15" s="38">
        <v>5.304398148148147E-2</v>
      </c>
      <c r="D15" s="39">
        <f t="shared" si="0"/>
        <v>7.537581000624978E-2</v>
      </c>
      <c r="E15" s="38">
        <v>4.7685185185185183E-3</v>
      </c>
      <c r="F15" s="39">
        <f t="shared" si="1"/>
        <v>6.7177563998043366E-2</v>
      </c>
      <c r="G15" s="38">
        <f t="shared" si="2"/>
        <v>5.7812499999999989E-2</v>
      </c>
      <c r="H15" s="43">
        <f t="shared" si="3"/>
        <v>7.4624635840741013E-2</v>
      </c>
    </row>
    <row r="16" spans="2:8" s="1" customFormat="1" x14ac:dyDescent="0.25">
      <c r="B16" s="42" t="s">
        <v>1</v>
      </c>
      <c r="C16" s="38">
        <v>1.6319444444444443E-3</v>
      </c>
      <c r="D16" s="39">
        <f t="shared" si="0"/>
        <v>2.3190026643860398E-3</v>
      </c>
      <c r="E16" s="38">
        <v>0</v>
      </c>
      <c r="F16" s="39">
        <f t="shared" si="1"/>
        <v>0</v>
      </c>
      <c r="G16" s="38">
        <f t="shared" si="2"/>
        <v>1.6319444444444443E-3</v>
      </c>
      <c r="H16" s="43">
        <f t="shared" si="3"/>
        <v>2.1065212519608576E-3</v>
      </c>
    </row>
    <row r="17" spans="2:8" s="1" customFormat="1" x14ac:dyDescent="0.25">
      <c r="B17" s="42" t="s">
        <v>27</v>
      </c>
      <c r="C17" s="38">
        <v>4.1087962962962953E-3</v>
      </c>
      <c r="D17" s="39">
        <f t="shared" si="0"/>
        <v>5.8386237294825822E-3</v>
      </c>
      <c r="E17" s="38">
        <v>2.2800925925925931E-3</v>
      </c>
      <c r="F17" s="39">
        <f t="shared" si="1"/>
        <v>3.2121310940812012E-2</v>
      </c>
      <c r="G17" s="38">
        <f t="shared" si="2"/>
        <v>6.3888888888888884E-3</v>
      </c>
      <c r="H17" s="43">
        <f t="shared" si="3"/>
        <v>8.2468066034212303E-3</v>
      </c>
    </row>
    <row r="18" spans="2:8" s="1" customFormat="1" x14ac:dyDescent="0.25">
      <c r="B18" s="42" t="s">
        <v>16</v>
      </c>
      <c r="C18" s="38">
        <v>2.5567129629629627E-2</v>
      </c>
      <c r="D18" s="39">
        <f t="shared" si="0"/>
        <v>3.6331041742047959E-2</v>
      </c>
      <c r="E18" s="38">
        <v>0</v>
      </c>
      <c r="F18" s="39"/>
      <c r="G18" s="38">
        <f t="shared" si="2"/>
        <v>2.5567129629629627E-2</v>
      </c>
      <c r="H18" s="43">
        <f t="shared" si="3"/>
        <v>3.3002166280720099E-2</v>
      </c>
    </row>
    <row r="19" spans="2:8" s="1" customFormat="1" x14ac:dyDescent="0.25">
      <c r="B19" s="42" t="s">
        <v>4</v>
      </c>
      <c r="C19" s="38">
        <v>4.2372685185185194E-2</v>
      </c>
      <c r="D19" s="39">
        <f t="shared" si="0"/>
        <v>6.0211835137002089E-2</v>
      </c>
      <c r="E19" s="38">
        <v>4.9305555555555552E-3</v>
      </c>
      <c r="F19" s="39">
        <f t="shared" si="1"/>
        <v>6.946029675525843E-2</v>
      </c>
      <c r="G19" s="38">
        <f t="shared" si="2"/>
        <v>4.730324074074075E-2</v>
      </c>
      <c r="H19" s="43">
        <f t="shared" si="3"/>
        <v>6.1059236572794523E-2</v>
      </c>
    </row>
    <row r="20" spans="2:8" s="1" customFormat="1" x14ac:dyDescent="0.25">
      <c r="B20" s="42" t="s">
        <v>14</v>
      </c>
      <c r="C20" s="38">
        <v>6.2152777777777779E-3</v>
      </c>
      <c r="D20" s="39">
        <f t="shared" si="0"/>
        <v>8.8319463175553451E-3</v>
      </c>
      <c r="E20" s="38">
        <v>8.2175925925925923E-3</v>
      </c>
      <c r="F20" s="39">
        <f t="shared" si="1"/>
        <v>0.11576716125876406</v>
      </c>
      <c r="G20" s="38">
        <f t="shared" si="2"/>
        <v>1.443287037037037E-2</v>
      </c>
      <c r="H20" s="43">
        <f t="shared" si="3"/>
        <v>1.8630014192873686E-2</v>
      </c>
    </row>
    <row r="21" spans="2:8" s="1" customFormat="1" x14ac:dyDescent="0.25">
      <c r="B21" s="42" t="s">
        <v>11</v>
      </c>
      <c r="C21" s="38">
        <v>2.1064814814814813E-3</v>
      </c>
      <c r="D21" s="39">
        <f t="shared" si="0"/>
        <v>2.9933225880727607E-3</v>
      </c>
      <c r="E21" s="38">
        <v>1.5856481481481481E-3</v>
      </c>
      <c r="F21" s="39">
        <f t="shared" si="1"/>
        <v>2.2338170552747432E-2</v>
      </c>
      <c r="G21" s="38">
        <f t="shared" si="2"/>
        <v>3.6921296296296294E-3</v>
      </c>
      <c r="H21" s="43">
        <f t="shared" si="3"/>
        <v>4.7658175842235006E-3</v>
      </c>
    </row>
    <row r="22" spans="2:8" s="1" customFormat="1" x14ac:dyDescent="0.25">
      <c r="B22" s="42" t="s">
        <v>15</v>
      </c>
      <c r="C22" s="38">
        <v>5.9259259259259265E-3</v>
      </c>
      <c r="D22" s="39">
        <f t="shared" si="0"/>
        <v>8.4207756323805144E-3</v>
      </c>
      <c r="E22" s="38">
        <v>3.1365740740740737E-3</v>
      </c>
      <c r="F22" s="39">
        <f t="shared" si="1"/>
        <v>4.4187184086091631E-2</v>
      </c>
      <c r="G22" s="38">
        <f t="shared" si="2"/>
        <v>9.0625000000000011E-3</v>
      </c>
      <c r="H22" s="43">
        <f t="shared" si="3"/>
        <v>1.1697915888548596E-2</v>
      </c>
    </row>
    <row r="23" spans="2:8" s="1" customFormat="1" x14ac:dyDescent="0.25">
      <c r="B23" s="42" t="s">
        <v>71</v>
      </c>
      <c r="C23" s="38">
        <v>1.142361111111111E-2</v>
      </c>
      <c r="D23" s="39">
        <f t="shared" si="0"/>
        <v>1.6233018650702279E-2</v>
      </c>
      <c r="E23" s="38">
        <v>8.8888888888888889E-3</v>
      </c>
      <c r="F23" s="39">
        <f t="shared" si="1"/>
        <v>0.12522419696722648</v>
      </c>
      <c r="G23" s="38">
        <f t="shared" si="2"/>
        <v>2.0312499999999997E-2</v>
      </c>
      <c r="H23" s="43">
        <f t="shared" si="3"/>
        <v>2.6219466646746844E-2</v>
      </c>
    </row>
    <row r="24" spans="2:8" s="1" customFormat="1" x14ac:dyDescent="0.25">
      <c r="B24" s="42" t="s">
        <v>12</v>
      </c>
      <c r="C24" s="38">
        <v>7.7083333333333327E-3</v>
      </c>
      <c r="D24" s="39">
        <f t="shared" si="0"/>
        <v>1.0953587053057465E-2</v>
      </c>
      <c r="E24" s="38">
        <v>3.0092592592592595E-4</v>
      </c>
      <c r="F24" s="39">
        <f t="shared" si="1"/>
        <v>4.2393608348279804E-3</v>
      </c>
      <c r="G24" s="38">
        <f t="shared" si="2"/>
        <v>8.0092592592592594E-3</v>
      </c>
      <c r="H24" s="43">
        <f t="shared" si="3"/>
        <v>1.0338387988346905E-2</v>
      </c>
    </row>
    <row r="25" spans="2:8" s="1" customFormat="1" x14ac:dyDescent="0.25">
      <c r="B25" s="42" t="s">
        <v>5</v>
      </c>
      <c r="C25" s="38">
        <v>9.1550925925925931E-3</v>
      </c>
      <c r="D25" s="39">
        <f t="shared" si="0"/>
        <v>1.3009440478931615E-2</v>
      </c>
      <c r="E25" s="38">
        <v>5.5555555555555556E-4</v>
      </c>
      <c r="F25" s="39">
        <f t="shared" si="1"/>
        <v>7.8265123104516547E-3</v>
      </c>
      <c r="G25" s="38">
        <f t="shared" si="2"/>
        <v>9.7106481481481488E-3</v>
      </c>
      <c r="H25" s="43">
        <f t="shared" si="3"/>
        <v>1.2534548442518865E-2</v>
      </c>
    </row>
    <row r="26" spans="2:8" s="1" customFormat="1" x14ac:dyDescent="0.25">
      <c r="B26" s="42" t="s">
        <v>6</v>
      </c>
      <c r="C26" s="38">
        <v>0.11839120370370371</v>
      </c>
      <c r="D26" s="39">
        <f t="shared" si="0"/>
        <v>0.16823459754613337</v>
      </c>
      <c r="E26" s="38">
        <v>0</v>
      </c>
      <c r="F26" s="39">
        <f t="shared" si="1"/>
        <v>0</v>
      </c>
      <c r="G26" s="38">
        <f t="shared" si="2"/>
        <v>0.11839120370370371</v>
      </c>
      <c r="H26" s="43">
        <f t="shared" si="3"/>
        <v>0.15281989990289088</v>
      </c>
    </row>
    <row r="27" spans="2:8" s="1" customFormat="1" x14ac:dyDescent="0.25">
      <c r="B27" s="42" t="s">
        <v>78</v>
      </c>
      <c r="C27" s="38">
        <v>9.9178240740740692E-2</v>
      </c>
      <c r="D27" s="39">
        <f t="shared" si="0"/>
        <v>0.1409328640505246</v>
      </c>
      <c r="E27" s="38">
        <v>1.1921296296296298E-3</v>
      </c>
      <c r="F27" s="39">
        <f t="shared" si="1"/>
        <v>1.6794390999510845E-2</v>
      </c>
      <c r="G27" s="38">
        <f t="shared" si="2"/>
        <v>0.10037037037037032</v>
      </c>
      <c r="H27" s="43">
        <f t="shared" si="3"/>
        <v>0.12955852692911027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0.7037268518518518</v>
      </c>
      <c r="D30" s="51">
        <f t="shared" si="4"/>
        <v>1</v>
      </c>
      <c r="E30" s="50">
        <f>SUM(E7:E28)</f>
        <v>7.0983796296296295E-2</v>
      </c>
      <c r="F30" s="51">
        <f t="shared" si="4"/>
        <v>1</v>
      </c>
      <c r="G30" s="50">
        <f t="shared" si="4"/>
        <v>0.77471064814814805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3.4444444444444437E-2</v>
      </c>
      <c r="D7" s="18">
        <f>C7/$C$30</f>
        <v>1.1393786251651062E-2</v>
      </c>
      <c r="E7" s="144">
        <v>1.0787037037037038E-2</v>
      </c>
      <c r="F7" s="18">
        <f t="shared" ref="F7:H28" si="0">E7/E$30</f>
        <v>1.012295260025199E-2</v>
      </c>
      <c r="G7" s="17">
        <v>7.5810185185185182E-3</v>
      </c>
      <c r="H7" s="18">
        <f>G7/G$30</f>
        <v>1.2032699549921916E-2</v>
      </c>
      <c r="I7" s="17">
        <f>C7+E7+G7</f>
        <v>5.2812499999999998E-2</v>
      </c>
      <c r="J7" s="32">
        <f>I7/$I$30</f>
        <v>1.1192107883776715E-2</v>
      </c>
    </row>
    <row r="8" spans="2:10" x14ac:dyDescent="0.25">
      <c r="B8" s="16" t="s">
        <v>13</v>
      </c>
      <c r="C8" s="17">
        <v>0.11298611111111115</v>
      </c>
      <c r="D8" s="18">
        <f t="shared" ref="D8:D28" si="1">C8/$C$30</f>
        <v>3.7374375466605422E-2</v>
      </c>
      <c r="E8" s="144">
        <v>3.2314814814814817E-2</v>
      </c>
      <c r="F8" s="18">
        <f t="shared" si="0"/>
        <v>3.0325411652257033E-2</v>
      </c>
      <c r="G8" s="17">
        <v>3.7546296296296293E-2</v>
      </c>
      <c r="H8" s="18">
        <f t="shared" si="0"/>
        <v>5.9594011206025484E-2</v>
      </c>
      <c r="I8" s="17">
        <f t="shared" ref="I8:I27" si="2">C8+E8+G8</f>
        <v>0.18284722222222227</v>
      </c>
      <c r="J8" s="32">
        <f t="shared" ref="J8:J27" si="3">I8/$I$30</f>
        <v>3.8749270293207232E-2</v>
      </c>
    </row>
    <row r="9" spans="2:10" x14ac:dyDescent="0.25">
      <c r="B9" s="16" t="s">
        <v>0</v>
      </c>
      <c r="C9" s="17">
        <v>0.7835416666666668</v>
      </c>
      <c r="D9" s="18">
        <f t="shared" si="1"/>
        <v>0.25918566588181247</v>
      </c>
      <c r="E9" s="144">
        <v>0.26616898148148133</v>
      </c>
      <c r="F9" s="18">
        <f t="shared" si="0"/>
        <v>0.2497827692575052</v>
      </c>
      <c r="G9" s="17">
        <v>0.21572916666666678</v>
      </c>
      <c r="H9" s="18">
        <f t="shared" si="0"/>
        <v>0.34240837696335069</v>
      </c>
      <c r="I9" s="17">
        <f t="shared" si="2"/>
        <v>1.2654398148148149</v>
      </c>
      <c r="J9" s="32">
        <f t="shared" si="3"/>
        <v>0.26817399153294841</v>
      </c>
    </row>
    <row r="10" spans="2:10" x14ac:dyDescent="0.25">
      <c r="B10" s="16" t="s">
        <v>8</v>
      </c>
      <c r="C10" s="17">
        <v>5.2430555555555584E-2</v>
      </c>
      <c r="D10" s="18">
        <f t="shared" si="1"/>
        <v>1.7343364153218868E-2</v>
      </c>
      <c r="E10" s="144">
        <v>2.1053240740740747E-2</v>
      </c>
      <c r="F10" s="18">
        <f t="shared" si="0"/>
        <v>1.9757136029890959E-2</v>
      </c>
      <c r="G10" s="17">
        <v>1.1620370370370371E-2</v>
      </c>
      <c r="H10" s="18">
        <f t="shared" si="0"/>
        <v>1.8444015798658939E-2</v>
      </c>
      <c r="I10" s="17">
        <f t="shared" si="2"/>
        <v>8.5104166666666703E-2</v>
      </c>
      <c r="J10" s="32">
        <f t="shared" si="3"/>
        <v>1.8035408562220079E-2</v>
      </c>
    </row>
    <row r="11" spans="2:10" x14ac:dyDescent="0.25">
      <c r="B11" s="16" t="s">
        <v>26</v>
      </c>
      <c r="C11" s="17">
        <v>9.9305555555555553E-3</v>
      </c>
      <c r="D11" s="18">
        <f t="shared" si="1"/>
        <v>3.2849020846493996E-3</v>
      </c>
      <c r="E11" s="144">
        <v>1.6550925925925926E-3</v>
      </c>
      <c r="F11" s="18">
        <f t="shared" si="0"/>
        <v>1.5531998088369468E-3</v>
      </c>
      <c r="G11" s="17">
        <v>5.6828703703703702E-3</v>
      </c>
      <c r="H11" s="18">
        <f t="shared" si="0"/>
        <v>9.0199320290254362E-3</v>
      </c>
      <c r="I11" s="17">
        <f t="shared" si="2"/>
        <v>1.7268518518518516E-2</v>
      </c>
      <c r="J11" s="32">
        <f t="shared" si="3"/>
        <v>3.6595715456048342E-3</v>
      </c>
    </row>
    <row r="12" spans="2:10" x14ac:dyDescent="0.25">
      <c r="B12" s="16" t="s">
        <v>3</v>
      </c>
      <c r="C12" s="17">
        <v>0.26094907407407503</v>
      </c>
      <c r="D12" s="18">
        <f t="shared" si="1"/>
        <v>8.6318650816440134E-2</v>
      </c>
      <c r="E12" s="144">
        <v>5.6296296296296268E-2</v>
      </c>
      <c r="F12" s="18">
        <f t="shared" si="0"/>
        <v>5.2830516574705631E-2</v>
      </c>
      <c r="G12" s="17">
        <v>9.4490740740740958E-2</v>
      </c>
      <c r="H12" s="18">
        <f t="shared" si="0"/>
        <v>0.14997703683292024</v>
      </c>
      <c r="I12" s="17">
        <f t="shared" si="2"/>
        <v>0.4117361111111123</v>
      </c>
      <c r="J12" s="32">
        <f t="shared" si="3"/>
        <v>8.7255762844066193E-2</v>
      </c>
    </row>
    <row r="13" spans="2:10" x14ac:dyDescent="0.25">
      <c r="B13" s="16" t="s">
        <v>7</v>
      </c>
      <c r="C13" s="17">
        <v>8.4629629629629777E-2</v>
      </c>
      <c r="D13" s="18">
        <f t="shared" si="1"/>
        <v>2.799441030647605E-2</v>
      </c>
      <c r="E13" s="144">
        <v>3.6550925925925924E-2</v>
      </c>
      <c r="F13" s="18">
        <f t="shared" si="0"/>
        <v>3.4300734239909633E-2</v>
      </c>
      <c r="G13" s="17">
        <v>2.6284722222222227E-2</v>
      </c>
      <c r="H13" s="18">
        <f t="shared" si="0"/>
        <v>4.1719481950950654E-2</v>
      </c>
      <c r="I13" s="17">
        <f t="shared" si="2"/>
        <v>0.14746527777777793</v>
      </c>
      <c r="J13" s="32">
        <f t="shared" si="3"/>
        <v>3.1251073098224696E-2</v>
      </c>
    </row>
    <row r="14" spans="2:10" x14ac:dyDescent="0.25">
      <c r="B14" s="16" t="s">
        <v>2</v>
      </c>
      <c r="C14" s="17">
        <v>0.19366898148148148</v>
      </c>
      <c r="D14" s="18">
        <f t="shared" si="1"/>
        <v>6.4063247765079726E-2</v>
      </c>
      <c r="E14" s="144">
        <v>5.2164351851851851E-2</v>
      </c>
      <c r="F14" s="18">
        <f t="shared" si="0"/>
        <v>4.8952947821175659E-2</v>
      </c>
      <c r="G14" s="17">
        <v>4.7106481481481485E-2</v>
      </c>
      <c r="H14" s="18">
        <f t="shared" si="0"/>
        <v>7.4768072012491915E-2</v>
      </c>
      <c r="I14" s="17">
        <f t="shared" si="2"/>
        <v>0.29293981481481485</v>
      </c>
      <c r="J14" s="32">
        <f t="shared" si="3"/>
        <v>6.2080265294409097E-2</v>
      </c>
    </row>
    <row r="15" spans="2:10" x14ac:dyDescent="0.25">
      <c r="B15" s="16" t="s">
        <v>9</v>
      </c>
      <c r="C15" s="17">
        <v>0.21688657407407375</v>
      </c>
      <c r="D15" s="18">
        <f t="shared" si="1"/>
        <v>7.1743333524761074E-2</v>
      </c>
      <c r="E15" s="144">
        <v>6.7719907407407451E-2</v>
      </c>
      <c r="F15" s="18">
        <f t="shared" si="0"/>
        <v>6.3550853716818054E-2</v>
      </c>
      <c r="G15" s="17">
        <v>4.4386574074074057E-2</v>
      </c>
      <c r="H15" s="18">
        <f t="shared" si="0"/>
        <v>7.0450996601451196E-2</v>
      </c>
      <c r="I15" s="17">
        <f t="shared" si="2"/>
        <v>0.32899305555555525</v>
      </c>
      <c r="J15" s="32">
        <f t="shared" si="3"/>
        <v>6.9720724654033062E-2</v>
      </c>
    </row>
    <row r="16" spans="2:10" x14ac:dyDescent="0.25">
      <c r="B16" s="16" t="s">
        <v>1</v>
      </c>
      <c r="C16" s="17">
        <v>1.7187499999999998E-2</v>
      </c>
      <c r="D16" s="18">
        <f t="shared" si="1"/>
        <v>5.6854074542008835E-3</v>
      </c>
      <c r="E16" s="144">
        <v>4.2824074074074075E-3</v>
      </c>
      <c r="F16" s="18">
        <f t="shared" si="0"/>
        <v>4.0187687361515406E-3</v>
      </c>
      <c r="G16" s="17">
        <v>3.5069444444444449E-3</v>
      </c>
      <c r="H16" s="18">
        <f t="shared" si="0"/>
        <v>5.5662717001928874E-3</v>
      </c>
      <c r="I16" s="17">
        <f t="shared" si="2"/>
        <v>2.4976851851851851E-2</v>
      </c>
      <c r="J16" s="32">
        <f t="shared" si="3"/>
        <v>5.2931336430396998E-3</v>
      </c>
    </row>
    <row r="17" spans="2:10" x14ac:dyDescent="0.25">
      <c r="B17" s="16" t="s">
        <v>27</v>
      </c>
      <c r="C17" s="17">
        <v>3.5879629629629615E-2</v>
      </c>
      <c r="D17" s="18">
        <f t="shared" si="1"/>
        <v>1.1868527345469854E-2</v>
      </c>
      <c r="E17" s="144">
        <v>6.5740740740740742E-3</v>
      </c>
      <c r="F17" s="18">
        <f t="shared" si="0"/>
        <v>6.1693530868488517E-3</v>
      </c>
      <c r="G17" s="17">
        <v>1.3622685185185189E-2</v>
      </c>
      <c r="H17" s="18">
        <f t="shared" si="0"/>
        <v>2.1622118122531449E-2</v>
      </c>
      <c r="I17" s="17">
        <f t="shared" si="2"/>
        <v>5.6076388888888877E-2</v>
      </c>
      <c r="J17" s="32">
        <f t="shared" si="3"/>
        <v>1.1883796339447332E-2</v>
      </c>
    </row>
    <row r="18" spans="2:10" x14ac:dyDescent="0.25">
      <c r="B18" s="16" t="s">
        <v>16</v>
      </c>
      <c r="C18" s="17">
        <v>3.457175925925926E-2</v>
      </c>
      <c r="D18" s="18">
        <f t="shared" si="1"/>
        <v>1.1435900380941442E-2</v>
      </c>
      <c r="E18" s="144">
        <v>2.5601851851851851E-2</v>
      </c>
      <c r="F18" s="18">
        <f t="shared" si="0"/>
        <v>2.4025720119911373E-2</v>
      </c>
      <c r="G18" s="17"/>
      <c r="H18" s="18">
        <f t="shared" si="0"/>
        <v>0</v>
      </c>
      <c r="I18" s="17">
        <f t="shared" si="2"/>
        <v>6.0173611111111108E-2</v>
      </c>
      <c r="J18" s="32">
        <f t="shared" si="3"/>
        <v>1.275208610294875E-2</v>
      </c>
    </row>
    <row r="19" spans="2:10" x14ac:dyDescent="0.25">
      <c r="B19" s="16" t="s">
        <v>4</v>
      </c>
      <c r="C19" s="17">
        <v>0.12415509259259265</v>
      </c>
      <c r="D19" s="18">
        <f t="shared" si="1"/>
        <v>4.1068933172533947E-2</v>
      </c>
      <c r="E19" s="144">
        <v>2.5694444444444443E-2</v>
      </c>
      <c r="F19" s="18">
        <f t="shared" si="0"/>
        <v>2.4112612416909242E-2</v>
      </c>
      <c r="G19" s="17">
        <v>2.418981481481482E-2</v>
      </c>
      <c r="H19" s="18">
        <f t="shared" si="0"/>
        <v>3.8394415357766123E-2</v>
      </c>
      <c r="I19" s="17">
        <f t="shared" si="2"/>
        <v>0.17403935185185193</v>
      </c>
      <c r="J19" s="32">
        <f t="shared" si="3"/>
        <v>3.6882692581273406E-2</v>
      </c>
    </row>
    <row r="20" spans="2:10" x14ac:dyDescent="0.25">
      <c r="B20" s="16" t="s">
        <v>14</v>
      </c>
      <c r="C20" s="17">
        <v>2.8356481481481476E-2</v>
      </c>
      <c r="D20" s="18">
        <f t="shared" si="1"/>
        <v>9.3799651601294033E-3</v>
      </c>
      <c r="E20" s="144">
        <v>5.9259259259259256E-3</v>
      </c>
      <c r="F20" s="18">
        <f t="shared" si="0"/>
        <v>5.5611070078637531E-3</v>
      </c>
      <c r="G20" s="17">
        <v>6.9675925925925912E-3</v>
      </c>
      <c r="H20" s="18">
        <f t="shared" si="0"/>
        <v>1.105906126572976E-2</v>
      </c>
      <c r="I20" s="17">
        <f t="shared" si="2"/>
        <v>4.1249999999999995E-2</v>
      </c>
      <c r="J20" s="32">
        <f t="shared" si="3"/>
        <v>8.7417647376244155E-3</v>
      </c>
    </row>
    <row r="21" spans="2:10" x14ac:dyDescent="0.25">
      <c r="B21" s="16" t="s">
        <v>11</v>
      </c>
      <c r="C21" s="17">
        <v>3.6354166666666618E-2</v>
      </c>
      <c r="D21" s="18">
        <f t="shared" si="1"/>
        <v>1.2025498191006703E-2</v>
      </c>
      <c r="E21" s="144">
        <v>4.3981481481481484E-3</v>
      </c>
      <c r="F21" s="18">
        <f t="shared" si="0"/>
        <v>4.1273841073988802E-3</v>
      </c>
      <c r="G21" s="17">
        <v>2.7199074074074074E-3</v>
      </c>
      <c r="H21" s="18">
        <f t="shared" si="0"/>
        <v>4.3170754110406877E-3</v>
      </c>
      <c r="I21" s="17">
        <f t="shared" si="2"/>
        <v>4.3472222222222176E-2</v>
      </c>
      <c r="J21" s="32">
        <f t="shared" si="3"/>
        <v>9.2127015585065312E-3</v>
      </c>
    </row>
    <row r="22" spans="2:10" x14ac:dyDescent="0.25">
      <c r="B22" s="16" t="s">
        <v>15</v>
      </c>
      <c r="C22" s="17">
        <v>2.1747685185185182E-2</v>
      </c>
      <c r="D22" s="18">
        <f t="shared" si="1"/>
        <v>7.1938589942380201E-3</v>
      </c>
      <c r="E22" s="144">
        <v>4.6296296296296298E-4</v>
      </c>
      <c r="F22" s="18">
        <f t="shared" si="0"/>
        <v>4.3446148498935578E-4</v>
      </c>
      <c r="G22" s="17">
        <v>1.8518518518518517E-3</v>
      </c>
      <c r="H22" s="18">
        <f t="shared" si="0"/>
        <v>2.9392853862404678E-3</v>
      </c>
      <c r="I22" s="17">
        <f t="shared" si="2"/>
        <v>2.4062499999999997E-2</v>
      </c>
      <c r="J22" s="32">
        <f t="shared" si="3"/>
        <v>5.0993627636142427E-3</v>
      </c>
    </row>
    <row r="23" spans="2:10" s="3" customFormat="1" x14ac:dyDescent="0.25">
      <c r="B23" s="16" t="s">
        <v>71</v>
      </c>
      <c r="C23" s="17">
        <v>3.5219907407407415E-2</v>
      </c>
      <c r="D23" s="18">
        <f t="shared" si="1"/>
        <v>1.1650299584601545E-2</v>
      </c>
      <c r="E23" s="144">
        <v>1.1990740740740741E-2</v>
      </c>
      <c r="F23" s="18">
        <f t="shared" si="0"/>
        <v>1.1252552461224315E-2</v>
      </c>
      <c r="G23" s="17">
        <v>1.0185185185185186E-2</v>
      </c>
      <c r="H23" s="18">
        <f t="shared" si="0"/>
        <v>1.6166069624322578E-2</v>
      </c>
      <c r="I23" s="17">
        <f t="shared" si="2"/>
        <v>5.739583333333334E-2</v>
      </c>
      <c r="J23" s="32">
        <f t="shared" si="3"/>
        <v>1.2163415076846098E-2</v>
      </c>
    </row>
    <row r="24" spans="2:10" x14ac:dyDescent="0.25">
      <c r="B24" s="16" t="s">
        <v>12</v>
      </c>
      <c r="C24" s="17">
        <v>7.2754629629629683E-2</v>
      </c>
      <c r="D24" s="18">
        <f t="shared" si="1"/>
        <v>2.4066310610846318E-2</v>
      </c>
      <c r="E24" s="144">
        <v>5.2870370370370359E-2</v>
      </c>
      <c r="F24" s="18">
        <f t="shared" si="0"/>
        <v>4.9615501585784413E-2</v>
      </c>
      <c r="G24" s="17">
        <v>2.6076388888888892E-2</v>
      </c>
      <c r="H24" s="18">
        <f t="shared" si="0"/>
        <v>4.1388812344998596E-2</v>
      </c>
      <c r="I24" s="17">
        <f t="shared" si="2"/>
        <v>0.15170138888888893</v>
      </c>
      <c r="J24" s="32">
        <f t="shared" si="3"/>
        <v>3.2148796413031221E-2</v>
      </c>
    </row>
    <row r="25" spans="2:10" x14ac:dyDescent="0.25">
      <c r="B25" s="16" t="s">
        <v>5</v>
      </c>
      <c r="C25" s="17">
        <v>0.10336805555555556</v>
      </c>
      <c r="D25" s="18">
        <f t="shared" si="1"/>
        <v>3.4192844426577843E-2</v>
      </c>
      <c r="E25" s="144">
        <v>4.3356481481481475E-2</v>
      </c>
      <c r="F25" s="18">
        <f t="shared" si="0"/>
        <v>4.0687318069253159E-2</v>
      </c>
      <c r="G25" s="17">
        <v>3.7303240740740748E-2</v>
      </c>
      <c r="H25" s="18">
        <f t="shared" si="0"/>
        <v>5.9208229999081444E-2</v>
      </c>
      <c r="I25" s="17">
        <f t="shared" si="2"/>
        <v>0.18402777777777779</v>
      </c>
      <c r="J25" s="32">
        <f t="shared" si="3"/>
        <v>3.8999455479300851E-2</v>
      </c>
    </row>
    <row r="26" spans="2:10" x14ac:dyDescent="0.25">
      <c r="B26" s="16" t="s">
        <v>6</v>
      </c>
      <c r="C26" s="17">
        <v>0.47582175925925929</v>
      </c>
      <c r="D26" s="18">
        <f t="shared" si="1"/>
        <v>0.15739581538697142</v>
      </c>
      <c r="E26" s="144">
        <v>0.17252314814814818</v>
      </c>
      <c r="F26" s="18">
        <f t="shared" si="0"/>
        <v>0.16190207238128343</v>
      </c>
      <c r="G26" s="17">
        <v>5.347222222222222E-3</v>
      </c>
      <c r="H26" s="18">
        <f t="shared" si="0"/>
        <v>8.4871865527693519E-3</v>
      </c>
      <c r="I26" s="17">
        <f t="shared" si="2"/>
        <v>0.65369212962962964</v>
      </c>
      <c r="J26" s="32">
        <f t="shared" si="3"/>
        <v>0.13853146201354924</v>
      </c>
    </row>
    <row r="27" spans="2:10" x14ac:dyDescent="0.25">
      <c r="B27" s="16" t="s">
        <v>78</v>
      </c>
      <c r="C27" s="17">
        <v>0.2878819444444442</v>
      </c>
      <c r="D27" s="18">
        <f t="shared" si="1"/>
        <v>9.5227703439958566E-2</v>
      </c>
      <c r="E27" s="144">
        <v>0.16681712962962977</v>
      </c>
      <c r="F27" s="18">
        <f t="shared" si="0"/>
        <v>0.15654733457878975</v>
      </c>
      <c r="G27" s="17">
        <v>7.1412037037037034E-3</v>
      </c>
      <c r="H27" s="18">
        <f t="shared" si="0"/>
        <v>1.1334619270689805E-2</v>
      </c>
      <c r="I27" s="17">
        <f t="shared" si="2"/>
        <v>0.46184027777777764</v>
      </c>
      <c r="J27" s="32">
        <f t="shared" si="3"/>
        <v>9.7873916477392534E-2</v>
      </c>
    </row>
    <row r="28" spans="2:10" x14ac:dyDescent="0.25">
      <c r="B28" s="16" t="s">
        <v>17</v>
      </c>
      <c r="C28" s="17">
        <v>3.2407407407407406E-4</v>
      </c>
      <c r="D28" s="18">
        <f t="shared" si="1"/>
        <v>1.0719960183005034E-4</v>
      </c>
      <c r="E28" s="144">
        <v>3.9351851851851852E-4</v>
      </c>
      <c r="F28" s="18">
        <f t="shared" si="0"/>
        <v>3.6929226224095238E-4</v>
      </c>
      <c r="G28" s="17">
        <v>6.9444444444444447E-4</v>
      </c>
      <c r="H28" s="18">
        <f>G28/G$30</f>
        <v>1.1022320198401756E-3</v>
      </c>
      <c r="I28" s="17">
        <f>C28+E28+G28</f>
        <v>1.4120370370370372E-3</v>
      </c>
      <c r="J28" s="32">
        <f>I28/$I$30</f>
        <v>2.9924110493551601E-4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3.0230902777777779</v>
      </c>
      <c r="D30" s="26">
        <f t="shared" si="4"/>
        <v>1</v>
      </c>
      <c r="E30" s="25">
        <f t="shared" si="4"/>
        <v>1.0656018518518517</v>
      </c>
      <c r="F30" s="26">
        <f t="shared" si="4"/>
        <v>1.0000000000000002</v>
      </c>
      <c r="G30" s="25">
        <f t="shared" si="4"/>
        <v>0.63003472222222268</v>
      </c>
      <c r="H30" s="26">
        <f t="shared" si="4"/>
        <v>0.99999999999999967</v>
      </c>
      <c r="I30" s="25">
        <f t="shared" si="4"/>
        <v>4.7187268518518524</v>
      </c>
      <c r="J30" s="34">
        <f t="shared" si="4"/>
        <v>1.0000000000000004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1.8749999999999999E-3</v>
      </c>
      <c r="D7" s="39">
        <f t="shared" ref="D7:F27" si="0">C7/C$30</f>
        <v>7.3726846584444552E-3</v>
      </c>
      <c r="E7" s="38">
        <v>0</v>
      </c>
      <c r="F7" s="39"/>
      <c r="G7" s="38">
        <f>C7+E7</f>
        <v>1.8749999999999999E-3</v>
      </c>
      <c r="H7" s="43">
        <f>G7/$G$30</f>
        <v>7.1662390515792266E-3</v>
      </c>
    </row>
    <row r="8" spans="2:8" s="1" customFormat="1" x14ac:dyDescent="0.25">
      <c r="B8" s="42" t="s">
        <v>13</v>
      </c>
      <c r="C8" s="38">
        <v>1.3506944444444445E-2</v>
      </c>
      <c r="D8" s="39">
        <f t="shared" si="0"/>
        <v>5.3110635780275799E-2</v>
      </c>
      <c r="E8" s="38">
        <v>0</v>
      </c>
      <c r="F8" s="39">
        <f t="shared" si="0"/>
        <v>0</v>
      </c>
      <c r="G8" s="38">
        <f t="shared" ref="G8:G28" si="1">C8+E8</f>
        <v>1.3506944444444445E-2</v>
      </c>
      <c r="H8" s="43">
        <f t="shared" ref="H8:H14" si="2">G8/$G$30</f>
        <v>5.1623462797487391E-2</v>
      </c>
    </row>
    <row r="9" spans="2:8" s="1" customFormat="1" x14ac:dyDescent="0.25">
      <c r="B9" s="42" t="s">
        <v>0</v>
      </c>
      <c r="C9" s="38">
        <v>6.7025462962962967E-2</v>
      </c>
      <c r="D9" s="39">
        <f t="shared" si="0"/>
        <v>0.26355072133982621</v>
      </c>
      <c r="E9" s="38">
        <v>5.3587962962962955E-3</v>
      </c>
      <c r="F9" s="39">
        <f t="shared" si="0"/>
        <v>0.73143759873617686</v>
      </c>
      <c r="G9" s="38">
        <f t="shared" si="1"/>
        <v>7.2384259259259259E-2</v>
      </c>
      <c r="H9" s="43">
        <f t="shared" si="2"/>
        <v>0.27665221622578073</v>
      </c>
    </row>
    <row r="10" spans="2:8" s="1" customFormat="1" x14ac:dyDescent="0.25">
      <c r="B10" s="42" t="s">
        <v>8</v>
      </c>
      <c r="C10" s="38">
        <v>3.9583333333333337E-3</v>
      </c>
      <c r="D10" s="39">
        <f t="shared" si="0"/>
        <v>1.5564556501160518E-2</v>
      </c>
      <c r="E10" s="38">
        <v>0</v>
      </c>
      <c r="F10" s="39">
        <f t="shared" si="0"/>
        <v>0</v>
      </c>
      <c r="G10" s="38">
        <f t="shared" si="1"/>
        <v>3.9583333333333337E-3</v>
      </c>
      <c r="H10" s="43">
        <f t="shared" si="2"/>
        <v>1.5128726886667257E-2</v>
      </c>
    </row>
    <row r="11" spans="2:8" s="1" customFormat="1" x14ac:dyDescent="0.25">
      <c r="B11" s="42" t="s">
        <v>26</v>
      </c>
      <c r="C11" s="38">
        <v>9.837962962962962E-4</v>
      </c>
      <c r="D11" s="39">
        <f t="shared" si="0"/>
        <v>3.8683839257270289E-3</v>
      </c>
      <c r="E11" s="38">
        <v>0</v>
      </c>
      <c r="F11" s="39"/>
      <c r="G11" s="38">
        <f t="shared" si="1"/>
        <v>9.837962962962962E-4</v>
      </c>
      <c r="H11" s="43">
        <f>G11/$G$30</f>
        <v>3.7600636999026802E-3</v>
      </c>
    </row>
    <row r="12" spans="2:8" s="1" customFormat="1" x14ac:dyDescent="0.25">
      <c r="B12" s="42" t="s">
        <v>3</v>
      </c>
      <c r="C12" s="38">
        <v>4.4328703703703683E-3</v>
      </c>
      <c r="D12" s="39">
        <f t="shared" si="0"/>
        <v>1.7430482865334721E-2</v>
      </c>
      <c r="E12" s="38">
        <v>1.3773148148148147E-3</v>
      </c>
      <c r="F12" s="39">
        <f t="shared" si="0"/>
        <v>0.18799368088467613</v>
      </c>
      <c r="G12" s="38">
        <f t="shared" si="1"/>
        <v>5.810185185185183E-3</v>
      </c>
      <c r="H12" s="43">
        <f>G12/$G$30</f>
        <v>2.2206493851189942E-2</v>
      </c>
    </row>
    <row r="13" spans="2:8" s="1" customFormat="1" x14ac:dyDescent="0.25">
      <c r="B13" s="42" t="s">
        <v>7</v>
      </c>
      <c r="C13" s="38">
        <v>1.1655092592592594E-2</v>
      </c>
      <c r="D13" s="39">
        <f t="shared" si="0"/>
        <v>4.5828971920083748E-2</v>
      </c>
      <c r="E13" s="38">
        <v>3.0092592592592595E-4</v>
      </c>
      <c r="F13" s="39">
        <f t="shared" si="0"/>
        <v>4.1074249605055298E-2</v>
      </c>
      <c r="G13" s="38">
        <f t="shared" si="1"/>
        <v>1.195601851851852E-2</v>
      </c>
      <c r="H13" s="43">
        <f t="shared" si="2"/>
        <v>4.5695832964699645E-2</v>
      </c>
    </row>
    <row r="14" spans="2:8" s="1" customFormat="1" x14ac:dyDescent="0.25">
      <c r="B14" s="42" t="s">
        <v>2</v>
      </c>
      <c r="C14" s="38">
        <v>2.3726851851851851E-3</v>
      </c>
      <c r="D14" s="39">
        <f t="shared" si="0"/>
        <v>9.3296318208710705E-3</v>
      </c>
      <c r="E14" s="38">
        <v>5.7870370370370366E-5</v>
      </c>
      <c r="F14" s="39">
        <f t="shared" si="0"/>
        <v>7.8988941548183249E-3</v>
      </c>
      <c r="G14" s="38">
        <f t="shared" si="1"/>
        <v>2.4305555555555556E-3</v>
      </c>
      <c r="H14" s="43">
        <f t="shared" si="2"/>
        <v>9.2895691409360347E-3</v>
      </c>
    </row>
    <row r="15" spans="2:8" s="1" customFormat="1" x14ac:dyDescent="0.25">
      <c r="B15" s="42" t="s">
        <v>9</v>
      </c>
      <c r="C15" s="38">
        <v>2.5023148148148138E-2</v>
      </c>
      <c r="D15" s="39">
        <f t="shared" si="0"/>
        <v>9.8393482910845098E-2</v>
      </c>
      <c r="E15" s="38">
        <v>0</v>
      </c>
      <c r="F15" s="39">
        <f t="shared" si="0"/>
        <v>0</v>
      </c>
      <c r="G15" s="38">
        <f t="shared" si="1"/>
        <v>2.5023148148148138E-2</v>
      </c>
      <c r="H15" s="43">
        <f t="shared" ref="H15:H20" si="3">G15/$G$30</f>
        <v>9.5638326108112848E-2</v>
      </c>
    </row>
    <row r="16" spans="2:8" s="1" customFormat="1" x14ac:dyDescent="0.25">
      <c r="B16" s="42" t="s">
        <v>1</v>
      </c>
      <c r="C16" s="38">
        <v>1.3888888888888889E-4</v>
      </c>
      <c r="D16" s="39">
        <f t="shared" si="0"/>
        <v>5.4612478951440409E-4</v>
      </c>
      <c r="E16" s="38">
        <v>1.1574074074074073E-4</v>
      </c>
      <c r="F16" s="39">
        <f t="shared" si="0"/>
        <v>1.579778830963665E-2</v>
      </c>
      <c r="G16" s="38">
        <f t="shared" si="1"/>
        <v>2.5462962962962961E-4</v>
      </c>
      <c r="H16" s="43">
        <f t="shared" si="3"/>
        <v>9.7319295762187015E-4</v>
      </c>
    </row>
    <row r="17" spans="2:8" s="1" customFormat="1" x14ac:dyDescent="0.25">
      <c r="B17" s="42" t="s">
        <v>27</v>
      </c>
      <c r="C17" s="38">
        <v>7.5231481481481482E-4</v>
      </c>
      <c r="D17" s="39">
        <f t="shared" si="0"/>
        <v>2.9581759432030221E-3</v>
      </c>
      <c r="E17" s="38">
        <v>0</v>
      </c>
      <c r="F17" s="39">
        <f t="shared" si="0"/>
        <v>0</v>
      </c>
      <c r="G17" s="38">
        <f t="shared" si="1"/>
        <v>7.5231481481481482E-4</v>
      </c>
      <c r="H17" s="43">
        <f>G17/$G$30</f>
        <v>2.8753428293373439E-3</v>
      </c>
    </row>
    <row r="18" spans="2:8" s="1" customFormat="1" x14ac:dyDescent="0.25">
      <c r="B18" s="42" t="s">
        <v>16</v>
      </c>
      <c r="C18" s="38">
        <v>7.8356481481481471E-3</v>
      </c>
      <c r="D18" s="39">
        <f t="shared" si="0"/>
        <v>3.0810540208437629E-2</v>
      </c>
      <c r="E18" s="38">
        <v>0</v>
      </c>
      <c r="F18" s="39">
        <f t="shared" si="0"/>
        <v>0</v>
      </c>
      <c r="G18" s="38">
        <f t="shared" si="1"/>
        <v>7.8356481481481471E-3</v>
      </c>
      <c r="H18" s="43">
        <f t="shared" si="3"/>
        <v>2.9947801468636639E-2</v>
      </c>
    </row>
    <row r="19" spans="2:8" s="1" customFormat="1" x14ac:dyDescent="0.25">
      <c r="B19" s="42" t="s">
        <v>4</v>
      </c>
      <c r="C19" s="38">
        <v>2.8356481481481479E-3</v>
      </c>
      <c r="D19" s="39">
        <f t="shared" si="0"/>
        <v>1.1150047785919083E-2</v>
      </c>
      <c r="E19" s="38">
        <v>0</v>
      </c>
      <c r="F19" s="39">
        <f t="shared" si="0"/>
        <v>0</v>
      </c>
      <c r="G19" s="38">
        <f t="shared" si="1"/>
        <v>2.8356481481481479E-3</v>
      </c>
      <c r="H19" s="43">
        <f t="shared" si="3"/>
        <v>1.0837830664425372E-2</v>
      </c>
    </row>
    <row r="20" spans="2:8" s="1" customFormat="1" x14ac:dyDescent="0.25">
      <c r="B20" s="42" t="s">
        <v>14</v>
      </c>
      <c r="C20" s="38">
        <v>2.5810185185185189E-3</v>
      </c>
      <c r="D20" s="39">
        <f t="shared" si="0"/>
        <v>1.0148819005142678E-2</v>
      </c>
      <c r="E20" s="38">
        <v>0</v>
      </c>
      <c r="F20" s="39">
        <f t="shared" si="0"/>
        <v>0</v>
      </c>
      <c r="G20" s="38">
        <f t="shared" si="1"/>
        <v>2.5810185185185189E-3</v>
      </c>
      <c r="H20" s="43">
        <f t="shared" si="3"/>
        <v>9.8646377068035054E-3</v>
      </c>
    </row>
    <row r="21" spans="2:8" s="1" customFormat="1" x14ac:dyDescent="0.25">
      <c r="B21" s="42" t="s">
        <v>11</v>
      </c>
      <c r="C21" s="38">
        <v>2.8935185185185189E-4</v>
      </c>
      <c r="D21" s="39">
        <f t="shared" si="0"/>
        <v>1.1377599781550087E-3</v>
      </c>
      <c r="E21" s="38">
        <v>0</v>
      </c>
      <c r="F21" s="39">
        <f t="shared" si="0"/>
        <v>0</v>
      </c>
      <c r="G21" s="38">
        <f t="shared" si="1"/>
        <v>2.8935185185185189E-4</v>
      </c>
      <c r="H21" s="43">
        <f t="shared" ref="H21:H28" si="4">G21/$G$30</f>
        <v>1.105901088206671E-3</v>
      </c>
    </row>
    <row r="22" spans="2:8" s="1" customFormat="1" x14ac:dyDescent="0.25">
      <c r="B22" s="42" t="s">
        <v>15</v>
      </c>
      <c r="C22" s="38">
        <v>1.9097222222222224E-3</v>
      </c>
      <c r="D22" s="39">
        <f t="shared" si="0"/>
        <v>7.509215855823057E-3</v>
      </c>
      <c r="E22" s="38">
        <v>1.1574074074074073E-4</v>
      </c>
      <c r="F22" s="39">
        <f t="shared" si="0"/>
        <v>1.579778830963665E-2</v>
      </c>
      <c r="G22" s="38">
        <f t="shared" si="1"/>
        <v>2.0254629629629633E-3</v>
      </c>
      <c r="H22" s="43">
        <f t="shared" si="4"/>
        <v>7.7413076174466964E-3</v>
      </c>
    </row>
    <row r="23" spans="2:8" s="1" customFormat="1" x14ac:dyDescent="0.25">
      <c r="B23" s="42" t="s">
        <v>71</v>
      </c>
      <c r="C23" s="38">
        <v>2.9398148148148144E-3</v>
      </c>
      <c r="D23" s="39">
        <f t="shared" si="0"/>
        <v>1.1559641378054885E-2</v>
      </c>
      <c r="E23" s="38">
        <v>0</v>
      </c>
      <c r="F23" s="39">
        <f t="shared" si="0"/>
        <v>0</v>
      </c>
      <c r="G23" s="38">
        <f t="shared" si="1"/>
        <v>2.9398148148148144E-3</v>
      </c>
      <c r="H23" s="43">
        <f t="shared" si="4"/>
        <v>1.1235955056179773E-2</v>
      </c>
    </row>
    <row r="24" spans="2:8" s="1" customFormat="1" x14ac:dyDescent="0.25">
      <c r="B24" s="42" t="s">
        <v>12</v>
      </c>
      <c r="C24" s="38">
        <v>1.273148148148148E-4</v>
      </c>
      <c r="D24" s="39">
        <f t="shared" si="0"/>
        <v>5.0061439038820367E-4</v>
      </c>
      <c r="E24" s="38">
        <v>0</v>
      </c>
      <c r="F24" s="39">
        <f t="shared" si="0"/>
        <v>0</v>
      </c>
      <c r="G24" s="38">
        <f t="shared" si="1"/>
        <v>1.273148148148148E-4</v>
      </c>
      <c r="H24" s="43">
        <f t="shared" si="4"/>
        <v>4.8659647881093507E-4</v>
      </c>
    </row>
    <row r="25" spans="2:8" s="1" customFormat="1" x14ac:dyDescent="0.25">
      <c r="B25" s="42" t="s">
        <v>5</v>
      </c>
      <c r="C25" s="38">
        <v>3.4374999999999996E-3</v>
      </c>
      <c r="D25" s="39">
        <f t="shared" si="0"/>
        <v>1.3516588540481499E-2</v>
      </c>
      <c r="E25" s="38">
        <v>0</v>
      </c>
      <c r="F25" s="39">
        <f t="shared" si="0"/>
        <v>0</v>
      </c>
      <c r="G25" s="38">
        <f t="shared" si="1"/>
        <v>3.4374999999999996E-3</v>
      </c>
      <c r="H25" s="43">
        <f t="shared" si="4"/>
        <v>1.3138104927895248E-2</v>
      </c>
    </row>
    <row r="26" spans="2:8" s="1" customFormat="1" x14ac:dyDescent="0.25">
      <c r="B26" s="42" t="s">
        <v>6</v>
      </c>
      <c r="C26" s="38">
        <v>5.6851851851851834E-2</v>
      </c>
      <c r="D26" s="39">
        <f t="shared" si="0"/>
        <v>0.22354708050789601</v>
      </c>
      <c r="E26" s="36">
        <v>0</v>
      </c>
      <c r="F26" s="39">
        <f t="shared" si="0"/>
        <v>0</v>
      </c>
      <c r="G26" s="38">
        <f t="shared" si="1"/>
        <v>5.6851851851851834E-2</v>
      </c>
      <c r="H26" s="43">
        <f t="shared" si="4"/>
        <v>0.21728744581084661</v>
      </c>
    </row>
    <row r="27" spans="2:8" s="1" customFormat="1" x14ac:dyDescent="0.25">
      <c r="B27" s="42" t="s">
        <v>78</v>
      </c>
      <c r="C27" s="38">
        <v>4.3784722222222211E-2</v>
      </c>
      <c r="D27" s="39">
        <f t="shared" si="0"/>
        <v>0.17216583989441586</v>
      </c>
      <c r="E27" s="38">
        <v>0</v>
      </c>
      <c r="F27" s="39">
        <f t="shared" si="0"/>
        <v>0</v>
      </c>
      <c r="G27" s="38">
        <f t="shared" si="1"/>
        <v>4.3784722222222211E-2</v>
      </c>
      <c r="H27" s="43">
        <f t="shared" si="4"/>
        <v>0.16734495266743338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0.2543171296296296</v>
      </c>
      <c r="D30" s="51">
        <f t="shared" si="5"/>
        <v>1.0000000000000002</v>
      </c>
      <c r="E30" s="50">
        <f t="shared" si="5"/>
        <v>7.3263888888888884E-3</v>
      </c>
      <c r="F30" s="51">
        <f t="shared" si="5"/>
        <v>1</v>
      </c>
      <c r="G30" s="50">
        <f t="shared" si="5"/>
        <v>0.26164351851851853</v>
      </c>
      <c r="H30" s="49">
        <f t="shared" si="5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1.1458333333333333E-3</v>
      </c>
      <c r="D7" s="39">
        <f t="shared" ref="D7:D28" si="0">C7/C$30</f>
        <v>6.1118656624274594E-3</v>
      </c>
      <c r="E7" s="38">
        <v>0</v>
      </c>
      <c r="F7" s="39">
        <f t="shared" ref="F7:F28" si="1">E7/E$30</f>
        <v>0</v>
      </c>
      <c r="G7" s="38">
        <f>C7+E7</f>
        <v>1.1458333333333333E-3</v>
      </c>
      <c r="H7" s="43">
        <f>G7/$G$30</f>
        <v>5.5045871559633022E-3</v>
      </c>
    </row>
    <row r="8" spans="2:8" s="1" customFormat="1" x14ac:dyDescent="0.25">
      <c r="B8" s="42" t="s">
        <v>13</v>
      </c>
      <c r="C8" s="38">
        <v>5.2662037037037044E-3</v>
      </c>
      <c r="D8" s="39">
        <f t="shared" si="0"/>
        <v>2.8089887640449441E-2</v>
      </c>
      <c r="E8" s="38">
        <v>0</v>
      </c>
      <c r="F8" s="39">
        <f t="shared" si="1"/>
        <v>0</v>
      </c>
      <c r="G8" s="38">
        <f t="shared" ref="G8:G28" si="2">C8+E8</f>
        <v>5.2662037037037044E-3</v>
      </c>
      <c r="H8" s="43">
        <f t="shared" ref="H8:H22" si="3">G8/$G$30</f>
        <v>2.5298860161245485E-2</v>
      </c>
    </row>
    <row r="9" spans="2:8" s="1" customFormat="1" x14ac:dyDescent="0.25">
      <c r="B9" s="42" t="s">
        <v>0</v>
      </c>
      <c r="C9" s="38">
        <v>4.5370370370370387E-2</v>
      </c>
      <c r="D9" s="39">
        <f t="shared" si="0"/>
        <v>0.24200518582541061</v>
      </c>
      <c r="E9" s="38">
        <v>1.0254629629629631E-2</v>
      </c>
      <c r="F9" s="39">
        <f t="shared" si="1"/>
        <v>0.49580302182428654</v>
      </c>
      <c r="G9" s="38">
        <f t="shared" si="2"/>
        <v>5.5625000000000022E-2</v>
      </c>
      <c r="H9" s="43">
        <f t="shared" si="3"/>
        <v>0.26722268557130952</v>
      </c>
    </row>
    <row r="10" spans="2:8" s="1" customFormat="1" x14ac:dyDescent="0.25">
      <c r="B10" s="42" t="s">
        <v>8</v>
      </c>
      <c r="C10" s="38">
        <v>6.030092592592593E-3</v>
      </c>
      <c r="D10" s="39">
        <f t="shared" si="0"/>
        <v>3.2164464748734412E-2</v>
      </c>
      <c r="E10" s="38">
        <v>2.4305555555555552E-4</v>
      </c>
      <c r="F10" s="39">
        <f t="shared" si="1"/>
        <v>1.1751538891997759E-2</v>
      </c>
      <c r="G10" s="38">
        <f t="shared" si="2"/>
        <v>6.2731481481481484E-3</v>
      </c>
      <c r="H10" s="43">
        <f t="shared" si="3"/>
        <v>3.0136224631637475E-2</v>
      </c>
    </row>
    <row r="11" spans="2:8" s="1" customFormat="1" x14ac:dyDescent="0.25">
      <c r="B11" s="42" t="s">
        <v>26</v>
      </c>
      <c r="C11" s="38">
        <v>6.0185185185185179E-4</v>
      </c>
      <c r="D11" s="39">
        <f t="shared" si="0"/>
        <v>3.210272873194221E-3</v>
      </c>
      <c r="E11" s="38">
        <v>0</v>
      </c>
      <c r="F11" s="39">
        <f t="shared" si="1"/>
        <v>0</v>
      </c>
      <c r="G11" s="38">
        <f t="shared" si="2"/>
        <v>6.0185185185185179E-4</v>
      </c>
      <c r="H11" s="43">
        <f t="shared" ref="H11:H18" si="4">G11/$G$30</f>
        <v>2.8912983041423403E-3</v>
      </c>
    </row>
    <row r="12" spans="2:8" s="1" customFormat="1" x14ac:dyDescent="0.25">
      <c r="B12" s="42" t="s">
        <v>3</v>
      </c>
      <c r="C12" s="38">
        <v>1.1261574074074073E-2</v>
      </c>
      <c r="D12" s="39">
        <f t="shared" si="0"/>
        <v>6.0069144338807251E-2</v>
      </c>
      <c r="E12" s="38">
        <v>5.3587962962962964E-3</v>
      </c>
      <c r="F12" s="39">
        <f t="shared" si="1"/>
        <v>0.25909345271404588</v>
      </c>
      <c r="G12" s="38">
        <f t="shared" si="2"/>
        <v>1.6620370370370369E-2</v>
      </c>
      <c r="H12" s="43">
        <f t="shared" si="4"/>
        <v>7.9844314706700018E-2</v>
      </c>
    </row>
    <row r="13" spans="2:8" s="1" customFormat="1" x14ac:dyDescent="0.25">
      <c r="B13" s="42" t="s">
        <v>7</v>
      </c>
      <c r="C13" s="38">
        <v>1.3171296296296296E-2</v>
      </c>
      <c r="D13" s="39">
        <f t="shared" si="0"/>
        <v>7.0255587109519679E-2</v>
      </c>
      <c r="E13" s="38">
        <v>7.9861111111111116E-4</v>
      </c>
      <c r="F13" s="39">
        <f t="shared" si="1"/>
        <v>3.8612199216564072E-2</v>
      </c>
      <c r="G13" s="38">
        <f t="shared" si="2"/>
        <v>1.3969907407407407E-2</v>
      </c>
      <c r="H13" s="43">
        <f t="shared" si="4"/>
        <v>6.7111481790380872E-2</v>
      </c>
    </row>
    <row r="14" spans="2:8" s="1" customFormat="1" x14ac:dyDescent="0.25">
      <c r="B14" s="42" t="s">
        <v>2</v>
      </c>
      <c r="C14" s="38">
        <v>2.8356481481481483E-3</v>
      </c>
      <c r="D14" s="39">
        <f t="shared" si="0"/>
        <v>1.5125324114088158E-2</v>
      </c>
      <c r="E14" s="38">
        <v>3.1250000000000001E-4</v>
      </c>
      <c r="F14" s="39">
        <f t="shared" si="1"/>
        <v>1.510912143256855E-2</v>
      </c>
      <c r="G14" s="38">
        <f t="shared" si="2"/>
        <v>3.1481481481481482E-3</v>
      </c>
      <c r="H14" s="43">
        <f t="shared" si="4"/>
        <v>1.5123714206283013E-2</v>
      </c>
    </row>
    <row r="15" spans="2:8" s="1" customFormat="1" x14ac:dyDescent="0.25">
      <c r="B15" s="42" t="s">
        <v>9</v>
      </c>
      <c r="C15" s="38">
        <v>7.7314814814814798E-3</v>
      </c>
      <c r="D15" s="39">
        <f t="shared" si="0"/>
        <v>4.1239659217187294E-2</v>
      </c>
      <c r="E15" s="38">
        <v>7.291666666666667E-4</v>
      </c>
      <c r="F15" s="39">
        <f t="shared" si="1"/>
        <v>3.5254616675993285E-2</v>
      </c>
      <c r="G15" s="38">
        <f t="shared" si="2"/>
        <v>8.460648148148146E-3</v>
      </c>
      <c r="H15" s="43">
        <f t="shared" si="4"/>
        <v>4.0644981929385586E-2</v>
      </c>
    </row>
    <row r="16" spans="2:8" s="1" customFormat="1" x14ac:dyDescent="0.25">
      <c r="B16" s="42" t="s">
        <v>1</v>
      </c>
      <c r="C16" s="38">
        <v>9.6064814814814819E-4</v>
      </c>
      <c r="D16" s="39">
        <f t="shared" si="0"/>
        <v>5.1240893937523147E-3</v>
      </c>
      <c r="E16" s="38">
        <v>7.6388888888888882E-4</v>
      </c>
      <c r="F16" s="39">
        <f t="shared" si="1"/>
        <v>3.6933407946278675E-2</v>
      </c>
      <c r="G16" s="38">
        <f t="shared" si="2"/>
        <v>1.724537037037037E-3</v>
      </c>
      <c r="H16" s="43">
        <f t="shared" si="4"/>
        <v>8.2846816791770916E-3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 x14ac:dyDescent="0.25">
      <c r="B18" s="42" t="s">
        <v>16</v>
      </c>
      <c r="C18" s="38">
        <v>1.9675925925925926E-4</v>
      </c>
      <c r="D18" s="39">
        <f t="shared" si="0"/>
        <v>1.0495122854673417E-3</v>
      </c>
      <c r="E18" s="38">
        <v>0</v>
      </c>
      <c r="F18" s="39">
        <f t="shared" si="1"/>
        <v>0</v>
      </c>
      <c r="G18" s="38">
        <f t="shared" si="2"/>
        <v>1.9675925925925926E-4</v>
      </c>
      <c r="H18" s="43">
        <f t="shared" si="4"/>
        <v>9.4523213789268832E-4</v>
      </c>
    </row>
    <row r="19" spans="2:8" s="1" customFormat="1" x14ac:dyDescent="0.25">
      <c r="B19" s="42" t="s">
        <v>4</v>
      </c>
      <c r="C19" s="38">
        <v>5.8796296296296287E-3</v>
      </c>
      <c r="D19" s="39">
        <f t="shared" si="0"/>
        <v>3.1361896530435848E-2</v>
      </c>
      <c r="E19" s="38">
        <v>2.7777777777777778E-4</v>
      </c>
      <c r="F19" s="39">
        <f t="shared" si="1"/>
        <v>1.3430330162283155E-2</v>
      </c>
      <c r="G19" s="38">
        <f t="shared" si="2"/>
        <v>6.1574074074074066E-3</v>
      </c>
      <c r="H19" s="43">
        <f t="shared" si="3"/>
        <v>2.9580205726994713E-2</v>
      </c>
    </row>
    <row r="20" spans="2:8" s="1" customFormat="1" x14ac:dyDescent="0.25">
      <c r="B20" s="42" t="s">
        <v>14</v>
      </c>
      <c r="C20" s="38">
        <v>2.8472222222222219E-3</v>
      </c>
      <c r="D20" s="39">
        <f t="shared" si="0"/>
        <v>1.5187060130880352E-2</v>
      </c>
      <c r="E20" s="38">
        <v>6.018518518518519E-4</v>
      </c>
      <c r="F20" s="39">
        <f t="shared" si="1"/>
        <v>2.9099048684946838E-2</v>
      </c>
      <c r="G20" s="38">
        <f t="shared" si="2"/>
        <v>3.449074074074074E-3</v>
      </c>
      <c r="H20" s="43">
        <f t="shared" si="3"/>
        <v>1.6569363358354183E-2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9.722222222222223E-4</v>
      </c>
      <c r="D22" s="39">
        <f t="shared" si="0"/>
        <v>5.1858254105445114E-3</v>
      </c>
      <c r="E22" s="38">
        <v>4.6296296296296298E-4</v>
      </c>
      <c r="F22" s="39">
        <f t="shared" si="1"/>
        <v>2.238388360380526E-2</v>
      </c>
      <c r="G22" s="38">
        <f t="shared" si="2"/>
        <v>1.4351851851851852E-3</v>
      </c>
      <c r="H22" s="43">
        <f t="shared" si="3"/>
        <v>6.8946344175701973E-3</v>
      </c>
    </row>
    <row r="23" spans="2:8" s="1" customFormat="1" x14ac:dyDescent="0.25">
      <c r="B23" s="42" t="s">
        <v>71</v>
      </c>
      <c r="C23" s="38">
        <v>2.6157407407407405E-3</v>
      </c>
      <c r="D23" s="39">
        <f t="shared" si="0"/>
        <v>1.3952339795036421E-2</v>
      </c>
      <c r="E23" s="38">
        <v>0</v>
      </c>
      <c r="F23" s="39">
        <f t="shared" si="1"/>
        <v>0</v>
      </c>
      <c r="G23" s="38">
        <f t="shared" si="2"/>
        <v>2.6157407407407405E-3</v>
      </c>
      <c r="H23" s="43">
        <f t="shared" ref="H23:H28" si="5">G23/$G$30</f>
        <v>1.2566027244926326E-2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6.8634259259259265E-3</v>
      </c>
      <c r="D25" s="39">
        <f t="shared" si="0"/>
        <v>3.6609457957772568E-2</v>
      </c>
      <c r="E25" s="38">
        <v>8.7962962962962973E-4</v>
      </c>
      <c r="F25" s="39">
        <f t="shared" si="1"/>
        <v>4.2529378847229994E-2</v>
      </c>
      <c r="G25" s="38">
        <f t="shared" si="2"/>
        <v>7.743055555555556E-3</v>
      </c>
      <c r="H25" s="43">
        <f t="shared" si="5"/>
        <v>3.7197664720600501E-2</v>
      </c>
    </row>
    <row r="26" spans="2:8" s="1" customFormat="1" x14ac:dyDescent="0.25">
      <c r="B26" s="42" t="s">
        <v>6</v>
      </c>
      <c r="C26" s="38">
        <v>5.4560185185185191E-2</v>
      </c>
      <c r="D26" s="39">
        <f t="shared" si="0"/>
        <v>0.29102358315841464</v>
      </c>
      <c r="E26" s="38">
        <v>0</v>
      </c>
      <c r="F26" s="39"/>
      <c r="G26" s="38">
        <f t="shared" si="2"/>
        <v>5.4560185185185191E-2</v>
      </c>
      <c r="H26" s="43">
        <f t="shared" si="5"/>
        <v>0.26210731164859608</v>
      </c>
    </row>
    <row r="27" spans="2:8" s="1" customFormat="1" x14ac:dyDescent="0.25">
      <c r="B27" s="42" t="s">
        <v>78</v>
      </c>
      <c r="C27" s="38">
        <v>1.9166666666666662E-2</v>
      </c>
      <c r="D27" s="39">
        <f t="shared" si="0"/>
        <v>0.10223484380787748</v>
      </c>
      <c r="E27" s="38">
        <v>0</v>
      </c>
      <c r="F27" s="39"/>
      <c r="G27" s="38">
        <f t="shared" si="2"/>
        <v>1.9166666666666662E-2</v>
      </c>
      <c r="H27" s="43">
        <f t="shared" si="5"/>
        <v>9.2076730608840668E-2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0.18747685185185187</v>
      </c>
      <c r="D30" s="51">
        <f t="shared" si="6"/>
        <v>1</v>
      </c>
      <c r="E30" s="50">
        <f t="shared" si="6"/>
        <v>2.0682870370370372E-2</v>
      </c>
      <c r="F30" s="51">
        <f t="shared" si="6"/>
        <v>1</v>
      </c>
      <c r="G30" s="50">
        <f t="shared" si="6"/>
        <v>0.20815972222222223</v>
      </c>
      <c r="H30" s="49">
        <f t="shared" si="6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4.1319444444444442E-3</v>
      </c>
      <c r="D7" s="39">
        <f t="shared" ref="D7:D28" si="0">C7/C$30</f>
        <v>1.9999999999999993E-2</v>
      </c>
      <c r="E7" s="38">
        <v>0</v>
      </c>
      <c r="F7" s="39">
        <f t="shared" ref="F7:F27" si="1">E7/E$30</f>
        <v>0</v>
      </c>
      <c r="G7" s="38">
        <f>C7+E7</f>
        <v>4.1319444444444442E-3</v>
      </c>
      <c r="H7" s="43">
        <f>G7/$G$30</f>
        <v>1.6164817749603801E-2</v>
      </c>
    </row>
    <row r="8" spans="2:8" s="1" customFormat="1" x14ac:dyDescent="0.25">
      <c r="B8" s="42" t="s">
        <v>13</v>
      </c>
      <c r="C8" s="38">
        <v>1.1388888888888889E-2</v>
      </c>
      <c r="D8" s="39">
        <f t="shared" si="0"/>
        <v>5.5126050420168056E-2</v>
      </c>
      <c r="E8" s="38">
        <v>1.1574074074074073E-3</v>
      </c>
      <c r="F8" s="39">
        <f t="shared" si="1"/>
        <v>2.3612750885478158E-2</v>
      </c>
      <c r="G8" s="38">
        <f t="shared" ref="G8:G28" si="2">C8+E8</f>
        <v>1.2546296296296297E-2</v>
      </c>
      <c r="H8" s="43">
        <f>G8/$G$30</f>
        <v>4.9083088068824991E-2</v>
      </c>
    </row>
    <row r="9" spans="2:8" s="1" customFormat="1" x14ac:dyDescent="0.25">
      <c r="B9" s="42" t="s">
        <v>0</v>
      </c>
      <c r="C9" s="38">
        <v>5.104166666666668E-2</v>
      </c>
      <c r="D9" s="39">
        <f t="shared" si="0"/>
        <v>0.24705882352941178</v>
      </c>
      <c r="E9" s="38">
        <v>1.5173611111111112E-2</v>
      </c>
      <c r="F9" s="39">
        <f t="shared" si="1"/>
        <v>0.30956316410861867</v>
      </c>
      <c r="G9" s="38">
        <f t="shared" si="2"/>
        <v>6.621527777777779E-2</v>
      </c>
      <c r="H9" s="43">
        <f>G9/$G$30</f>
        <v>0.25904460040751642</v>
      </c>
    </row>
    <row r="10" spans="2:8" s="1" customFormat="1" x14ac:dyDescent="0.25">
      <c r="B10" s="42" t="s">
        <v>8</v>
      </c>
      <c r="C10" s="38">
        <v>3.6342592592592585E-3</v>
      </c>
      <c r="D10" s="39">
        <f t="shared" si="0"/>
        <v>1.759103641456582E-2</v>
      </c>
      <c r="E10" s="38">
        <v>1.4930555555555556E-3</v>
      </c>
      <c r="F10" s="39">
        <f t="shared" si="1"/>
        <v>3.0460448642266828E-2</v>
      </c>
      <c r="G10" s="38">
        <f t="shared" si="2"/>
        <v>5.1273148148148137E-3</v>
      </c>
      <c r="H10" s="43">
        <f>G10/$G$30</f>
        <v>2.0058863482001352E-2</v>
      </c>
    </row>
    <row r="11" spans="2:8" s="1" customFormat="1" x14ac:dyDescent="0.25">
      <c r="B11" s="42" t="s">
        <v>26</v>
      </c>
      <c r="C11" s="38">
        <v>5.5671296296296293E-3</v>
      </c>
      <c r="D11" s="39">
        <f t="shared" si="0"/>
        <v>2.6946778711484588E-2</v>
      </c>
      <c r="E11" s="38">
        <v>8.7962962962962973E-4</v>
      </c>
      <c r="F11" s="39">
        <f t="shared" si="1"/>
        <v>1.7945690672963404E-2</v>
      </c>
      <c r="G11" s="38">
        <f t="shared" si="2"/>
        <v>6.4467592592592588E-3</v>
      </c>
      <c r="H11" s="43">
        <f>G11/$G$30</f>
        <v>2.522073805750509E-2</v>
      </c>
    </row>
    <row r="12" spans="2:8" s="1" customFormat="1" x14ac:dyDescent="0.25">
      <c r="B12" s="42" t="s">
        <v>3</v>
      </c>
      <c r="C12" s="38">
        <v>6.9444444444444432E-3</v>
      </c>
      <c r="D12" s="39">
        <f t="shared" si="0"/>
        <v>3.3613445378151245E-2</v>
      </c>
      <c r="E12" s="38">
        <v>6.5972222222222231E-3</v>
      </c>
      <c r="F12" s="39">
        <f t="shared" si="1"/>
        <v>0.13459268004722552</v>
      </c>
      <c r="G12" s="38">
        <f t="shared" si="2"/>
        <v>1.3541666666666667E-2</v>
      </c>
      <c r="H12" s="43">
        <f t="shared" ref="H12:H24" si="3">G12/$G$30</f>
        <v>5.2977133801222542E-2</v>
      </c>
    </row>
    <row r="13" spans="2:8" s="1" customFormat="1" x14ac:dyDescent="0.25">
      <c r="B13" s="42" t="s">
        <v>7</v>
      </c>
      <c r="C13" s="38">
        <v>4.8032407407407407E-3</v>
      </c>
      <c r="D13" s="39">
        <f t="shared" si="0"/>
        <v>2.3249299719887949E-2</v>
      </c>
      <c r="E13" s="38">
        <v>3.0208333333333337E-3</v>
      </c>
      <c r="F13" s="39">
        <f t="shared" si="1"/>
        <v>6.1629279811098003E-2</v>
      </c>
      <c r="G13" s="38">
        <f t="shared" si="2"/>
        <v>7.8240740740740736E-3</v>
      </c>
      <c r="H13" s="43">
        <f t="shared" si="3"/>
        <v>3.0609010640706355E-2</v>
      </c>
    </row>
    <row r="14" spans="2:8" s="1" customFormat="1" x14ac:dyDescent="0.25">
      <c r="B14" s="42" t="s">
        <v>2</v>
      </c>
      <c r="C14" s="38">
        <v>6.076388888888889E-3</v>
      </c>
      <c r="D14" s="39">
        <f t="shared" si="0"/>
        <v>2.9411764705882346E-2</v>
      </c>
      <c r="E14" s="38">
        <v>4.7453703703703704E-4</v>
      </c>
      <c r="F14" s="39">
        <f t="shared" si="1"/>
        <v>9.6812278630460449E-3</v>
      </c>
      <c r="G14" s="38">
        <f t="shared" si="2"/>
        <v>6.5509259259259262E-3</v>
      </c>
      <c r="H14" s="43">
        <f t="shared" si="3"/>
        <v>2.5628254471360652E-2</v>
      </c>
    </row>
    <row r="15" spans="2:8" s="1" customFormat="1" x14ac:dyDescent="0.25">
      <c r="B15" s="42" t="s">
        <v>9</v>
      </c>
      <c r="C15" s="38">
        <v>5.6134259259259271E-3</v>
      </c>
      <c r="D15" s="39">
        <f t="shared" si="0"/>
        <v>2.7170868347338936E-2</v>
      </c>
      <c r="E15" s="38">
        <v>7.8703703703703705E-4</v>
      </c>
      <c r="F15" s="39">
        <f t="shared" si="1"/>
        <v>1.605667060212515E-2</v>
      </c>
      <c r="G15" s="38">
        <f t="shared" si="2"/>
        <v>6.4004629629629637E-3</v>
      </c>
      <c r="H15" s="43">
        <f t="shared" si="3"/>
        <v>2.5039619651347069E-2</v>
      </c>
    </row>
    <row r="16" spans="2:8" s="1" customFormat="1" x14ac:dyDescent="0.25">
      <c r="B16" s="42" t="s">
        <v>1</v>
      </c>
      <c r="C16" s="38">
        <v>1.226851851851852E-3</v>
      </c>
      <c r="D16" s="39">
        <f t="shared" si="0"/>
        <v>5.9383753501400559E-3</v>
      </c>
      <c r="E16" s="38">
        <v>2.8356481481481483E-3</v>
      </c>
      <c r="F16" s="39">
        <f t="shared" si="1"/>
        <v>5.7851239669421496E-2</v>
      </c>
      <c r="G16" s="38">
        <f t="shared" si="2"/>
        <v>4.0625000000000001E-3</v>
      </c>
      <c r="H16" s="43">
        <f t="shared" si="3"/>
        <v>1.5893140140366763E-2</v>
      </c>
    </row>
    <row r="17" spans="2:8" s="1" customFormat="1" x14ac:dyDescent="0.25">
      <c r="B17" s="42" t="s">
        <v>27</v>
      </c>
      <c r="C17" s="38">
        <v>8.6805555555555562E-4</v>
      </c>
      <c r="D17" s="39">
        <f t="shared" si="0"/>
        <v>4.2016806722689074E-3</v>
      </c>
      <c r="E17" s="38">
        <v>6.4814814814814813E-4</v>
      </c>
      <c r="F17" s="39">
        <f t="shared" si="1"/>
        <v>1.3223140495867768E-2</v>
      </c>
      <c r="G17" s="38">
        <f t="shared" si="2"/>
        <v>1.5162037037037036E-3</v>
      </c>
      <c r="H17" s="43">
        <f t="shared" si="3"/>
        <v>5.9316278016753442E-3</v>
      </c>
    </row>
    <row r="18" spans="2:8" s="1" customFormat="1" x14ac:dyDescent="0.25">
      <c r="B18" s="42" t="s">
        <v>16</v>
      </c>
      <c r="C18" s="38">
        <v>1.9328703703703702E-3</v>
      </c>
      <c r="D18" s="39">
        <f t="shared" si="0"/>
        <v>9.3557422969187641E-3</v>
      </c>
      <c r="E18" s="38">
        <v>0</v>
      </c>
      <c r="F18" s="39">
        <f t="shared" si="1"/>
        <v>0</v>
      </c>
      <c r="G18" s="38">
        <f t="shared" si="2"/>
        <v>1.9328703703703702E-3</v>
      </c>
      <c r="H18" s="43">
        <f t="shared" si="3"/>
        <v>7.5616934570975763E-3</v>
      </c>
    </row>
    <row r="19" spans="2:8" s="1" customFormat="1" x14ac:dyDescent="0.25">
      <c r="B19" s="42" t="s">
        <v>4</v>
      </c>
      <c r="C19" s="38">
        <v>9.3171296296296335E-3</v>
      </c>
      <c r="D19" s="39">
        <f t="shared" si="0"/>
        <v>4.5098039215686281E-2</v>
      </c>
      <c r="E19" s="38">
        <v>6.3657407407407413E-4</v>
      </c>
      <c r="F19" s="39">
        <f t="shared" si="1"/>
        <v>1.298701298701299E-2</v>
      </c>
      <c r="G19" s="38">
        <f t="shared" si="2"/>
        <v>9.9537037037037077E-3</v>
      </c>
      <c r="H19" s="43">
        <f t="shared" si="3"/>
        <v>3.8940457323975559E-2</v>
      </c>
    </row>
    <row r="20" spans="2:8" s="1" customFormat="1" x14ac:dyDescent="0.25">
      <c r="B20" s="42" t="s">
        <v>14</v>
      </c>
      <c r="C20" s="38">
        <v>2.1990740740740738E-3</v>
      </c>
      <c r="D20" s="39">
        <f t="shared" si="0"/>
        <v>1.0644257703081229E-2</v>
      </c>
      <c r="E20" s="38">
        <v>2.1990740740740742E-3</v>
      </c>
      <c r="F20" s="39">
        <f t="shared" si="1"/>
        <v>4.4864226682408505E-2</v>
      </c>
      <c r="G20" s="38">
        <f t="shared" si="2"/>
        <v>4.3981481481481476E-3</v>
      </c>
      <c r="H20" s="43">
        <f t="shared" si="3"/>
        <v>1.7206248585012449E-2</v>
      </c>
    </row>
    <row r="21" spans="2:8" s="1" customFormat="1" x14ac:dyDescent="0.25">
      <c r="B21" s="42" t="s">
        <v>11</v>
      </c>
      <c r="C21" s="38">
        <v>1.3888888888888889E-4</v>
      </c>
      <c r="D21" s="39">
        <f t="shared" si="0"/>
        <v>6.7226890756302512E-4</v>
      </c>
      <c r="E21" s="38">
        <v>0</v>
      </c>
      <c r="F21" s="39">
        <f t="shared" si="1"/>
        <v>0</v>
      </c>
      <c r="G21" s="38">
        <f t="shared" si="2"/>
        <v>1.3888888888888889E-4</v>
      </c>
      <c r="H21" s="43">
        <f t="shared" si="3"/>
        <v>5.433552184740774E-4</v>
      </c>
    </row>
    <row r="22" spans="2:8" s="1" customFormat="1" x14ac:dyDescent="0.25">
      <c r="B22" s="42" t="s">
        <v>15</v>
      </c>
      <c r="C22" s="38">
        <v>8.6805555555555551E-4</v>
      </c>
      <c r="D22" s="39">
        <f t="shared" si="0"/>
        <v>4.2016806722689065E-3</v>
      </c>
      <c r="E22" s="38">
        <v>1.6550925925925928E-3</v>
      </c>
      <c r="F22" s="39">
        <f t="shared" si="1"/>
        <v>3.3766233766233771E-2</v>
      </c>
      <c r="G22" s="38">
        <f t="shared" si="2"/>
        <v>2.5231481481481485E-3</v>
      </c>
      <c r="H22" s="43">
        <f t="shared" si="3"/>
        <v>9.8709531356124067E-3</v>
      </c>
    </row>
    <row r="23" spans="2:8" s="1" customFormat="1" x14ac:dyDescent="0.25">
      <c r="B23" s="42" t="s">
        <v>71</v>
      </c>
      <c r="C23" s="38">
        <v>1.1805555555555554E-3</v>
      </c>
      <c r="D23" s="39">
        <f t="shared" si="0"/>
        <v>5.7142857142857117E-3</v>
      </c>
      <c r="E23" s="38">
        <v>0</v>
      </c>
      <c r="F23" s="39">
        <f t="shared" si="1"/>
        <v>0</v>
      </c>
      <c r="G23" s="38">
        <f t="shared" si="2"/>
        <v>1.1805555555555554E-3</v>
      </c>
      <c r="H23" s="43">
        <f t="shared" si="3"/>
        <v>4.6185193570296565E-3</v>
      </c>
    </row>
    <row r="24" spans="2:8" s="1" customFormat="1" x14ac:dyDescent="0.25">
      <c r="B24" s="42" t="s">
        <v>12</v>
      </c>
      <c r="C24" s="38">
        <v>2.4305555555555555E-4</v>
      </c>
      <c r="D24" s="39">
        <f t="shared" si="0"/>
        <v>1.1764705882352938E-3</v>
      </c>
      <c r="E24" s="38">
        <v>2.3148148148148146E-4</v>
      </c>
      <c r="F24" s="39">
        <f t="shared" si="1"/>
        <v>4.7225501770956314E-3</v>
      </c>
      <c r="G24" s="38">
        <f t="shared" si="2"/>
        <v>4.7453703703703698E-4</v>
      </c>
      <c r="H24" s="43">
        <f t="shared" si="3"/>
        <v>1.8564636631197642E-3</v>
      </c>
    </row>
    <row r="25" spans="2:8" s="1" customFormat="1" x14ac:dyDescent="0.25">
      <c r="B25" s="42" t="s">
        <v>5</v>
      </c>
      <c r="C25" s="38">
        <v>2.9629629629629628E-3</v>
      </c>
      <c r="D25" s="39">
        <f t="shared" si="0"/>
        <v>1.4341736694677868E-2</v>
      </c>
      <c r="E25" s="38">
        <v>0</v>
      </c>
      <c r="F25" s="39">
        <f t="shared" si="1"/>
        <v>0</v>
      </c>
      <c r="G25" s="38">
        <f t="shared" si="2"/>
        <v>2.9629629629629628E-3</v>
      </c>
      <c r="H25" s="43">
        <f>G25/$G$30</f>
        <v>1.159157799411365E-2</v>
      </c>
    </row>
    <row r="26" spans="2:8" s="1" customFormat="1" x14ac:dyDescent="0.25">
      <c r="B26" s="42" t="s">
        <v>6</v>
      </c>
      <c r="C26" s="38">
        <v>5.2060185185185209E-2</v>
      </c>
      <c r="D26" s="39">
        <f t="shared" si="0"/>
        <v>0.25198879551820735</v>
      </c>
      <c r="E26" s="38">
        <v>1.0694444444444442E-2</v>
      </c>
      <c r="F26" s="39">
        <f t="shared" si="1"/>
        <v>0.21818181818181814</v>
      </c>
      <c r="G26" s="38">
        <f t="shared" si="2"/>
        <v>6.2754629629629646E-2</v>
      </c>
      <c r="H26" s="43">
        <f>G26/$G$30</f>
        <v>0.24550599954720403</v>
      </c>
    </row>
    <row r="27" spans="2:8" s="1" customFormat="1" x14ac:dyDescent="0.25">
      <c r="B27" s="42" t="s">
        <v>78</v>
      </c>
      <c r="C27" s="38">
        <v>3.4398148148148164E-2</v>
      </c>
      <c r="D27" s="39">
        <f t="shared" si="0"/>
        <v>0.16649859943977596</v>
      </c>
      <c r="E27" s="38">
        <v>5.3240740740740744E-4</v>
      </c>
      <c r="F27" s="39">
        <f t="shared" si="1"/>
        <v>1.0861865407319954E-2</v>
      </c>
      <c r="G27" s="38">
        <f t="shared" si="2"/>
        <v>3.4930555555555569E-2</v>
      </c>
      <c r="H27" s="43">
        <f>G27/$G$30</f>
        <v>0.1366538374462305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0.20659722222222227</v>
      </c>
      <c r="D30" s="51">
        <f t="shared" si="4"/>
        <v>1</v>
      </c>
      <c r="E30" s="50">
        <f t="shared" si="4"/>
        <v>4.9016203703703701E-2</v>
      </c>
      <c r="F30" s="51">
        <f t="shared" si="4"/>
        <v>1.0000000000000002</v>
      </c>
      <c r="G30" s="50">
        <f t="shared" si="4"/>
        <v>0.25561342592592595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2.5462962962962965E-3</v>
      </c>
      <c r="D7" s="39">
        <f t="shared" ref="D7:D27" si="0">C7/C$30</f>
        <v>1.0018214936247723E-2</v>
      </c>
      <c r="E7" s="38"/>
      <c r="F7" s="39"/>
      <c r="G7" s="38">
        <f>C7+E7</f>
        <v>2.5462962962962965E-3</v>
      </c>
      <c r="H7" s="43">
        <f>G7/$G$30</f>
        <v>1.0018214936247723E-2</v>
      </c>
    </row>
    <row r="8" spans="2:8" s="1" customFormat="1" x14ac:dyDescent="0.25">
      <c r="B8" s="42" t="s">
        <v>13</v>
      </c>
      <c r="C8" s="38">
        <v>4.0162037037037041E-3</v>
      </c>
      <c r="D8" s="39">
        <f t="shared" si="0"/>
        <v>1.5801457194899816E-2</v>
      </c>
      <c r="E8" s="38"/>
      <c r="F8" s="39"/>
      <c r="G8" s="38">
        <f t="shared" ref="G8:G28" si="1">C8+E8</f>
        <v>4.0162037037037041E-3</v>
      </c>
      <c r="H8" s="43">
        <f t="shared" ref="H8:H27" si="2">G8/$G$30</f>
        <v>1.5801457194899816E-2</v>
      </c>
    </row>
    <row r="9" spans="2:8" s="1" customFormat="1" x14ac:dyDescent="0.25">
      <c r="B9" s="42" t="s">
        <v>0</v>
      </c>
      <c r="C9" s="38">
        <v>3.3333333333333319E-2</v>
      </c>
      <c r="D9" s="39">
        <f t="shared" si="0"/>
        <v>0.13114754098360648</v>
      </c>
      <c r="E9" s="38"/>
      <c r="F9" s="39"/>
      <c r="G9" s="38">
        <f t="shared" si="1"/>
        <v>3.3333333333333319E-2</v>
      </c>
      <c r="H9" s="43">
        <f t="shared" si="2"/>
        <v>0.13114754098360648</v>
      </c>
    </row>
    <row r="10" spans="2:8" s="1" customFormat="1" x14ac:dyDescent="0.25">
      <c r="B10" s="42" t="s">
        <v>8</v>
      </c>
      <c r="C10" s="38">
        <v>1.2858796296296288E-2</v>
      </c>
      <c r="D10" s="39">
        <f t="shared" si="0"/>
        <v>5.0591985428050962E-2</v>
      </c>
      <c r="E10" s="38"/>
      <c r="F10" s="39"/>
      <c r="G10" s="38">
        <f t="shared" si="1"/>
        <v>1.2858796296296288E-2</v>
      </c>
      <c r="H10" s="43">
        <f t="shared" si="2"/>
        <v>5.0591985428050962E-2</v>
      </c>
    </row>
    <row r="11" spans="2:8" s="1" customFormat="1" x14ac:dyDescent="0.25">
      <c r="B11" s="42" t="s">
        <v>26</v>
      </c>
      <c r="C11" s="38">
        <v>2.3263888888888891E-3</v>
      </c>
      <c r="D11" s="39">
        <f t="shared" si="0"/>
        <v>9.1530054644808744E-3</v>
      </c>
      <c r="E11" s="38"/>
      <c r="F11" s="39"/>
      <c r="G11" s="38">
        <f t="shared" si="1"/>
        <v>2.3263888888888891E-3</v>
      </c>
      <c r="H11" s="43">
        <f t="shared" si="2"/>
        <v>9.1530054644808744E-3</v>
      </c>
    </row>
    <row r="12" spans="2:8" s="1" customFormat="1" x14ac:dyDescent="0.25">
      <c r="B12" s="42" t="s">
        <v>3</v>
      </c>
      <c r="C12" s="38">
        <v>3.5532407407407409E-3</v>
      </c>
      <c r="D12" s="39">
        <f t="shared" si="0"/>
        <v>1.3979963570127502E-2</v>
      </c>
      <c r="E12" s="38"/>
      <c r="F12" s="39"/>
      <c r="G12" s="38">
        <f t="shared" si="1"/>
        <v>3.5532407407407409E-3</v>
      </c>
      <c r="H12" s="43">
        <f t="shared" si="2"/>
        <v>1.3979963570127502E-2</v>
      </c>
    </row>
    <row r="13" spans="2:8" s="1" customFormat="1" x14ac:dyDescent="0.25">
      <c r="B13" s="42" t="s">
        <v>7</v>
      </c>
      <c r="C13" s="38">
        <v>7.5694444444444394E-3</v>
      </c>
      <c r="D13" s="39">
        <f t="shared" si="0"/>
        <v>2.9781420765027298E-2</v>
      </c>
      <c r="E13" s="38"/>
      <c r="F13" s="39"/>
      <c r="G13" s="38">
        <f t="shared" si="1"/>
        <v>7.5694444444444394E-3</v>
      </c>
      <c r="H13" s="43">
        <f t="shared" si="2"/>
        <v>2.9781420765027298E-2</v>
      </c>
    </row>
    <row r="14" spans="2:8" s="1" customFormat="1" x14ac:dyDescent="0.25">
      <c r="B14" s="42" t="s">
        <v>2</v>
      </c>
      <c r="C14" s="38">
        <v>4.0162037037037041E-3</v>
      </c>
      <c r="D14" s="39">
        <f t="shared" si="0"/>
        <v>1.5801457194899816E-2</v>
      </c>
      <c r="E14" s="38"/>
      <c r="F14" s="39"/>
      <c r="G14" s="38">
        <f t="shared" si="1"/>
        <v>4.0162037037037041E-3</v>
      </c>
      <c r="H14" s="43">
        <f t="shared" si="2"/>
        <v>1.5801457194899816E-2</v>
      </c>
    </row>
    <row r="15" spans="2:8" s="1" customFormat="1" x14ac:dyDescent="0.25">
      <c r="B15" s="42" t="s">
        <v>9</v>
      </c>
      <c r="C15" s="38">
        <v>3.6157407407407423E-2</v>
      </c>
      <c r="D15" s="39">
        <f t="shared" si="0"/>
        <v>0.14225865209471772</v>
      </c>
      <c r="E15" s="38"/>
      <c r="F15" s="39"/>
      <c r="G15" s="38">
        <f t="shared" si="1"/>
        <v>3.6157407407407423E-2</v>
      </c>
      <c r="H15" s="43">
        <f t="shared" si="2"/>
        <v>0.14225865209471772</v>
      </c>
    </row>
    <row r="16" spans="2:8" s="1" customFormat="1" x14ac:dyDescent="0.25">
      <c r="B16" s="42" t="s">
        <v>1</v>
      </c>
      <c r="C16" s="38">
        <v>3.8078703703703703E-3</v>
      </c>
      <c r="D16" s="39">
        <f t="shared" si="0"/>
        <v>1.4981785063752273E-2</v>
      </c>
      <c r="E16" s="38"/>
      <c r="F16" s="39"/>
      <c r="G16" s="38">
        <f t="shared" si="1"/>
        <v>3.8078703703703703E-3</v>
      </c>
      <c r="H16" s="43">
        <f t="shared" si="2"/>
        <v>1.4981785063752273E-2</v>
      </c>
    </row>
    <row r="17" spans="2:8" s="1" customFormat="1" x14ac:dyDescent="0.25">
      <c r="B17" s="42" t="s">
        <v>27</v>
      </c>
      <c r="C17" s="38">
        <v>7.0601851851851858E-4</v>
      </c>
      <c r="D17" s="39">
        <f t="shared" si="0"/>
        <v>2.7777777777777775E-3</v>
      </c>
      <c r="E17" s="38"/>
      <c r="F17" s="39"/>
      <c r="G17" s="38">
        <f t="shared" si="1"/>
        <v>7.0601851851851858E-4</v>
      </c>
      <c r="H17" s="43">
        <f t="shared" ref="H17:H26" si="3">G17/$G$30</f>
        <v>2.7777777777777775E-3</v>
      </c>
    </row>
    <row r="18" spans="2:8" s="1" customFormat="1" x14ac:dyDescent="0.25">
      <c r="B18" s="42" t="s">
        <v>16</v>
      </c>
      <c r="C18" s="38">
        <v>2.0833333333333335E-4</v>
      </c>
      <c r="D18" s="39">
        <f t="shared" si="0"/>
        <v>8.1967213114754087E-4</v>
      </c>
      <c r="E18" s="38"/>
      <c r="F18" s="39"/>
      <c r="G18" s="38">
        <f t="shared" si="1"/>
        <v>2.0833333333333335E-4</v>
      </c>
      <c r="H18" s="43">
        <f>G18/$G$30</f>
        <v>8.1967213114754087E-4</v>
      </c>
    </row>
    <row r="19" spans="2:8" s="1" customFormat="1" x14ac:dyDescent="0.25">
      <c r="B19" s="42" t="s">
        <v>4</v>
      </c>
      <c r="C19" s="38">
        <v>6.9212962962962952E-3</v>
      </c>
      <c r="D19" s="39">
        <f t="shared" si="0"/>
        <v>2.7231329690346074E-2</v>
      </c>
      <c r="E19" s="38"/>
      <c r="F19" s="39"/>
      <c r="G19" s="38">
        <f t="shared" si="1"/>
        <v>6.9212962962962952E-3</v>
      </c>
      <c r="H19" s="43">
        <f>G19/$G$30</f>
        <v>2.7231329690346074E-2</v>
      </c>
    </row>
    <row r="20" spans="2:8" s="1" customFormat="1" x14ac:dyDescent="0.25">
      <c r="B20" s="42" t="s">
        <v>14</v>
      </c>
      <c r="C20" s="38">
        <v>5.6944444444444429E-3</v>
      </c>
      <c r="D20" s="39">
        <f t="shared" si="0"/>
        <v>2.2404371584699444E-2</v>
      </c>
      <c r="E20" s="38"/>
      <c r="F20" s="39"/>
      <c r="G20" s="38">
        <f t="shared" si="1"/>
        <v>5.6944444444444429E-3</v>
      </c>
      <c r="H20" s="43">
        <f t="shared" si="3"/>
        <v>2.2404371584699444E-2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/>
      <c r="G21" s="38">
        <f t="shared" si="1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5.1967592592592586E-3</v>
      </c>
      <c r="D22" s="39">
        <f t="shared" si="0"/>
        <v>2.0446265938069211E-2</v>
      </c>
      <c r="E22" s="38"/>
      <c r="F22" s="39"/>
      <c r="G22" s="38">
        <f t="shared" si="1"/>
        <v>5.1967592592592586E-3</v>
      </c>
      <c r="H22" s="43">
        <f t="shared" si="3"/>
        <v>2.0446265938069211E-2</v>
      </c>
    </row>
    <row r="23" spans="2:8" s="1" customFormat="1" x14ac:dyDescent="0.25">
      <c r="B23" s="42" t="s">
        <v>71</v>
      </c>
      <c r="C23" s="38">
        <v>1.2951388888888894E-2</v>
      </c>
      <c r="D23" s="39">
        <f t="shared" si="0"/>
        <v>5.0956284153005474E-2</v>
      </c>
      <c r="E23" s="38"/>
      <c r="F23" s="39"/>
      <c r="G23" s="38">
        <f t="shared" si="1"/>
        <v>1.2951388888888894E-2</v>
      </c>
      <c r="H23" s="43">
        <f t="shared" si="3"/>
        <v>5.0956284153005474E-2</v>
      </c>
    </row>
    <row r="24" spans="2:8" s="1" customFormat="1" x14ac:dyDescent="0.25">
      <c r="B24" s="42" t="s">
        <v>12</v>
      </c>
      <c r="C24" s="38">
        <v>1.1574074074074076E-3</v>
      </c>
      <c r="D24" s="39">
        <f t="shared" si="0"/>
        <v>4.5537340619307828E-3</v>
      </c>
      <c r="E24" s="38"/>
      <c r="F24" s="39"/>
      <c r="G24" s="38">
        <f t="shared" si="1"/>
        <v>1.1574074074074076E-3</v>
      </c>
      <c r="H24" s="43">
        <f t="shared" si="3"/>
        <v>4.5537340619307828E-3</v>
      </c>
    </row>
    <row r="25" spans="2:8" s="1" customFormat="1" x14ac:dyDescent="0.25">
      <c r="B25" s="42" t="s">
        <v>5</v>
      </c>
      <c r="C25" s="38">
        <v>2.7349537037037033E-2</v>
      </c>
      <c r="D25" s="39">
        <f t="shared" si="0"/>
        <v>0.10760473588342438</v>
      </c>
      <c r="E25" s="38"/>
      <c r="F25" s="39"/>
      <c r="G25" s="38">
        <f t="shared" si="1"/>
        <v>2.7349537037037033E-2</v>
      </c>
      <c r="H25" s="43">
        <f t="shared" si="3"/>
        <v>0.10760473588342438</v>
      </c>
    </row>
    <row r="26" spans="2:8" s="1" customFormat="1" x14ac:dyDescent="0.25">
      <c r="B26" s="42" t="s">
        <v>6</v>
      </c>
      <c r="C26" s="38">
        <v>4.9826388888888969E-2</v>
      </c>
      <c r="D26" s="39">
        <f t="shared" si="0"/>
        <v>0.19603825136612049</v>
      </c>
      <c r="E26" s="38"/>
      <c r="F26" s="39"/>
      <c r="G26" s="38">
        <f t="shared" si="1"/>
        <v>4.9826388888888969E-2</v>
      </c>
      <c r="H26" s="43">
        <f t="shared" si="3"/>
        <v>0.19603825136612049</v>
      </c>
    </row>
    <row r="27" spans="2:8" s="1" customFormat="1" x14ac:dyDescent="0.25">
      <c r="B27" s="42" t="s">
        <v>78</v>
      </c>
      <c r="C27" s="38">
        <v>2.5462962962962948E-2</v>
      </c>
      <c r="D27" s="39">
        <f t="shared" si="0"/>
        <v>0.10018214936247716</v>
      </c>
      <c r="E27" s="38"/>
      <c r="F27" s="39"/>
      <c r="G27" s="38">
        <f t="shared" si="1"/>
        <v>2.5462962962962948E-2</v>
      </c>
      <c r="H27" s="43">
        <f t="shared" si="2"/>
        <v>0.10018214936247716</v>
      </c>
    </row>
    <row r="28" spans="2:8" s="1" customFormat="1" x14ac:dyDescent="0.25">
      <c r="B28" s="42" t="s">
        <v>17</v>
      </c>
      <c r="C28" s="38">
        <v>8.5069444444444437E-3</v>
      </c>
      <c r="D28" s="39">
        <f>C28/C$30</f>
        <v>3.3469945355191245E-2</v>
      </c>
      <c r="E28" s="38"/>
      <c r="F28" s="39"/>
      <c r="G28" s="38">
        <f t="shared" si="1"/>
        <v>8.5069444444444437E-3</v>
      </c>
      <c r="H28" s="43">
        <f>G28/$G$30</f>
        <v>3.3469945355191245E-2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0.25416666666666671</v>
      </c>
      <c r="D30" s="51">
        <f>SUM(D7:D28)</f>
        <v>1</v>
      </c>
      <c r="E30" s="50"/>
      <c r="F30" s="51"/>
      <c r="G30" s="50">
        <f>SUM(G7:G28)</f>
        <v>0.25416666666666671</v>
      </c>
      <c r="H30" s="49">
        <f>SUM(H7:H28)</f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/>
      <c r="G7" s="75"/>
      <c r="H7" s="76">
        <f t="shared" ref="H7:H27" si="0">G7/G$30</f>
        <v>0</v>
      </c>
      <c r="I7" s="75">
        <f>E7+G7</f>
        <v>0</v>
      </c>
      <c r="J7" s="93">
        <f>I7/$I$30</f>
        <v>0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ref="F8:F28" si="1">E8/E$30</f>
        <v>0</v>
      </c>
      <c r="G8" s="75"/>
      <c r="H8" s="76">
        <f t="shared" si="0"/>
        <v>0</v>
      </c>
      <c r="I8" s="75">
        <f>E8+G8</f>
        <v>0</v>
      </c>
      <c r="J8" s="93">
        <f>I8/$I$30</f>
        <v>0</v>
      </c>
    </row>
    <row r="9" spans="2:10" x14ac:dyDescent="0.25">
      <c r="B9" s="92" t="s">
        <v>0</v>
      </c>
      <c r="C9" s="73">
        <v>0</v>
      </c>
      <c r="D9" s="74"/>
      <c r="E9" s="75">
        <v>2.7777777777777778E-4</v>
      </c>
      <c r="F9" s="76">
        <f t="shared" si="1"/>
        <v>8.1632653061224482E-4</v>
      </c>
      <c r="G9" s="75">
        <v>3.6226851851851849E-3</v>
      </c>
      <c r="H9" s="76">
        <f t="shared" si="0"/>
        <v>4.469768371747636E-3</v>
      </c>
      <c r="I9" s="75">
        <f t="shared" ref="I9:I28" si="2">E9+G9</f>
        <v>3.9004629629629628E-3</v>
      </c>
      <c r="J9" s="93">
        <f t="shared" ref="J9:J28" si="3">I9/$I$30</f>
        <v>3.3894554744231887E-3</v>
      </c>
    </row>
    <row r="10" spans="2:10" x14ac:dyDescent="0.25">
      <c r="B10" s="92" t="s">
        <v>8</v>
      </c>
      <c r="C10" s="73">
        <v>0</v>
      </c>
      <c r="D10" s="74"/>
      <c r="E10" s="75"/>
      <c r="F10" s="76">
        <f t="shared" si="1"/>
        <v>0</v>
      </c>
      <c r="G10" s="75">
        <v>7.1180555555555563E-3</v>
      </c>
      <c r="H10" s="76">
        <f t="shared" si="0"/>
        <v>8.7824522320281047E-3</v>
      </c>
      <c r="I10" s="75">
        <f t="shared" si="2"/>
        <v>7.1180555555555563E-3</v>
      </c>
      <c r="J10" s="93">
        <f t="shared" si="3"/>
        <v>6.1855047975378679E-3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1"/>
        <v>0</v>
      </c>
      <c r="G11" s="75"/>
      <c r="H11" s="76">
        <f t="shared" si="0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/>
      <c r="F12" s="76">
        <f t="shared" si="1"/>
        <v>0</v>
      </c>
      <c r="G12" s="75">
        <v>2.3958333333333336E-3</v>
      </c>
      <c r="H12" s="76">
        <f t="shared" si="0"/>
        <v>2.9560448976094595E-3</v>
      </c>
      <c r="I12" s="75">
        <f t="shared" si="2"/>
        <v>2.3958333333333336E-3</v>
      </c>
      <c r="J12" s="93">
        <f t="shared" si="3"/>
        <v>2.0819503952688432E-3</v>
      </c>
    </row>
    <row r="13" spans="2:10" x14ac:dyDescent="0.25">
      <c r="B13" s="92" t="s">
        <v>7</v>
      </c>
      <c r="C13" s="73">
        <v>0</v>
      </c>
      <c r="D13" s="74"/>
      <c r="E13" s="75">
        <v>8.1828703703703699E-3</v>
      </c>
      <c r="F13" s="76">
        <f t="shared" si="1"/>
        <v>2.4047619047619047E-2</v>
      </c>
      <c r="G13" s="75"/>
      <c r="H13" s="76">
        <f t="shared" si="0"/>
        <v>0</v>
      </c>
      <c r="I13" s="75">
        <f t="shared" si="2"/>
        <v>8.1828703703703699E-3</v>
      </c>
      <c r="J13" s="93">
        <f t="shared" si="3"/>
        <v>7.110816084324019E-3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1"/>
        <v>0</v>
      </c>
      <c r="G14" s="75">
        <v>6.053240740740741E-3</v>
      </c>
      <c r="H14" s="76">
        <f t="shared" si="0"/>
        <v>7.4686544997572329E-3</v>
      </c>
      <c r="I14" s="75">
        <f t="shared" si="2"/>
        <v>6.053240740740741E-3</v>
      </c>
      <c r="J14" s="93">
        <f t="shared" si="3"/>
        <v>5.260193510751715E-3</v>
      </c>
    </row>
    <row r="15" spans="2:10" x14ac:dyDescent="0.25">
      <c r="B15" s="92" t="s">
        <v>9</v>
      </c>
      <c r="C15" s="73">
        <v>0</v>
      </c>
      <c r="D15" s="74"/>
      <c r="E15" s="75">
        <v>2.2453703703703707E-3</v>
      </c>
      <c r="F15" s="76">
        <f t="shared" si="1"/>
        <v>6.5986394557823137E-3</v>
      </c>
      <c r="G15" s="75">
        <v>1.1122685185185187E-2</v>
      </c>
      <c r="H15" s="76">
        <f t="shared" si="0"/>
        <v>1.372347413817725E-2</v>
      </c>
      <c r="I15" s="75">
        <f t="shared" si="2"/>
        <v>1.3368055555555557E-2</v>
      </c>
      <c r="J15" s="93">
        <f t="shared" si="3"/>
        <v>1.161667974171746E-2</v>
      </c>
    </row>
    <row r="16" spans="2:10" x14ac:dyDescent="0.25">
      <c r="B16" s="92" t="s">
        <v>1</v>
      </c>
      <c r="C16" s="73">
        <v>0</v>
      </c>
      <c r="D16" s="74"/>
      <c r="E16" s="75">
        <v>2.0486111111111113E-3</v>
      </c>
      <c r="F16" s="76">
        <f t="shared" si="1"/>
        <v>6.0204081632653063E-3</v>
      </c>
      <c r="G16" s="75"/>
      <c r="H16" s="76">
        <f t="shared" si="0"/>
        <v>0</v>
      </c>
      <c r="I16" s="75">
        <f t="shared" si="2"/>
        <v>2.0486111111111113E-3</v>
      </c>
      <c r="J16" s="93">
        <f t="shared" si="3"/>
        <v>1.7802184539255327E-3</v>
      </c>
    </row>
    <row r="17" spans="2:14" x14ac:dyDescent="0.25">
      <c r="B17" s="92" t="s">
        <v>27</v>
      </c>
      <c r="C17" s="73">
        <v>0</v>
      </c>
      <c r="D17" s="74"/>
      <c r="E17" s="75">
        <v>1.0243055555555556E-2</v>
      </c>
      <c r="F17" s="76">
        <f t="shared" si="1"/>
        <v>3.0102040816326531E-2</v>
      </c>
      <c r="G17" s="75">
        <v>5.2106481481481476E-2</v>
      </c>
      <c r="H17" s="76">
        <f t="shared" si="0"/>
        <v>6.4290406420472387E-2</v>
      </c>
      <c r="I17" s="75">
        <f t="shared" si="2"/>
        <v>6.234953703703703E-2</v>
      </c>
      <c r="J17" s="93">
        <f t="shared" si="3"/>
        <v>5.4180998933880467E-2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1"/>
        <v>0</v>
      </c>
      <c r="G18" s="75"/>
      <c r="H18" s="76">
        <f t="shared" si="0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3">
        <v>0</v>
      </c>
      <c r="D19" s="74"/>
      <c r="E19" s="75">
        <v>6.0879629629629634E-3</v>
      </c>
      <c r="F19" s="76">
        <f t="shared" si="1"/>
        <v>1.7891156462585035E-2</v>
      </c>
      <c r="G19" s="75">
        <v>1.5763888888888886E-2</v>
      </c>
      <c r="H19" s="76">
        <f t="shared" si="0"/>
        <v>1.9449918601662237E-2</v>
      </c>
      <c r="I19" s="75">
        <f t="shared" si="2"/>
        <v>2.1851851851851851E-2</v>
      </c>
      <c r="J19" s="93">
        <f t="shared" si="3"/>
        <v>1.8988996841872347E-2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1"/>
        <v>0</v>
      </c>
      <c r="G20" s="75"/>
      <c r="H20" s="76">
        <f t="shared" si="0"/>
        <v>0</v>
      </c>
      <c r="I20" s="75">
        <f t="shared" si="2"/>
        <v>0</v>
      </c>
      <c r="J20" s="93">
        <f t="shared" si="3"/>
        <v>0</v>
      </c>
    </row>
    <row r="21" spans="2:14" x14ac:dyDescent="0.25">
      <c r="B21" s="92" t="s">
        <v>11</v>
      </c>
      <c r="C21" s="73">
        <v>0</v>
      </c>
      <c r="D21" s="74"/>
      <c r="E21" s="75">
        <v>0.12325231481481483</v>
      </c>
      <c r="F21" s="76">
        <f t="shared" si="1"/>
        <v>0.36221088435374155</v>
      </c>
      <c r="G21" s="75">
        <v>0.17042824074074073</v>
      </c>
      <c r="H21" s="76">
        <f t="shared" si="0"/>
        <v>0.2102790392140062</v>
      </c>
      <c r="I21" s="75">
        <f t="shared" si="2"/>
        <v>0.29368055555555556</v>
      </c>
      <c r="J21" s="93">
        <f t="shared" si="3"/>
        <v>0.2552048759881721</v>
      </c>
    </row>
    <row r="22" spans="2:14" x14ac:dyDescent="0.25">
      <c r="B22" s="92" t="s">
        <v>15</v>
      </c>
      <c r="C22" s="73">
        <v>0</v>
      </c>
      <c r="D22" s="74"/>
      <c r="E22" s="75">
        <v>2.2384259259259257E-2</v>
      </c>
      <c r="F22" s="76">
        <f t="shared" si="1"/>
        <v>6.5782312925170061E-2</v>
      </c>
      <c r="G22" s="75">
        <v>3.3136574074074082E-2</v>
      </c>
      <c r="H22" s="76">
        <f t="shared" si="0"/>
        <v>4.0884814211864171E-2</v>
      </c>
      <c r="I22" s="75">
        <f t="shared" si="2"/>
        <v>5.5520833333333339E-2</v>
      </c>
      <c r="J22" s="93">
        <f t="shared" si="3"/>
        <v>4.8246937420795367E-2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4.0960648148148156E-2</v>
      </c>
      <c r="F23" s="76">
        <f t="shared" si="1"/>
        <v>0.12037414965986397</v>
      </c>
      <c r="G23" s="75">
        <v>0.2082754629629629</v>
      </c>
      <c r="H23" s="76">
        <f t="shared" si="0"/>
        <v>0.25697598035015556</v>
      </c>
      <c r="I23" s="75">
        <f t="shared" si="2"/>
        <v>0.24923611111111105</v>
      </c>
      <c r="J23" s="93">
        <f t="shared" si="3"/>
        <v>0.21658318749622829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8.0844907407407407E-2</v>
      </c>
      <c r="F24" s="76">
        <f t="shared" si="1"/>
        <v>0.23758503401360542</v>
      </c>
      <c r="G24" s="75">
        <v>0.23143518518518524</v>
      </c>
      <c r="H24" s="76">
        <f t="shared" si="0"/>
        <v>0.28555108102704718</v>
      </c>
      <c r="I24" s="75">
        <f t="shared" si="2"/>
        <v>0.31228009259259265</v>
      </c>
      <c r="J24" s="93">
        <f t="shared" si="3"/>
        <v>0.27136765031279547</v>
      </c>
    </row>
    <row r="25" spans="2:14" s="12" customFormat="1" x14ac:dyDescent="0.25">
      <c r="B25" s="92" t="s">
        <v>5</v>
      </c>
      <c r="C25" s="79">
        <v>0</v>
      </c>
      <c r="D25" s="72"/>
      <c r="E25" s="75">
        <v>3.5034722222222217E-2</v>
      </c>
      <c r="F25" s="76">
        <f t="shared" si="1"/>
        <v>0.10295918367346937</v>
      </c>
      <c r="G25" s="75">
        <v>4.9421296296296303E-2</v>
      </c>
      <c r="H25" s="76">
        <f t="shared" si="0"/>
        <v>6.0977351269528468E-2</v>
      </c>
      <c r="I25" s="75">
        <f t="shared" si="2"/>
        <v>8.4456018518518527E-2</v>
      </c>
      <c r="J25" s="93">
        <f t="shared" si="3"/>
        <v>7.3391265866071254E-2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2.4074074074074076E-3</v>
      </c>
      <c r="F26" s="76">
        <f t="shared" si="1"/>
        <v>7.0748299319727892E-3</v>
      </c>
      <c r="G26" s="75"/>
      <c r="H26" s="76">
        <f t="shared" si="0"/>
        <v>0</v>
      </c>
      <c r="I26" s="75">
        <f t="shared" si="2"/>
        <v>2.4074074074074076E-3</v>
      </c>
      <c r="J26" s="93">
        <f t="shared" si="3"/>
        <v>2.0920081266469536E-3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1"/>
        <v>0</v>
      </c>
      <c r="G27" s="75">
        <v>1.9606481481481482E-2</v>
      </c>
      <c r="H27" s="76">
        <f t="shared" si="0"/>
        <v>2.4191014765944079E-2</v>
      </c>
      <c r="I27" s="75">
        <f t="shared" si="2"/>
        <v>1.9606481481481482E-2</v>
      </c>
      <c r="J27" s="93">
        <f t="shared" si="3"/>
        <v>1.7037796954518937E-2</v>
      </c>
    </row>
    <row r="28" spans="2:14" x14ac:dyDescent="0.25">
      <c r="B28" s="92" t="s">
        <v>17</v>
      </c>
      <c r="C28" s="73">
        <v>0</v>
      </c>
      <c r="D28" s="74"/>
      <c r="E28" s="75">
        <v>6.3078703703703699E-3</v>
      </c>
      <c r="F28" s="76">
        <f t="shared" si="1"/>
        <v>1.8537414965986394E-2</v>
      </c>
      <c r="G28" s="75"/>
      <c r="H28" s="76"/>
      <c r="I28" s="75">
        <f t="shared" si="2"/>
        <v>6.3078703703703699E-3</v>
      </c>
      <c r="J28" s="93">
        <f t="shared" si="3"/>
        <v>5.4814636010701422E-3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0.34027777777777779</v>
      </c>
      <c r="F30" s="89">
        <f t="shared" si="4"/>
        <v>1</v>
      </c>
      <c r="G30" s="87">
        <f t="shared" si="4"/>
        <v>0.81048611111111113</v>
      </c>
      <c r="H30" s="89">
        <f t="shared" si="4"/>
        <v>1</v>
      </c>
      <c r="I30" s="87">
        <f t="shared" si="4"/>
        <v>1.1507638888888889</v>
      </c>
      <c r="J30" s="97">
        <f t="shared" si="4"/>
        <v>1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130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1.3194444444444445E-3</v>
      </c>
      <c r="D7" s="76">
        <f>C7/C$30</f>
        <v>5.0508183211788794E-4</v>
      </c>
      <c r="E7" s="75"/>
      <c r="F7" s="76">
        <f t="shared" ref="F7:H28" si="0">E7/E$30</f>
        <v>0</v>
      </c>
      <c r="G7" s="81"/>
      <c r="H7" s="76">
        <f t="shared" si="0"/>
        <v>0</v>
      </c>
      <c r="I7" s="75">
        <f>C7+E7+G7</f>
        <v>1.3194444444444445E-3</v>
      </c>
      <c r="J7" s="93">
        <f>I7/$I$30</f>
        <v>4.5347505091649704E-4</v>
      </c>
    </row>
    <row r="8" spans="2:10" x14ac:dyDescent="0.25">
      <c r="B8" s="92" t="s">
        <v>13</v>
      </c>
      <c r="C8" s="75">
        <v>2.4444444444444449E-2</v>
      </c>
      <c r="D8" s="76">
        <f>C8/C$30</f>
        <v>9.3573055213419243E-3</v>
      </c>
      <c r="E8" s="75"/>
      <c r="F8" s="76">
        <f t="shared" si="0"/>
        <v>0</v>
      </c>
      <c r="G8" s="81"/>
      <c r="H8" s="76">
        <f t="shared" si="0"/>
        <v>0</v>
      </c>
      <c r="I8" s="75">
        <f>C8+E8+G8</f>
        <v>2.4444444444444449E-2</v>
      </c>
      <c r="J8" s="93">
        <f>I8/$I$30</f>
        <v>8.4012219959266835E-3</v>
      </c>
    </row>
    <row r="9" spans="2:10" x14ac:dyDescent="0.25">
      <c r="B9" s="92" t="s">
        <v>0</v>
      </c>
      <c r="C9" s="75">
        <v>0.3250231481481482</v>
      </c>
      <c r="D9" s="76">
        <f t="shared" ref="D9:D26" si="1">C9/C$30</f>
        <v>0.1244184913117064</v>
      </c>
      <c r="E9" s="75">
        <v>1.0590277777777778E-2</v>
      </c>
      <c r="F9" s="76">
        <f t="shared" si="0"/>
        <v>9.9337748344370869E-2</v>
      </c>
      <c r="G9" s="81">
        <v>4.8611111111111103E-3</v>
      </c>
      <c r="H9" s="76">
        <f t="shared" si="0"/>
        <v>2.5493171471927152E-2</v>
      </c>
      <c r="I9" s="75">
        <f>C9+E9+G9</f>
        <v>0.34047453703703706</v>
      </c>
      <c r="J9" s="93">
        <f>I9/$I$30</f>
        <v>0.11701645239307538</v>
      </c>
    </row>
    <row r="10" spans="2:10" x14ac:dyDescent="0.25">
      <c r="B10" s="92" t="s">
        <v>8</v>
      </c>
      <c r="C10" s="75">
        <v>8.0671296296296283E-2</v>
      </c>
      <c r="D10" s="76">
        <f t="shared" si="1"/>
        <v>3.088088043738314E-2</v>
      </c>
      <c r="E10" s="75"/>
      <c r="F10" s="76">
        <f t="shared" si="0"/>
        <v>0</v>
      </c>
      <c r="G10" s="81">
        <v>3.1828703703703702E-3</v>
      </c>
      <c r="H10" s="76">
        <f t="shared" si="0"/>
        <v>1.6691957511380875E-2</v>
      </c>
      <c r="I10" s="75">
        <f t="shared" ref="I10:I20" si="2">C10+E10+G10</f>
        <v>8.3854166666666646E-2</v>
      </c>
      <c r="J10" s="93">
        <f t="shared" ref="J10:J20" si="3">I10/$I$30</f>
        <v>2.8819532841140527E-2</v>
      </c>
    </row>
    <row r="11" spans="2:10" x14ac:dyDescent="0.25">
      <c r="B11" s="92" t="s">
        <v>26</v>
      </c>
      <c r="C11" s="75">
        <v>3.9351851851851848E-3</v>
      </c>
      <c r="D11" s="76">
        <f t="shared" si="1"/>
        <v>1.5063844115796655E-3</v>
      </c>
      <c r="E11" s="75"/>
      <c r="F11" s="76">
        <f t="shared" si="0"/>
        <v>0</v>
      </c>
      <c r="G11" s="81"/>
      <c r="H11" s="76">
        <f t="shared" si="0"/>
        <v>0</v>
      </c>
      <c r="I11" s="75">
        <f t="shared" si="2"/>
        <v>3.9351851851851848E-3</v>
      </c>
      <c r="J11" s="93">
        <f t="shared" si="3"/>
        <v>1.352469450101833E-3</v>
      </c>
    </row>
    <row r="12" spans="2:10" x14ac:dyDescent="0.25">
      <c r="B12" s="92" t="s">
        <v>3</v>
      </c>
      <c r="C12" s="75">
        <v>0.39835648148148117</v>
      </c>
      <c r="D12" s="76">
        <f t="shared" si="1"/>
        <v>0.15249040787573204</v>
      </c>
      <c r="E12" s="75"/>
      <c r="F12" s="76">
        <f t="shared" si="0"/>
        <v>0</v>
      </c>
      <c r="G12" s="81">
        <v>1.2129629629629629E-2</v>
      </c>
      <c r="H12" s="76">
        <f t="shared" si="0"/>
        <v>6.3611532625189662E-2</v>
      </c>
      <c r="I12" s="75">
        <f t="shared" si="2"/>
        <v>0.41048611111111077</v>
      </c>
      <c r="J12" s="93">
        <f t="shared" si="3"/>
        <v>0.14107847505091642</v>
      </c>
    </row>
    <row r="13" spans="2:10" x14ac:dyDescent="0.25">
      <c r="B13" s="92" t="s">
        <v>7</v>
      </c>
      <c r="C13" s="75">
        <v>0.27929398148148121</v>
      </c>
      <c r="D13" s="76">
        <f t="shared" si="1"/>
        <v>0.10691341834067317</v>
      </c>
      <c r="E13" s="75">
        <v>7.013888888888889E-3</v>
      </c>
      <c r="F13" s="76">
        <f t="shared" si="0"/>
        <v>6.5790902182173483E-2</v>
      </c>
      <c r="G13" s="81">
        <v>5.844907407407408E-3</v>
      </c>
      <c r="H13" s="76">
        <f t="shared" si="0"/>
        <v>3.0652503793626704E-2</v>
      </c>
      <c r="I13" s="75">
        <f t="shared" si="2"/>
        <v>0.29215277777777748</v>
      </c>
      <c r="J13" s="93">
        <f t="shared" si="3"/>
        <v>0.10040892311608952</v>
      </c>
    </row>
    <row r="14" spans="2:10" x14ac:dyDescent="0.25">
      <c r="B14" s="92" t="s">
        <v>2</v>
      </c>
      <c r="C14" s="75">
        <v>7.966435185185182E-2</v>
      </c>
      <c r="D14" s="76">
        <f t="shared" si="1"/>
        <v>3.0495423249714219E-2</v>
      </c>
      <c r="E14" s="75"/>
      <c r="F14" s="76">
        <f t="shared" si="0"/>
        <v>0</v>
      </c>
      <c r="G14" s="81"/>
      <c r="H14" s="76">
        <f t="shared" si="0"/>
        <v>0</v>
      </c>
      <c r="I14" s="75">
        <f t="shared" si="2"/>
        <v>7.966435185185182E-2</v>
      </c>
      <c r="J14" s="93">
        <f t="shared" si="3"/>
        <v>2.7379550661914453E-2</v>
      </c>
    </row>
    <row r="15" spans="2:10" x14ac:dyDescent="0.25">
      <c r="B15" s="92" t="s">
        <v>9</v>
      </c>
      <c r="C15" s="75">
        <v>3.1597222222222214E-2</v>
      </c>
      <c r="D15" s="76">
        <f t="shared" si="1"/>
        <v>1.2095380716507313E-2</v>
      </c>
      <c r="E15" s="75"/>
      <c r="F15" s="76">
        <f t="shared" si="0"/>
        <v>0</v>
      </c>
      <c r="G15" s="81"/>
      <c r="H15" s="76">
        <f t="shared" si="0"/>
        <v>0</v>
      </c>
      <c r="I15" s="75">
        <f t="shared" si="2"/>
        <v>3.1597222222222214E-2</v>
      </c>
      <c r="J15" s="93">
        <f t="shared" si="3"/>
        <v>1.0859534114052952E-2</v>
      </c>
    </row>
    <row r="16" spans="2:10" x14ac:dyDescent="0.25">
      <c r="B16" s="92" t="s">
        <v>1</v>
      </c>
      <c r="C16" s="75">
        <v>4.4270833333333343E-2</v>
      </c>
      <c r="D16" s="76">
        <f t="shared" si="1"/>
        <v>1.6946824630271241E-2</v>
      </c>
      <c r="E16" s="75"/>
      <c r="F16" s="76">
        <f t="shared" si="0"/>
        <v>0</v>
      </c>
      <c r="G16" s="81"/>
      <c r="H16" s="76">
        <f t="shared" si="0"/>
        <v>0</v>
      </c>
      <c r="I16" s="75">
        <f t="shared" si="2"/>
        <v>4.4270833333333343E-2</v>
      </c>
      <c r="J16" s="93">
        <f t="shared" si="3"/>
        <v>1.5215281313645627E-2</v>
      </c>
    </row>
    <row r="17" spans="2:14" x14ac:dyDescent="0.25">
      <c r="B17" s="92" t="s">
        <v>27</v>
      </c>
      <c r="C17" s="75">
        <v>0.12232638888888893</v>
      </c>
      <c r="D17" s="76">
        <f t="shared" si="1"/>
        <v>4.6826402488192621E-2</v>
      </c>
      <c r="E17" s="75">
        <v>4.3750000000000004E-3</v>
      </c>
      <c r="F17" s="76">
        <f t="shared" si="0"/>
        <v>4.1037889479969607E-2</v>
      </c>
      <c r="G17" s="81">
        <v>3.6516203703703703E-2</v>
      </c>
      <c r="H17" s="76">
        <f t="shared" si="0"/>
        <v>0.19150227617602425</v>
      </c>
      <c r="I17" s="75">
        <f t="shared" si="2"/>
        <v>0.16321759259259264</v>
      </c>
      <c r="J17" s="93">
        <f t="shared" si="3"/>
        <v>5.6095659368635462E-2</v>
      </c>
    </row>
    <row r="18" spans="2:14" x14ac:dyDescent="0.25">
      <c r="B18" s="92" t="s">
        <v>16</v>
      </c>
      <c r="C18" s="75">
        <v>3.3564814814814812E-4</v>
      </c>
      <c r="D18" s="76">
        <f t="shared" si="1"/>
        <v>1.2848572922297146E-4</v>
      </c>
      <c r="E18" s="75">
        <v>1.8055555555555557E-3</v>
      </c>
      <c r="F18" s="76">
        <f t="shared" si="0"/>
        <v>1.6936271848876343E-2</v>
      </c>
      <c r="G18" s="81"/>
      <c r="H18" s="76">
        <f t="shared" si="0"/>
        <v>0</v>
      </c>
      <c r="I18" s="75">
        <f t="shared" si="2"/>
        <v>2.1412037037037038E-3</v>
      </c>
      <c r="J18" s="93">
        <f t="shared" si="3"/>
        <v>7.359024949083505E-4</v>
      </c>
    </row>
    <row r="19" spans="2:14" x14ac:dyDescent="0.25">
      <c r="B19" s="92" t="s">
        <v>4</v>
      </c>
      <c r="C19" s="75">
        <v>8.9409722222222224E-2</v>
      </c>
      <c r="D19" s="76">
        <f t="shared" si="1"/>
        <v>3.4225939939567407E-2</v>
      </c>
      <c r="E19" s="75"/>
      <c r="F19" s="76">
        <f t="shared" si="0"/>
        <v>0</v>
      </c>
      <c r="G19" s="81">
        <v>4.0393518518518521E-3</v>
      </c>
      <c r="H19" s="76">
        <f t="shared" si="0"/>
        <v>2.1183611532625189E-2</v>
      </c>
      <c r="I19" s="75">
        <f t="shared" si="2"/>
        <v>9.3449074074074073E-2</v>
      </c>
      <c r="J19" s="93">
        <f t="shared" si="3"/>
        <v>3.2117171588594708E-2</v>
      </c>
    </row>
    <row r="20" spans="2:14" x14ac:dyDescent="0.25">
      <c r="B20" s="92" t="s">
        <v>14</v>
      </c>
      <c r="C20" s="75">
        <v>0.14427083333333338</v>
      </c>
      <c r="D20" s="76">
        <f t="shared" si="1"/>
        <v>5.5226710853942762E-2</v>
      </c>
      <c r="E20" s="75">
        <v>2.0949074074074073E-3</v>
      </c>
      <c r="F20" s="76">
        <f t="shared" si="0"/>
        <v>1.9650417978503962E-2</v>
      </c>
      <c r="G20" s="81">
        <v>1.4467592592592594E-3</v>
      </c>
      <c r="H20" s="76">
        <f t="shared" si="0"/>
        <v>7.5872534142640358E-3</v>
      </c>
      <c r="I20" s="75">
        <f t="shared" si="2"/>
        <v>0.14781250000000007</v>
      </c>
      <c r="J20" s="93">
        <f t="shared" si="3"/>
        <v>5.0801139256619179E-2</v>
      </c>
    </row>
    <row r="21" spans="2:14" x14ac:dyDescent="0.25">
      <c r="B21" s="92" t="s">
        <v>11</v>
      </c>
      <c r="C21" s="75">
        <v>0.17335648148148139</v>
      </c>
      <c r="D21" s="76">
        <f t="shared" si="1"/>
        <v>6.6360663872471234E-2</v>
      </c>
      <c r="E21" s="75">
        <v>2.0972222222222222E-2</v>
      </c>
      <c r="F21" s="76">
        <f t="shared" si="0"/>
        <v>0.19672131147540983</v>
      </c>
      <c r="G21" s="81">
        <v>4.5335648148148153E-2</v>
      </c>
      <c r="H21" s="76">
        <f t="shared" si="0"/>
        <v>0.23775417298937782</v>
      </c>
      <c r="I21" s="75">
        <f t="shared" ref="I21:I26" si="4">C21+E21+G21</f>
        <v>0.23966435185185175</v>
      </c>
      <c r="J21" s="93">
        <f t="shared" ref="J21:J26" si="5">I21/$I$30</f>
        <v>8.2369367362525439E-2</v>
      </c>
    </row>
    <row r="22" spans="2:14" x14ac:dyDescent="0.25">
      <c r="B22" s="92" t="s">
        <v>15</v>
      </c>
      <c r="C22" s="75">
        <v>0.22130787037037039</v>
      </c>
      <c r="D22" s="76">
        <f t="shared" si="1"/>
        <v>8.4716400981808201E-2</v>
      </c>
      <c r="E22" s="75">
        <v>6.7708333333333336E-3</v>
      </c>
      <c r="F22" s="76">
        <f t="shared" si="0"/>
        <v>6.3511019433286284E-2</v>
      </c>
      <c r="G22" s="81">
        <v>7.3611111111111108E-3</v>
      </c>
      <c r="H22" s="76">
        <f t="shared" si="0"/>
        <v>3.860394537177541E-2</v>
      </c>
      <c r="I22" s="75">
        <f t="shared" si="4"/>
        <v>0.23543981481481485</v>
      </c>
      <c r="J22" s="93">
        <f t="shared" si="5"/>
        <v>8.0917451629327924E-2</v>
      </c>
    </row>
    <row r="23" spans="2:14" s="11" customFormat="1" x14ac:dyDescent="0.25">
      <c r="B23" s="92" t="s">
        <v>71</v>
      </c>
      <c r="C23" s="75">
        <v>0.41999999999999987</v>
      </c>
      <c r="D23" s="76">
        <f t="shared" si="1"/>
        <v>0.16077552213942026</v>
      </c>
      <c r="E23" s="75">
        <v>2.7071759259259268E-2</v>
      </c>
      <c r="F23" s="76">
        <f t="shared" si="0"/>
        <v>0.2539355118879601</v>
      </c>
      <c r="G23" s="81">
        <v>6.034722222222224E-2</v>
      </c>
      <c r="H23" s="76">
        <f t="shared" si="0"/>
        <v>0.31647951441578154</v>
      </c>
      <c r="I23" s="75">
        <f t="shared" si="4"/>
        <v>0.50741898148148135</v>
      </c>
      <c r="J23" s="93">
        <f t="shared" si="5"/>
        <v>0.17439297988798369</v>
      </c>
    </row>
    <row r="24" spans="2:14" x14ac:dyDescent="0.25">
      <c r="B24" s="92" t="s">
        <v>12</v>
      </c>
      <c r="C24" s="75">
        <v>0.10136574074074074</v>
      </c>
      <c r="D24" s="76">
        <f t="shared" si="1"/>
        <v>3.8802690225337388E-2</v>
      </c>
      <c r="E24" s="75">
        <v>2.2881944444444448E-2</v>
      </c>
      <c r="F24" s="76">
        <f t="shared" si="0"/>
        <v>0.21463467593095215</v>
      </c>
      <c r="G24" s="81">
        <v>6.5277777777777773E-3</v>
      </c>
      <c r="H24" s="76">
        <f t="shared" si="0"/>
        <v>3.4233687405159322E-2</v>
      </c>
      <c r="I24" s="75">
        <f t="shared" si="4"/>
        <v>0.13077546296296297</v>
      </c>
      <c r="J24" s="93">
        <f t="shared" si="5"/>
        <v>4.4945742107942985E-2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2.4560185185185178E-2</v>
      </c>
      <c r="D25" s="76">
        <f t="shared" si="1"/>
        <v>9.40161094521191E-3</v>
      </c>
      <c r="E25" s="75">
        <v>3.0324074074074073E-3</v>
      </c>
      <c r="F25" s="76">
        <f t="shared" si="0"/>
        <v>2.8444251438497447E-2</v>
      </c>
      <c r="G25" s="81">
        <v>3.0902777777777782E-3</v>
      </c>
      <c r="H25" s="76">
        <f t="shared" si="0"/>
        <v>1.6206373292867979E-2</v>
      </c>
      <c r="I25" s="75">
        <f t="shared" si="4"/>
        <v>3.0682870370370364E-2</v>
      </c>
      <c r="J25" s="93">
        <f t="shared" si="5"/>
        <v>1.0545283859470468E-2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1.7824074074074075E-3</v>
      </c>
      <c r="D26" s="76">
        <f t="shared" si="1"/>
        <v>6.8230352759784854E-4</v>
      </c>
      <c r="E26" s="75"/>
      <c r="F26" s="76">
        <f t="shared" si="0"/>
        <v>0</v>
      </c>
      <c r="G26" s="81"/>
      <c r="H26" s="76">
        <f t="shared" si="0"/>
        <v>0</v>
      </c>
      <c r="I26" s="75">
        <f t="shared" si="4"/>
        <v>1.7824074074074075E-3</v>
      </c>
      <c r="J26" s="93">
        <f t="shared" si="5"/>
        <v>6.1258910386965384E-4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1.174768518518518E-2</v>
      </c>
      <c r="D27" s="76">
        <f>C27/C$30</f>
        <v>4.4970005228039999E-3</v>
      </c>
      <c r="E27" s="75"/>
      <c r="F27" s="76">
        <f t="shared" si="0"/>
        <v>0</v>
      </c>
      <c r="G27" s="81"/>
      <c r="H27" s="76">
        <f t="shared" si="0"/>
        <v>0</v>
      </c>
      <c r="I27" s="75">
        <f>C27+E27+G27</f>
        <v>1.174768518518518E-2</v>
      </c>
      <c r="J27" s="93">
        <f>I27/$I$30</f>
        <v>4.0375190936863536E-3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3.3298611111111119E-2</v>
      </c>
      <c r="D28" s="76">
        <f>C28/C$30</f>
        <v>1.2746670447396174E-2</v>
      </c>
      <c r="E28" s="75"/>
      <c r="F28" s="76">
        <f t="shared" si="0"/>
        <v>0</v>
      </c>
      <c r="G28" s="75"/>
      <c r="H28" s="76">
        <f t="shared" si="0"/>
        <v>0</v>
      </c>
      <c r="I28" s="75">
        <f>C28+E28+G28</f>
        <v>3.3298611111111119E-2</v>
      </c>
      <c r="J28" s="93">
        <f>I28/$I$30</f>
        <v>1.1444278258655809E-2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>
        <f t="shared" ref="H29" si="6">G29/G$30</f>
        <v>0</v>
      </c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7">SUM(C7:C28)</f>
        <v>2.6123379629629628</v>
      </c>
      <c r="D30" s="89">
        <f t="shared" si="7"/>
        <v>0.99999999999999967</v>
      </c>
      <c r="E30" s="87">
        <f t="shared" si="7"/>
        <v>0.1066087962962963</v>
      </c>
      <c r="F30" s="89">
        <f t="shared" si="7"/>
        <v>1</v>
      </c>
      <c r="G30" s="87">
        <f t="shared" si="7"/>
        <v>0.19068287037037041</v>
      </c>
      <c r="H30" s="89">
        <f t="shared" si="7"/>
        <v>0.99999999999999978</v>
      </c>
      <c r="I30" s="87">
        <f t="shared" si="7"/>
        <v>2.9096296296296291</v>
      </c>
      <c r="J30" s="100">
        <f t="shared" si="7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131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129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>
        <v>1.6342592592592593E-2</v>
      </c>
      <c r="F7" s="121">
        <f t="shared" ref="F7:F28" si="0">E7/E$30</f>
        <v>1.6410590176890356E-2</v>
      </c>
    </row>
    <row r="8" spans="2:9" x14ac:dyDescent="0.25">
      <c r="B8" s="92" t="s">
        <v>13</v>
      </c>
      <c r="C8" s="75"/>
      <c r="D8" s="76"/>
      <c r="E8" s="75">
        <v>2.1145833333333332E-2</v>
      </c>
      <c r="F8" s="121">
        <f t="shared" si="0"/>
        <v>2.1233816043327677E-2</v>
      </c>
    </row>
    <row r="9" spans="2:9" x14ac:dyDescent="0.25">
      <c r="B9" s="92" t="s">
        <v>0</v>
      </c>
      <c r="C9" s="75">
        <v>5.0578703703703706E-3</v>
      </c>
      <c r="D9" s="76">
        <f t="shared" ref="D9:D12" si="1">C9/C$30</f>
        <v>0.37510729613733906</v>
      </c>
      <c r="E9" s="75">
        <v>0.1908680555555555</v>
      </c>
      <c r="F9" s="121">
        <f t="shared" si="0"/>
        <v>0.1916622114781153</v>
      </c>
      <c r="I9" s="145"/>
    </row>
    <row r="10" spans="2:9" x14ac:dyDescent="0.25">
      <c r="B10" s="92" t="s">
        <v>8</v>
      </c>
      <c r="C10" s="75">
        <v>2.3611111111111111E-3</v>
      </c>
      <c r="D10" s="76">
        <f t="shared" si="1"/>
        <v>0.17510729613733905</v>
      </c>
      <c r="E10" s="75">
        <v>1.0081018518518519E-2</v>
      </c>
      <c r="F10" s="121">
        <f t="shared" si="0"/>
        <v>1.0122963204016644E-2</v>
      </c>
    </row>
    <row r="11" spans="2:9" x14ac:dyDescent="0.25">
      <c r="B11" s="92" t="s">
        <v>26</v>
      </c>
      <c r="C11" s="75"/>
      <c r="D11" s="76">
        <f t="shared" si="1"/>
        <v>0</v>
      </c>
      <c r="E11" s="75">
        <v>9.0046296296296298E-3</v>
      </c>
      <c r="F11" s="121">
        <f t="shared" si="0"/>
        <v>9.0420957206945457E-3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0.15663194444444442</v>
      </c>
      <c r="F12" s="121">
        <f t="shared" si="0"/>
        <v>0.1572836521698705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9.6180555555555519E-2</v>
      </c>
      <c r="F13" s="121">
        <f t="shared" si="0"/>
        <v>9.6580739638781027E-2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8.1481481481481492E-3</v>
      </c>
      <c r="F14" s="121">
        <f t="shared" si="0"/>
        <v>8.1820506264382517E-3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2.313657407407407E-2</v>
      </c>
      <c r="F15" s="121">
        <f t="shared" si="0"/>
        <v>2.3232839775923383E-2</v>
      </c>
    </row>
    <row r="16" spans="2:9" x14ac:dyDescent="0.25">
      <c r="B16" s="92" t="s">
        <v>1</v>
      </c>
      <c r="C16" s="75"/>
      <c r="D16" s="76">
        <f t="shared" si="2"/>
        <v>0</v>
      </c>
      <c r="E16" s="75">
        <v>6.3194444444444444E-3</v>
      </c>
      <c r="F16" s="121">
        <f t="shared" si="0"/>
        <v>6.3457381278910303E-3</v>
      </c>
    </row>
    <row r="17" spans="2:6" x14ac:dyDescent="0.25">
      <c r="B17" s="92" t="s">
        <v>27</v>
      </c>
      <c r="C17" s="75"/>
      <c r="D17" s="76">
        <f>C17/C$30</f>
        <v>0</v>
      </c>
      <c r="E17" s="75">
        <v>5.2881944444444454E-2</v>
      </c>
      <c r="F17" s="121">
        <f t="shared" si="0"/>
        <v>5.3101973454824397E-2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>
        <f t="shared" si="2"/>
        <v>0</v>
      </c>
      <c r="E19" s="75">
        <v>7.7719907407407404E-2</v>
      </c>
      <c r="F19" s="121">
        <f t="shared" si="0"/>
        <v>7.8043281188256902E-2</v>
      </c>
    </row>
    <row r="20" spans="2:6" x14ac:dyDescent="0.25">
      <c r="B20" s="92" t="s">
        <v>14</v>
      </c>
      <c r="C20" s="75"/>
      <c r="D20" s="76">
        <f t="shared" si="2"/>
        <v>0</v>
      </c>
      <c r="E20" s="75">
        <v>7.9340277777777773E-2</v>
      </c>
      <c r="F20" s="121">
        <f t="shared" si="0"/>
        <v>7.9670393528741779E-2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1.7303240740740741E-2</v>
      </c>
      <c r="F21" s="121">
        <f t="shared" si="0"/>
        <v>1.737523535017782E-2</v>
      </c>
    </row>
    <row r="22" spans="2:6" x14ac:dyDescent="0.25">
      <c r="B22" s="92" t="s">
        <v>15</v>
      </c>
      <c r="C22" s="75">
        <v>6.0648148148148154E-3</v>
      </c>
      <c r="D22" s="76">
        <f t="shared" si="2"/>
        <v>0.44978540772532194</v>
      </c>
      <c r="E22" s="75">
        <v>0.10612268518518517</v>
      </c>
      <c r="F22" s="121">
        <f t="shared" si="0"/>
        <v>0.10656423607075613</v>
      </c>
    </row>
    <row r="23" spans="2:6" s="11" customFormat="1" x14ac:dyDescent="0.25">
      <c r="B23" s="92" t="s">
        <v>71</v>
      </c>
      <c r="C23" s="75"/>
      <c r="D23" s="76">
        <f>C23/C$30</f>
        <v>0</v>
      </c>
      <c r="E23" s="75">
        <v>0.1096759259259259</v>
      </c>
      <c r="F23" s="121">
        <f t="shared" si="0"/>
        <v>0.1101322609888194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1.2175925925925925E-2</v>
      </c>
      <c r="F24" s="121">
        <f t="shared" si="0"/>
        <v>1.2226587015643524E-2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75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75"/>
      <c r="D27" s="76"/>
      <c r="E27" s="75">
        <v>2.7777777777777775E-3</v>
      </c>
      <c r="F27" s="121">
        <f t="shared" si="0"/>
        <v>2.7893354408312218E-3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1.3483796296296296E-2</v>
      </c>
      <c r="D30" s="118">
        <f>SUM(D7:D28)</f>
        <v>1</v>
      </c>
      <c r="E30" s="117">
        <f>SUM(E7:E28)</f>
        <v>0.99585648148148143</v>
      </c>
      <c r="F30" s="122">
        <f>SUM(F7:F28)</f>
        <v>1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132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106"/>
      <c r="E27" s="75">
        <v>0</v>
      </c>
      <c r="F27" s="121"/>
    </row>
    <row r="28" spans="2:6" x14ac:dyDescent="0.25">
      <c r="B28" s="92" t="s">
        <v>17</v>
      </c>
      <c r="C28" s="81"/>
      <c r="D28" s="10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129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3.5775462962962953E-2</v>
      </c>
      <c r="D7" s="18">
        <f>C7/C$30</f>
        <v>1.049671786547493E-2</v>
      </c>
      <c r="E7" s="17">
        <v>1.0787037037037038E-2</v>
      </c>
      <c r="F7" s="18">
        <f t="shared" ref="D7:F28" si="0">E7/E$30</f>
        <v>9.1184815575775374E-3</v>
      </c>
      <c r="G7" s="17">
        <v>7.5810185185185182E-3</v>
      </c>
      <c r="H7" s="18">
        <f t="shared" ref="H7:H28" si="1">G7/G$30</f>
        <v>9.7018352021092189E-3</v>
      </c>
      <c r="I7" s="17">
        <f>C7+E7+G7</f>
        <v>5.4143518518518507E-2</v>
      </c>
      <c r="J7" s="32">
        <f>I7/$I$30</f>
        <v>1.0077639617747674E-2</v>
      </c>
    </row>
    <row r="8" spans="2:10" s="5" customFormat="1" x14ac:dyDescent="0.25">
      <c r="B8" s="16" t="s">
        <v>13</v>
      </c>
      <c r="C8" s="17">
        <v>0.11541666666666672</v>
      </c>
      <c r="D8" s="18">
        <f t="shared" si="0"/>
        <v>3.3863885653353638E-2</v>
      </c>
      <c r="E8" s="17">
        <v>3.260416666666667E-2</v>
      </c>
      <c r="F8" s="18">
        <f t="shared" si="0"/>
        <v>2.7560904021132964E-2</v>
      </c>
      <c r="G8" s="17">
        <v>3.8414351851851852E-2</v>
      </c>
      <c r="H8" s="18">
        <f t="shared" si="1"/>
        <v>4.9160902344733588E-2</v>
      </c>
      <c r="I8" s="17">
        <f t="shared" ref="I8:I27" si="2">C8+E8+G8</f>
        <v>0.18643518518518523</v>
      </c>
      <c r="J8" s="32">
        <f t="shared" ref="J8:J28" si="3">I8/$I$30</f>
        <v>3.470085911985455E-2</v>
      </c>
    </row>
    <row r="9" spans="2:10" s="5" customFormat="1" x14ac:dyDescent="0.25">
      <c r="B9" s="16" t="s">
        <v>0</v>
      </c>
      <c r="C9" s="17">
        <v>0.8727893518518518</v>
      </c>
      <c r="D9" s="18">
        <f t="shared" si="0"/>
        <v>0.25608120269090884</v>
      </c>
      <c r="E9" s="17">
        <v>0.2895833333333333</v>
      </c>
      <c r="F9" s="18">
        <f t="shared" si="0"/>
        <v>0.24479013795127677</v>
      </c>
      <c r="G9" s="17">
        <v>0.24646990740740726</v>
      </c>
      <c r="H9" s="18">
        <f t="shared" si="1"/>
        <v>0.31542073378460411</v>
      </c>
      <c r="I9" s="17">
        <f t="shared" si="2"/>
        <v>1.4088425925925923</v>
      </c>
      <c r="J9" s="32">
        <f t="shared" si="3"/>
        <v>0.26222543925410813</v>
      </c>
    </row>
    <row r="10" spans="2:10" s="5" customFormat="1" x14ac:dyDescent="0.25">
      <c r="B10" s="16" t="s">
        <v>8</v>
      </c>
      <c r="C10" s="17">
        <v>6.8680555555555592E-2</v>
      </c>
      <c r="D10" s="18">
        <f t="shared" si="0"/>
        <v>2.0151253255816334E-2</v>
      </c>
      <c r="E10" s="17">
        <v>2.8298611111111118E-2</v>
      </c>
      <c r="F10" s="18">
        <f t="shared" si="0"/>
        <v>2.3921338420898157E-2</v>
      </c>
      <c r="G10" s="17">
        <v>1.5879629629629632E-2</v>
      </c>
      <c r="H10" s="18">
        <f t="shared" si="1"/>
        <v>2.0322012056937178E-2</v>
      </c>
      <c r="I10" s="17">
        <f t="shared" si="2"/>
        <v>0.11285879629629635</v>
      </c>
      <c r="J10" s="32">
        <f t="shared" si="3"/>
        <v>2.1006212892829761E-2</v>
      </c>
    </row>
    <row r="11" spans="2:10" s="5" customFormat="1" x14ac:dyDescent="0.25">
      <c r="B11" s="16" t="s">
        <v>26</v>
      </c>
      <c r="C11" s="17">
        <v>1.0798611111111113E-2</v>
      </c>
      <c r="D11" s="18">
        <f t="shared" si="0"/>
        <v>3.1683719729822435E-3</v>
      </c>
      <c r="E11" s="17">
        <v>1.6550925925925926E-3</v>
      </c>
      <c r="F11" s="18">
        <f t="shared" si="0"/>
        <v>1.399080324821446E-3</v>
      </c>
      <c r="G11" s="17">
        <v>5.9143518518518521E-3</v>
      </c>
      <c r="H11" s="18">
        <f t="shared" si="1"/>
        <v>7.5689126538592538E-3</v>
      </c>
      <c r="I11" s="17">
        <f t="shared" si="2"/>
        <v>1.8368055555555558E-2</v>
      </c>
      <c r="J11" s="32">
        <f t="shared" si="3"/>
        <v>3.4188144663030275E-3</v>
      </c>
    </row>
    <row r="12" spans="2:10" s="5" customFormat="1" x14ac:dyDescent="0.25">
      <c r="B12" s="16" t="s">
        <v>3</v>
      </c>
      <c r="C12" s="17">
        <v>0.31501157407407521</v>
      </c>
      <c r="D12" s="18">
        <f t="shared" si="0"/>
        <v>9.2426130748829605E-2</v>
      </c>
      <c r="E12" s="17">
        <v>6.8958333333333371E-2</v>
      </c>
      <c r="F12" s="18">
        <f t="shared" si="0"/>
        <v>5.8291752274728534E-2</v>
      </c>
      <c r="G12" s="17">
        <v>0.11510416666666694</v>
      </c>
      <c r="H12" s="18">
        <f t="shared" si="1"/>
        <v>0.1473049634885136</v>
      </c>
      <c r="I12" s="17">
        <f t="shared" si="2"/>
        <v>0.4990740740740755</v>
      </c>
      <c r="J12" s="32">
        <f t="shared" si="3"/>
        <v>9.2891795706986108E-2</v>
      </c>
    </row>
    <row r="13" spans="2:10" s="5" customFormat="1" x14ac:dyDescent="0.25">
      <c r="B13" s="16" t="s">
        <v>7</v>
      </c>
      <c r="C13" s="17">
        <v>0.1015162037037038</v>
      </c>
      <c r="D13" s="18">
        <f t="shared" si="0"/>
        <v>2.9785413263694833E-2</v>
      </c>
      <c r="E13" s="17">
        <v>4.4189814814814821E-2</v>
      </c>
      <c r="F13" s="18">
        <f t="shared" si="0"/>
        <v>3.7354466294883093E-2</v>
      </c>
      <c r="G13" s="17">
        <v>3.0300925925925933E-2</v>
      </c>
      <c r="H13" s="18">
        <f t="shared" si="1"/>
        <v>3.8777716884155634E-2</v>
      </c>
      <c r="I13" s="17">
        <f t="shared" si="2"/>
        <v>0.17600694444444454</v>
      </c>
      <c r="J13" s="32">
        <f t="shared" si="3"/>
        <v>3.2759868676162672E-2</v>
      </c>
    </row>
    <row r="14" spans="2:10" s="5" customFormat="1" x14ac:dyDescent="0.25">
      <c r="B14" s="16" t="s">
        <v>2</v>
      </c>
      <c r="C14" s="17">
        <v>0.20885416666666662</v>
      </c>
      <c r="D14" s="18">
        <f t="shared" si="0"/>
        <v>6.1278962757196742E-2</v>
      </c>
      <c r="E14" s="17">
        <v>5.863425925925924E-2</v>
      </c>
      <c r="F14" s="18">
        <f t="shared" si="0"/>
        <v>4.9564621856961144E-2</v>
      </c>
      <c r="G14" s="17">
        <v>5.2245370370370359E-2</v>
      </c>
      <c r="H14" s="18">
        <f t="shared" si="1"/>
        <v>6.6861197102780157E-2</v>
      </c>
      <c r="I14" s="17">
        <f t="shared" si="2"/>
        <v>0.31973379629629622</v>
      </c>
      <c r="J14" s="32">
        <f t="shared" si="3"/>
        <v>5.9511499452817328E-2</v>
      </c>
    </row>
    <row r="15" spans="2:10" s="5" customFormat="1" x14ac:dyDescent="0.25">
      <c r="B15" s="16" t="s">
        <v>9</v>
      </c>
      <c r="C15" s="17">
        <v>0.24278935185185155</v>
      </c>
      <c r="D15" s="18">
        <f t="shared" si="0"/>
        <v>7.1235732987404529E-2</v>
      </c>
      <c r="E15" s="17">
        <v>7.8506944444444463E-2</v>
      </c>
      <c r="F15" s="18">
        <f t="shared" si="0"/>
        <v>6.6363369533313787E-2</v>
      </c>
      <c r="G15" s="17">
        <v>4.8773148148148142E-2</v>
      </c>
      <c r="H15" s="18">
        <f t="shared" si="1"/>
        <v>6.2417608460592744E-2</v>
      </c>
      <c r="I15" s="17">
        <f t="shared" si="2"/>
        <v>0.37006944444444417</v>
      </c>
      <c r="J15" s="32">
        <f t="shared" si="3"/>
        <v>6.8880386733190233E-2</v>
      </c>
    </row>
    <row r="16" spans="2:10" s="5" customFormat="1" x14ac:dyDescent="0.25">
      <c r="B16" s="16" t="s">
        <v>1</v>
      </c>
      <c r="C16" s="17">
        <v>2.2719907407407397E-2</v>
      </c>
      <c r="D16" s="18">
        <f t="shared" si="0"/>
        <v>6.6661459624481672E-3</v>
      </c>
      <c r="E16" s="17">
        <v>5.6018518518518518E-3</v>
      </c>
      <c r="F16" s="18">
        <f t="shared" si="0"/>
        <v>4.735348791703356E-3</v>
      </c>
      <c r="G16" s="17">
        <v>3.9814814814814817E-3</v>
      </c>
      <c r="H16" s="18">
        <f t="shared" si="1"/>
        <v>5.0953149763749185E-3</v>
      </c>
      <c r="I16" s="17">
        <f t="shared" si="2"/>
        <v>3.230324074074073E-2</v>
      </c>
      <c r="J16" s="32">
        <f t="shared" si="3"/>
        <v>6.0125464243552269E-3</v>
      </c>
    </row>
    <row r="17" spans="2:10" s="5" customFormat="1" x14ac:dyDescent="0.25">
      <c r="B17" s="16" t="s">
        <v>27</v>
      </c>
      <c r="C17" s="17">
        <v>4.8379629629629599E-2</v>
      </c>
      <c r="D17" s="18">
        <f t="shared" si="0"/>
        <v>1.4194849782492783E-2</v>
      </c>
      <c r="E17" s="17">
        <v>1.1979166666666667E-2</v>
      </c>
      <c r="F17" s="18">
        <f t="shared" si="0"/>
        <v>1.0126210742588789E-2</v>
      </c>
      <c r="G17" s="17">
        <v>1.650462962962963E-2</v>
      </c>
      <c r="H17" s="18">
        <f t="shared" si="1"/>
        <v>2.1121858012530911E-2</v>
      </c>
      <c r="I17" s="17">
        <f t="shared" si="2"/>
        <v>7.6863425925925891E-2</v>
      </c>
      <c r="J17" s="32">
        <f t="shared" si="3"/>
        <v>1.4306456755336101E-2</v>
      </c>
    </row>
    <row r="18" spans="2:10" s="5" customFormat="1" x14ac:dyDescent="0.25">
      <c r="B18" s="16" t="s">
        <v>16</v>
      </c>
      <c r="C18" s="17">
        <v>3.6249999999999998E-2</v>
      </c>
      <c r="D18" s="18">
        <f t="shared" si="0"/>
        <v>1.0635949645638139E-2</v>
      </c>
      <c r="E18" s="17">
        <v>2.5775462962962962E-2</v>
      </c>
      <c r="F18" s="18">
        <f t="shared" si="0"/>
        <v>2.1788474708932588E-2</v>
      </c>
      <c r="G18" s="17"/>
      <c r="H18" s="18">
        <f t="shared" si="1"/>
        <v>0</v>
      </c>
      <c r="I18" s="17">
        <f t="shared" si="2"/>
        <v>6.2025462962962963E-2</v>
      </c>
      <c r="J18" s="32">
        <f t="shared" si="3"/>
        <v>1.1544692328240657E-2</v>
      </c>
    </row>
    <row r="19" spans="2:10" s="5" customFormat="1" x14ac:dyDescent="0.25">
      <c r="B19" s="16" t="s">
        <v>4</v>
      </c>
      <c r="C19" s="17">
        <v>0.12722222222222226</v>
      </c>
      <c r="D19" s="18">
        <f t="shared" si="0"/>
        <v>3.7327700672048048E-2</v>
      </c>
      <c r="E19" s="17">
        <v>2.6412037037037036E-2</v>
      </c>
      <c r="F19" s="18">
        <f t="shared" si="0"/>
        <v>2.2326582526171607E-2</v>
      </c>
      <c r="G19" s="17">
        <v>2.6851851851851856E-2</v>
      </c>
      <c r="H19" s="18">
        <f t="shared" si="1"/>
        <v>3.4363752166249456E-2</v>
      </c>
      <c r="I19" s="17">
        <f t="shared" si="2"/>
        <v>0.18048611111111115</v>
      </c>
      <c r="J19" s="32">
        <f t="shared" si="3"/>
        <v>3.3593568234108015E-2</v>
      </c>
    </row>
    <row r="20" spans="2:10" s="5" customFormat="1" x14ac:dyDescent="0.25">
      <c r="B20" s="16" t="s">
        <v>14</v>
      </c>
      <c r="C20" s="17">
        <v>3.7037037037037049E-2</v>
      </c>
      <c r="D20" s="18">
        <f t="shared" si="0"/>
        <v>1.0866870646884437E-2</v>
      </c>
      <c r="E20" s="17">
        <v>8.1828703703703699E-3</v>
      </c>
      <c r="F20" s="18">
        <f t="shared" si="0"/>
        <v>6.9171313961451913E-3</v>
      </c>
      <c r="G20" s="17">
        <v>8.5763888888888886E-3</v>
      </c>
      <c r="H20" s="18">
        <f t="shared" si="1"/>
        <v>1.0975663946202949E-2</v>
      </c>
      <c r="I20" s="17">
        <f t="shared" si="2"/>
        <v>5.3796296296296307E-2</v>
      </c>
      <c r="J20" s="32">
        <f t="shared" si="3"/>
        <v>1.0013011745038736E-2</v>
      </c>
    </row>
    <row r="21" spans="2:10" s="5" customFormat="1" x14ac:dyDescent="0.25">
      <c r="B21" s="16" t="s">
        <v>11</v>
      </c>
      <c r="C21" s="17">
        <v>4.3240740740740642E-2</v>
      </c>
      <c r="D21" s="18">
        <f t="shared" si="0"/>
        <v>1.2687071480237549E-2</v>
      </c>
      <c r="E21" s="17">
        <v>6.1111111111111114E-3</v>
      </c>
      <c r="F21" s="18">
        <f t="shared" si="0"/>
        <v>5.1658350454945705E-3</v>
      </c>
      <c r="G21" s="17">
        <v>6.9444444444444432E-3</v>
      </c>
      <c r="H21" s="18">
        <f t="shared" si="1"/>
        <v>8.8871772843748566E-3</v>
      </c>
      <c r="I21" s="17">
        <f t="shared" si="2"/>
        <v>5.6296296296296192E-2</v>
      </c>
      <c r="J21" s="32">
        <f t="shared" si="3"/>
        <v>1.0478332428543095E-2</v>
      </c>
    </row>
    <row r="22" spans="2:10" s="5" customFormat="1" x14ac:dyDescent="0.25">
      <c r="B22" s="16" t="s">
        <v>15</v>
      </c>
      <c r="C22" s="17">
        <v>4.5821759259259291E-2</v>
      </c>
      <c r="D22" s="18">
        <f t="shared" si="0"/>
        <v>1.3444356528442346E-2</v>
      </c>
      <c r="E22" s="17">
        <v>8.9236111111111079E-3</v>
      </c>
      <c r="F22" s="18">
        <f t="shared" si="0"/>
        <v>7.5432932198415004E-3</v>
      </c>
      <c r="G22" s="17">
        <v>4.9189814814814825E-3</v>
      </c>
      <c r="H22" s="18">
        <f t="shared" si="1"/>
        <v>6.295083909765525E-3</v>
      </c>
      <c r="I22" s="17">
        <f t="shared" si="2"/>
        <v>5.9664351851851885E-2</v>
      </c>
      <c r="J22" s="32">
        <f t="shared" si="3"/>
        <v>1.1105222793819858E-2</v>
      </c>
    </row>
    <row r="23" spans="2:10" s="6" customFormat="1" x14ac:dyDescent="0.25">
      <c r="B23" s="16" t="s">
        <v>71</v>
      </c>
      <c r="C23" s="17">
        <v>5.9791666666666674E-2</v>
      </c>
      <c r="D23" s="18">
        <f t="shared" si="0"/>
        <v>1.7543204300564059E-2</v>
      </c>
      <c r="E23" s="17">
        <v>2.1018518518518523E-2</v>
      </c>
      <c r="F23" s="18">
        <f t="shared" si="0"/>
        <v>1.7767341747382842E-2</v>
      </c>
      <c r="G23" s="17">
        <v>3.5694444444444445E-2</v>
      </c>
      <c r="H23" s="18">
        <f t="shared" si="1"/>
        <v>4.5680091241686767E-2</v>
      </c>
      <c r="I23" s="17">
        <f t="shared" si="2"/>
        <v>0.11650462962962964</v>
      </c>
      <c r="J23" s="32">
        <f t="shared" si="3"/>
        <v>2.1684805556273643E-2</v>
      </c>
    </row>
    <row r="24" spans="2:10" s="5" customFormat="1" x14ac:dyDescent="0.25">
      <c r="B24" s="16" t="s">
        <v>12</v>
      </c>
      <c r="C24" s="17">
        <v>8.5312500000000055E-2</v>
      </c>
      <c r="D24" s="18">
        <f t="shared" si="0"/>
        <v>2.5031157355682881E-2</v>
      </c>
      <c r="E24" s="17">
        <v>5.6979166666666636E-2</v>
      </c>
      <c r="F24" s="18">
        <f t="shared" si="0"/>
        <v>4.8165541532139686E-2</v>
      </c>
      <c r="G24" s="17">
        <v>5.0405092592592599E-2</v>
      </c>
      <c r="H24" s="18">
        <f t="shared" si="1"/>
        <v>6.4506095122420851E-2</v>
      </c>
      <c r="I24" s="17">
        <f t="shared" si="2"/>
        <v>0.1926967592592593</v>
      </c>
      <c r="J24" s="32">
        <f t="shared" si="3"/>
        <v>3.5866315091039137E-2</v>
      </c>
    </row>
    <row r="25" spans="2:10" s="5" customFormat="1" x14ac:dyDescent="0.25">
      <c r="B25" s="16" t="s">
        <v>5</v>
      </c>
      <c r="C25" s="17">
        <v>0.12532407407407414</v>
      </c>
      <c r="D25" s="18">
        <f t="shared" si="0"/>
        <v>3.6770773551395228E-2</v>
      </c>
      <c r="E25" s="17">
        <v>4.7546296296296281E-2</v>
      </c>
      <c r="F25" s="18">
        <f t="shared" si="0"/>
        <v>4.0191762058506983E-2</v>
      </c>
      <c r="G25" s="17">
        <v>5.1469907407407409E-2</v>
      </c>
      <c r="H25" s="18">
        <f t="shared" si="1"/>
        <v>6.5868795639358324E-2</v>
      </c>
      <c r="I25" s="17">
        <f t="shared" si="2"/>
        <v>0.22434027777777782</v>
      </c>
      <c r="J25" s="32">
        <f t="shared" si="3"/>
        <v>4.1756068557247374E-2</v>
      </c>
    </row>
    <row r="26" spans="2:10" s="5" customFormat="1" x14ac:dyDescent="0.25">
      <c r="B26" s="16" t="s">
        <v>6</v>
      </c>
      <c r="C26" s="17">
        <v>0.49267361111111119</v>
      </c>
      <c r="D26" s="18">
        <f t="shared" si="0"/>
        <v>0.14455315088310305</v>
      </c>
      <c r="E26" s="17">
        <v>0.17328703703703713</v>
      </c>
      <c r="F26" s="18">
        <f t="shared" si="0"/>
        <v>0.14648273163095596</v>
      </c>
      <c r="G26" s="17">
        <v>5.6944444444444438E-3</v>
      </c>
      <c r="H26" s="18">
        <f t="shared" si="1"/>
        <v>7.2874853731873827E-3</v>
      </c>
      <c r="I26" s="17">
        <f t="shared" si="2"/>
        <v>0.67165509259259282</v>
      </c>
      <c r="J26" s="32">
        <f t="shared" si="3"/>
        <v>0.12501400270575364</v>
      </c>
    </row>
    <row r="27" spans="2:10" s="5" customFormat="1" x14ac:dyDescent="0.25">
      <c r="B27" s="16" t="s">
        <v>78</v>
      </c>
      <c r="C27" s="17">
        <v>0.30181712962962948</v>
      </c>
      <c r="D27" s="18">
        <f t="shared" si="0"/>
        <v>8.8554808080876637E-2</v>
      </c>
      <c r="E27" s="17">
        <v>0.16986111111111135</v>
      </c>
      <c r="F27" s="18">
        <f t="shared" si="0"/>
        <v>0.14358673319636064</v>
      </c>
      <c r="G27" s="17">
        <v>8.7384259259259238E-3</v>
      </c>
      <c r="H27" s="18">
        <f t="shared" si="1"/>
        <v>1.1183031416171692E-2</v>
      </c>
      <c r="I27" s="17">
        <f t="shared" si="2"/>
        <v>0.48041666666666677</v>
      </c>
      <c r="J27" s="32">
        <f t="shared" si="3"/>
        <v>8.9419124680092055E-2</v>
      </c>
    </row>
    <row r="28" spans="2:10" s="5" customFormat="1" x14ac:dyDescent="0.25">
      <c r="B28" s="16" t="s">
        <v>17</v>
      </c>
      <c r="C28" s="17">
        <v>1.1030092592592593E-2</v>
      </c>
      <c r="D28" s="18">
        <f t="shared" si="0"/>
        <v>3.2362899145252709E-3</v>
      </c>
      <c r="E28" s="17">
        <v>8.0902777777777778E-3</v>
      </c>
      <c r="F28" s="18">
        <f t="shared" si="0"/>
        <v>6.8388611681831522E-3</v>
      </c>
      <c r="G28" s="17">
        <v>9.3749999999999997E-4</v>
      </c>
      <c r="H28" s="18">
        <f t="shared" si="1"/>
        <v>1.1997689333906056E-3</v>
      </c>
      <c r="I28" s="17">
        <f>C28+E28+G28</f>
        <v>2.0057870370370372E-2</v>
      </c>
      <c r="J28" s="32">
        <f t="shared" si="3"/>
        <v>3.7333367801532114E-3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3.4082523148148147</v>
      </c>
      <c r="D30" s="26">
        <f t="shared" si="4"/>
        <v>1.0000000000000002</v>
      </c>
      <c r="E30" s="25">
        <f t="shared" si="4"/>
        <v>1.1829861111111111</v>
      </c>
      <c r="F30" s="26">
        <f t="shared" si="4"/>
        <v>1.0000000000000002</v>
      </c>
      <c r="G30" s="25">
        <f>SUM(G7:G28)</f>
        <v>0.78140046296296328</v>
      </c>
      <c r="H30" s="26">
        <f t="shared" si="4"/>
        <v>0.99999999999999967</v>
      </c>
      <c r="I30" s="25">
        <f t="shared" si="4"/>
        <v>5.372638888888889</v>
      </c>
      <c r="J30" s="34">
        <f t="shared" si="4"/>
        <v>1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1.3888888888888889E-4</v>
      </c>
      <c r="F7" s="121">
        <f t="shared" ref="F7:F28" si="0">E7/E$30</f>
        <v>5.2038161318300089E-4</v>
      </c>
    </row>
    <row r="8" spans="2:6" x14ac:dyDescent="0.25">
      <c r="B8" s="92" t="s">
        <v>13</v>
      </c>
      <c r="C8" s="75"/>
      <c r="D8" s="76"/>
      <c r="E8" s="75">
        <v>1.3541666666666667E-3</v>
      </c>
      <c r="F8" s="121">
        <f t="shared" si="0"/>
        <v>5.0737207285342584E-3</v>
      </c>
    </row>
    <row r="9" spans="2:6" x14ac:dyDescent="0.25">
      <c r="B9" s="92" t="s">
        <v>0</v>
      </c>
      <c r="C9" s="75"/>
      <c r="D9" s="76"/>
      <c r="E9" s="75">
        <v>7.9976851851851858E-3</v>
      </c>
      <c r="F9" s="121">
        <f t="shared" si="0"/>
        <v>2.9965307892454468E-2</v>
      </c>
    </row>
    <row r="10" spans="2:6" x14ac:dyDescent="0.25">
      <c r="B10" s="92" t="s">
        <v>8</v>
      </c>
      <c r="C10" s="75"/>
      <c r="D10" s="76"/>
      <c r="E10" s="75">
        <v>4.5138888888888885E-3</v>
      </c>
      <c r="F10" s="121">
        <f t="shared" si="0"/>
        <v>1.6912402428447527E-2</v>
      </c>
    </row>
    <row r="11" spans="2:6" x14ac:dyDescent="0.25">
      <c r="B11" s="92" t="s">
        <v>26</v>
      </c>
      <c r="C11" s="75"/>
      <c r="D11" s="76"/>
      <c r="E11" s="75">
        <v>2.5462962962962966E-4</v>
      </c>
      <c r="F11" s="121">
        <f t="shared" si="0"/>
        <v>9.5403295750216832E-4</v>
      </c>
    </row>
    <row r="12" spans="2:6" x14ac:dyDescent="0.25">
      <c r="B12" s="92" t="s">
        <v>3</v>
      </c>
      <c r="C12" s="75"/>
      <c r="D12" s="76"/>
      <c r="E12" s="75">
        <v>1.6284722222222221E-2</v>
      </c>
      <c r="F12" s="121">
        <f t="shared" si="0"/>
        <v>6.1014744145706845E-2</v>
      </c>
    </row>
    <row r="13" spans="2:6" x14ac:dyDescent="0.25">
      <c r="B13" s="92" t="s">
        <v>7</v>
      </c>
      <c r="C13" s="75"/>
      <c r="D13" s="76"/>
      <c r="E13" s="75">
        <v>3.2384259259259265E-2</v>
      </c>
      <c r="F13" s="121">
        <f t="shared" si="0"/>
        <v>0.12133564614050306</v>
      </c>
    </row>
    <row r="14" spans="2:6" x14ac:dyDescent="0.25">
      <c r="B14" s="92" t="s">
        <v>2</v>
      </c>
      <c r="C14" s="75"/>
      <c r="D14" s="76"/>
      <c r="E14" s="75">
        <v>2.8935185185185188E-3</v>
      </c>
      <c r="F14" s="121">
        <f t="shared" si="0"/>
        <v>1.0841283607979185E-2</v>
      </c>
    </row>
    <row r="15" spans="2:6" ht="15.95" customHeight="1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>
        <v>1.7361111111111112E-4</v>
      </c>
      <c r="F16" s="121">
        <f t="shared" si="0"/>
        <v>6.5047701647875109E-4</v>
      </c>
    </row>
    <row r="17" spans="2:6" x14ac:dyDescent="0.25">
      <c r="B17" s="92" t="s">
        <v>27</v>
      </c>
      <c r="C17" s="75"/>
      <c r="D17" s="76"/>
      <c r="E17" s="75">
        <v>1.8379629629629628E-2</v>
      </c>
      <c r="F17" s="121">
        <f t="shared" si="0"/>
        <v>6.8863833477883774E-2</v>
      </c>
    </row>
    <row r="18" spans="2:6" x14ac:dyDescent="0.25">
      <c r="B18" s="92" t="s">
        <v>16</v>
      </c>
      <c r="C18" s="75"/>
      <c r="D18" s="76"/>
      <c r="E18" s="75">
        <v>1.6446759259259258E-2</v>
      </c>
      <c r="F18" s="121">
        <f t="shared" si="0"/>
        <v>6.1621856027753677E-2</v>
      </c>
    </row>
    <row r="19" spans="2:6" x14ac:dyDescent="0.25">
      <c r="B19" s="92" t="s">
        <v>4</v>
      </c>
      <c r="C19" s="75"/>
      <c r="D19" s="76"/>
      <c r="E19" s="75">
        <v>2.4305555555555549E-2</v>
      </c>
      <c r="F19" s="121">
        <f t="shared" si="0"/>
        <v>9.1066782307025126E-2</v>
      </c>
    </row>
    <row r="20" spans="2:6" x14ac:dyDescent="0.25">
      <c r="B20" s="92" t="s">
        <v>14</v>
      </c>
      <c r="C20" s="75"/>
      <c r="D20" s="76"/>
      <c r="E20" s="75">
        <v>1.8437500000000002E-2</v>
      </c>
      <c r="F20" s="121">
        <f t="shared" si="0"/>
        <v>6.9080659150043369E-2</v>
      </c>
    </row>
    <row r="21" spans="2:6" x14ac:dyDescent="0.25">
      <c r="B21" s="92" t="s">
        <v>11</v>
      </c>
      <c r="C21" s="75"/>
      <c r="D21" s="76"/>
      <c r="E21" s="75">
        <v>2.7430555555555559E-3</v>
      </c>
      <c r="F21" s="121">
        <f t="shared" si="0"/>
        <v>1.0277536860364268E-2</v>
      </c>
    </row>
    <row r="22" spans="2:6" x14ac:dyDescent="0.25">
      <c r="B22" s="92" t="s">
        <v>15</v>
      </c>
      <c r="C22" s="75"/>
      <c r="D22" s="76"/>
      <c r="E22" s="75">
        <v>2.627314814814815E-2</v>
      </c>
      <c r="F22" s="121">
        <f t="shared" si="0"/>
        <v>9.8438855160450991E-2</v>
      </c>
    </row>
    <row r="23" spans="2:6" s="11" customFormat="1" x14ac:dyDescent="0.25">
      <c r="B23" s="92" t="s">
        <v>71</v>
      </c>
      <c r="C23" s="75"/>
      <c r="D23" s="76"/>
      <c r="E23" s="75">
        <v>2.6851851851851852E-2</v>
      </c>
      <c r="F23" s="121">
        <f t="shared" si="0"/>
        <v>0.10060711188204684</v>
      </c>
    </row>
    <row r="24" spans="2:6" x14ac:dyDescent="0.25">
      <c r="B24" s="92" t="s">
        <v>12</v>
      </c>
      <c r="C24" s="75"/>
      <c r="D24" s="76"/>
      <c r="E24" s="75">
        <v>2.1354166666666667E-2</v>
      </c>
      <c r="F24" s="121">
        <f t="shared" si="0"/>
        <v>8.0008673026886384E-2</v>
      </c>
    </row>
    <row r="25" spans="2:6" s="12" customFormat="1" x14ac:dyDescent="0.25">
      <c r="B25" s="92" t="s">
        <v>5</v>
      </c>
      <c r="C25" s="75"/>
      <c r="D25" s="76"/>
      <c r="E25" s="75">
        <v>1.8611111111111113E-2</v>
      </c>
      <c r="F25" s="121">
        <f t="shared" si="0"/>
        <v>6.9731136166522115E-2</v>
      </c>
    </row>
    <row r="26" spans="2:6" x14ac:dyDescent="0.25">
      <c r="B26" s="92" t="s">
        <v>6</v>
      </c>
      <c r="C26" s="81"/>
      <c r="D26" s="76"/>
      <c r="E26" s="75">
        <v>3.5648148148148149E-3</v>
      </c>
      <c r="F26" s="121">
        <f t="shared" si="0"/>
        <v>1.3356461405030355E-2</v>
      </c>
    </row>
    <row r="27" spans="2:6" x14ac:dyDescent="0.25">
      <c r="B27" s="92" t="s">
        <v>78</v>
      </c>
      <c r="C27" s="81"/>
      <c r="D27" s="76"/>
      <c r="E27" s="75">
        <v>8.6921296296296295E-3</v>
      </c>
      <c r="F27" s="121">
        <f t="shared" si="0"/>
        <v>3.2567215958369471E-2</v>
      </c>
    </row>
    <row r="28" spans="2:6" x14ac:dyDescent="0.25">
      <c r="B28" s="92" t="s">
        <v>17</v>
      </c>
      <c r="C28" s="81"/>
      <c r="D28" s="76"/>
      <c r="E28" s="75">
        <v>1.5243055555555557E-2</v>
      </c>
      <c r="F28" s="121">
        <f t="shared" si="0"/>
        <v>5.7111882046834345E-2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0.26689814814814816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136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/>
      <c r="D9" s="76"/>
      <c r="E9" s="75">
        <v>1.8206018518518517E-2</v>
      </c>
      <c r="F9" s="121">
        <f t="shared" si="0"/>
        <v>0.12373161330921104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1.3495370370370369E-2</v>
      </c>
      <c r="F12" s="121">
        <f t="shared" si="0"/>
        <v>9.1717139935499084E-2</v>
      </c>
    </row>
    <row r="13" spans="2:6" x14ac:dyDescent="0.25">
      <c r="B13" s="92" t="s">
        <v>7</v>
      </c>
      <c r="C13" s="75"/>
      <c r="D13" s="76"/>
      <c r="E13" s="75">
        <v>1.2060185185185182E-2</v>
      </c>
      <c r="F13" s="121">
        <f t="shared" si="0"/>
        <v>8.1963344607881683E-2</v>
      </c>
    </row>
    <row r="14" spans="2:6" x14ac:dyDescent="0.25">
      <c r="B14" s="92" t="s">
        <v>2</v>
      </c>
      <c r="C14" s="75"/>
      <c r="D14" s="76"/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>
        <v>1.4583333333333334E-3</v>
      </c>
      <c r="F19" s="121">
        <f t="shared" si="0"/>
        <v>9.9111146070951003E-3</v>
      </c>
    </row>
    <row r="20" spans="2:6" x14ac:dyDescent="0.25">
      <c r="B20" s="92" t="s">
        <v>14</v>
      </c>
      <c r="C20" s="75"/>
      <c r="D20" s="76"/>
      <c r="E20" s="75">
        <v>2.7662037037037039E-3</v>
      </c>
      <c r="F20" s="121">
        <f t="shared" si="0"/>
        <v>1.8799653897585152E-2</v>
      </c>
    </row>
    <row r="21" spans="2:6" x14ac:dyDescent="0.25">
      <c r="B21" s="92" t="s">
        <v>11</v>
      </c>
      <c r="C21" s="75"/>
      <c r="D21" s="76"/>
      <c r="E21" s="75">
        <v>9.9155092592592586E-2</v>
      </c>
      <c r="F21" s="121">
        <f t="shared" si="0"/>
        <v>0.67387713364272783</v>
      </c>
    </row>
    <row r="22" spans="2:6" x14ac:dyDescent="0.25">
      <c r="B22" s="92" t="s">
        <v>15</v>
      </c>
      <c r="C22" s="75"/>
      <c r="D22" s="76"/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/>
      <c r="E23" s="75"/>
      <c r="F23" s="121">
        <f t="shared" si="0"/>
        <v>0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0.1471412037037037</v>
      </c>
      <c r="F30" s="122">
        <f>SUM(F7:F28)</f>
        <v>0.99999999999999989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127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128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129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/>
      <c r="D19" s="74">
        <f t="shared" si="1"/>
        <v>0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/>
      <c r="D21" s="74">
        <f t="shared" si="1"/>
        <v>0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>
        <v>6.6898148148148151E-3</v>
      </c>
      <c r="D24" s="74">
        <f>C24/$C$30</f>
        <v>5.648392455780319E-2</v>
      </c>
      <c r="E24" s="71">
        <v>0</v>
      </c>
      <c r="F24" s="127"/>
    </row>
    <row r="25" spans="2:6" s="12" customFormat="1" x14ac:dyDescent="0.25">
      <c r="B25" s="92" t="s">
        <v>5</v>
      </c>
      <c r="C25" s="75">
        <v>0.10701388888888889</v>
      </c>
      <c r="D25" s="74">
        <f>C25/$C$30</f>
        <v>0.90354734681911464</v>
      </c>
      <c r="E25" s="72">
        <v>0</v>
      </c>
      <c r="F25" s="91"/>
    </row>
    <row r="26" spans="2:6" x14ac:dyDescent="0.25">
      <c r="B26" s="92" t="s">
        <v>6</v>
      </c>
      <c r="C26" s="81">
        <v>4.7337962962962958E-3</v>
      </c>
      <c r="D26" s="74">
        <f>C26/$C$30</f>
        <v>3.9968728623082178E-2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0.1184375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81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1.3194444444444445E-3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1.3194444444444445E-3</v>
      </c>
    </row>
    <row r="8" spans="2:11" x14ac:dyDescent="0.25">
      <c r="B8" s="92" t="s">
        <v>13</v>
      </c>
      <c r="C8" s="75">
        <v>1.2939814814814815E-2</v>
      </c>
      <c r="D8" s="75"/>
      <c r="E8" s="75">
        <v>9.2592592592592588E-5</v>
      </c>
      <c r="F8" s="75">
        <v>1.1412037037037037E-2</v>
      </c>
      <c r="G8" s="75"/>
      <c r="H8" s="75"/>
      <c r="I8" s="75"/>
      <c r="J8" s="75"/>
      <c r="K8" s="135">
        <f t="shared" si="0"/>
        <v>2.4444444444444442E-2</v>
      </c>
    </row>
    <row r="9" spans="2:11" x14ac:dyDescent="0.25">
      <c r="B9" s="92" t="s">
        <v>0</v>
      </c>
      <c r="C9" s="75">
        <v>7.4421296296296277E-2</v>
      </c>
      <c r="D9" s="75">
        <v>9.4189814814814796E-2</v>
      </c>
      <c r="E9" s="75">
        <v>3.4456018518518518E-2</v>
      </c>
      <c r="F9" s="75">
        <v>6.884259259259258E-2</v>
      </c>
      <c r="G9" s="75">
        <v>3.9374999999999993E-2</v>
      </c>
      <c r="H9" s="75">
        <v>4.1319444444444442E-3</v>
      </c>
      <c r="I9" s="75">
        <v>9.6064814814814815E-3</v>
      </c>
      <c r="J9" s="75"/>
      <c r="K9" s="135">
        <f t="shared" si="0"/>
        <v>0.32502314814814809</v>
      </c>
    </row>
    <row r="10" spans="2:11" x14ac:dyDescent="0.25">
      <c r="B10" s="92" t="s">
        <v>8</v>
      </c>
      <c r="C10" s="75">
        <v>1.862268518518518E-2</v>
      </c>
      <c r="D10" s="75">
        <v>2.6736111111111106E-2</v>
      </c>
      <c r="E10" s="75">
        <v>1.0370370370370372E-2</v>
      </c>
      <c r="F10" s="75">
        <v>7.8703703703703713E-3</v>
      </c>
      <c r="G10" s="75"/>
      <c r="H10" s="75">
        <v>1.1469907407407408E-2</v>
      </c>
      <c r="I10" s="75">
        <v>5.6018518518518527E-3</v>
      </c>
      <c r="J10" s="75"/>
      <c r="K10" s="135">
        <f t="shared" si="0"/>
        <v>8.0671296296296297E-2</v>
      </c>
    </row>
    <row r="11" spans="2:11" x14ac:dyDescent="0.25">
      <c r="B11" s="92" t="s">
        <v>26</v>
      </c>
      <c r="C11" s="75">
        <v>4.6296296296296293E-4</v>
      </c>
      <c r="D11" s="75">
        <v>3.4722222222222216E-3</v>
      </c>
      <c r="E11" s="75"/>
      <c r="F11" s="75"/>
      <c r="G11" s="75"/>
      <c r="H11" s="75"/>
      <c r="I11" s="75"/>
      <c r="J11" s="75"/>
      <c r="K11" s="135">
        <f t="shared" si="0"/>
        <v>3.9351851851851848E-3</v>
      </c>
    </row>
    <row r="12" spans="2:11" x14ac:dyDescent="0.25">
      <c r="B12" s="92" t="s">
        <v>3</v>
      </c>
      <c r="C12" s="75">
        <v>6.9849537037037016E-2</v>
      </c>
      <c r="D12" s="75">
        <v>1.4166666666666666E-2</v>
      </c>
      <c r="E12" s="75"/>
      <c r="F12" s="75">
        <v>0.11206018518518519</v>
      </c>
      <c r="G12" s="75">
        <v>8.6157407407407405E-2</v>
      </c>
      <c r="H12" s="75">
        <v>4.3020833333333328E-2</v>
      </c>
      <c r="I12" s="75">
        <v>7.3101851851851862E-2</v>
      </c>
      <c r="J12" s="75"/>
      <c r="K12" s="135">
        <f t="shared" si="0"/>
        <v>0.39835648148148145</v>
      </c>
    </row>
    <row r="13" spans="2:11" x14ac:dyDescent="0.25">
      <c r="B13" s="92" t="s">
        <v>7</v>
      </c>
      <c r="C13" s="75">
        <v>9.3055555555555548E-3</v>
      </c>
      <c r="D13" s="75">
        <v>0.23083333333333317</v>
      </c>
      <c r="E13" s="75">
        <v>4.0509259259259258E-4</v>
      </c>
      <c r="F13" s="75">
        <v>2.4745370370370376E-2</v>
      </c>
      <c r="G13" s="75">
        <v>7.1874999999999994E-3</v>
      </c>
      <c r="H13" s="75"/>
      <c r="I13" s="75">
        <v>6.8171296296296296E-3</v>
      </c>
      <c r="J13" s="75"/>
      <c r="K13" s="135">
        <f t="shared" si="0"/>
        <v>0.27929398148148132</v>
      </c>
    </row>
    <row r="14" spans="2:11" x14ac:dyDescent="0.25">
      <c r="B14" s="92" t="s">
        <v>2</v>
      </c>
      <c r="C14" s="75">
        <v>6.7361111111111103E-3</v>
      </c>
      <c r="D14" s="75">
        <v>1.1354166666666667E-2</v>
      </c>
      <c r="E14" s="75"/>
      <c r="F14" s="75">
        <v>1.125E-2</v>
      </c>
      <c r="G14" s="75">
        <v>4.6527777777777779E-2</v>
      </c>
      <c r="H14" s="75"/>
      <c r="I14" s="75">
        <v>3.7962962962962963E-3</v>
      </c>
      <c r="J14" s="75"/>
      <c r="K14" s="135">
        <f t="shared" si="0"/>
        <v>7.9664351851851847E-2</v>
      </c>
    </row>
    <row r="15" spans="2:11" x14ac:dyDescent="0.25">
      <c r="B15" s="92" t="s">
        <v>9</v>
      </c>
      <c r="C15" s="75">
        <v>5.9027777777777768E-4</v>
      </c>
      <c r="D15" s="75">
        <v>2.3599537037037037E-2</v>
      </c>
      <c r="E15" s="75"/>
      <c r="F15" s="75">
        <v>3.2986111111111115E-3</v>
      </c>
      <c r="G15" s="75">
        <v>4.8611111111111104E-4</v>
      </c>
      <c r="H15" s="75"/>
      <c r="I15" s="75">
        <v>3.6226851851851849E-3</v>
      </c>
      <c r="J15" s="75"/>
      <c r="K15" s="135">
        <f t="shared" si="0"/>
        <v>3.1597222222222221E-2</v>
      </c>
    </row>
    <row r="16" spans="2:11" x14ac:dyDescent="0.25">
      <c r="B16" s="92" t="s">
        <v>1</v>
      </c>
      <c r="C16" s="75">
        <v>1.3518518518518518E-2</v>
      </c>
      <c r="D16" s="75">
        <v>1.8321759259259256E-2</v>
      </c>
      <c r="E16" s="75"/>
      <c r="F16" s="75"/>
      <c r="G16" s="75">
        <v>1.2430555555555556E-2</v>
      </c>
      <c r="H16" s="75"/>
      <c r="I16" s="75"/>
      <c r="J16" s="75"/>
      <c r="K16" s="135">
        <f t="shared" si="0"/>
        <v>4.4270833333333329E-2</v>
      </c>
    </row>
    <row r="17" spans="2:11" x14ac:dyDescent="0.25">
      <c r="B17" s="92" t="s">
        <v>27</v>
      </c>
      <c r="C17" s="75">
        <v>1.967592592592593E-2</v>
      </c>
      <c r="D17" s="75">
        <v>5.5995370370370362E-2</v>
      </c>
      <c r="E17" s="75">
        <v>3.4027777777777776E-3</v>
      </c>
      <c r="F17" s="75">
        <v>4.5717592592592598E-3</v>
      </c>
      <c r="G17" s="75">
        <v>1.3680555555555557E-2</v>
      </c>
      <c r="H17" s="75">
        <v>9.2476851851851852E-3</v>
      </c>
      <c r="I17" s="75">
        <v>1.5752314814814816E-2</v>
      </c>
      <c r="J17" s="75"/>
      <c r="K17" s="135">
        <f t="shared" si="0"/>
        <v>0.12232638888888889</v>
      </c>
    </row>
    <row r="18" spans="2:11" x14ac:dyDescent="0.25">
      <c r="B18" s="92" t="s">
        <v>16</v>
      </c>
      <c r="C18" s="75"/>
      <c r="D18" s="75">
        <v>3.3564814814814812E-4</v>
      </c>
      <c r="E18" s="75"/>
      <c r="F18" s="75"/>
      <c r="G18" s="75"/>
      <c r="H18" s="75"/>
      <c r="I18" s="75"/>
      <c r="J18" s="75"/>
      <c r="K18" s="135">
        <f t="shared" si="0"/>
        <v>3.3564814814814812E-4</v>
      </c>
    </row>
    <row r="19" spans="2:11" x14ac:dyDescent="0.25">
      <c r="B19" s="92" t="s">
        <v>4</v>
      </c>
      <c r="C19" s="75">
        <v>1.7141203703703704E-2</v>
      </c>
      <c r="D19" s="75">
        <v>3.1180555555555555E-2</v>
      </c>
      <c r="E19" s="75">
        <v>7.1759259259259259E-4</v>
      </c>
      <c r="F19" s="75">
        <v>1.2465277777777778E-2</v>
      </c>
      <c r="G19" s="75">
        <v>7.2916666666666668E-3</v>
      </c>
      <c r="H19" s="75"/>
      <c r="I19" s="75">
        <v>2.0613425925925931E-2</v>
      </c>
      <c r="J19" s="75"/>
      <c r="K19" s="135">
        <f t="shared" si="0"/>
        <v>8.9409722222222224E-2</v>
      </c>
    </row>
    <row r="20" spans="2:11" x14ac:dyDescent="0.25">
      <c r="B20" s="92" t="s">
        <v>14</v>
      </c>
      <c r="C20" s="75">
        <v>3.032407407407408E-2</v>
      </c>
      <c r="D20" s="75">
        <v>6.0578703703703697E-2</v>
      </c>
      <c r="E20" s="75">
        <v>5.4398148148148157E-3</v>
      </c>
      <c r="F20" s="75">
        <v>1.996527777777778E-2</v>
      </c>
      <c r="G20" s="75"/>
      <c r="H20" s="75">
        <v>2.638888888888889E-3</v>
      </c>
      <c r="I20" s="75">
        <v>2.5324074074074072E-2</v>
      </c>
      <c r="J20" s="75"/>
      <c r="K20" s="135">
        <f t="shared" si="0"/>
        <v>0.14427083333333335</v>
      </c>
    </row>
    <row r="21" spans="2:11" x14ac:dyDescent="0.25">
      <c r="B21" s="92" t="s">
        <v>11</v>
      </c>
      <c r="C21" s="75">
        <v>6.7175925925925903E-2</v>
      </c>
      <c r="D21" s="75">
        <v>3.5115740740740746E-2</v>
      </c>
      <c r="E21" s="75"/>
      <c r="F21" s="75">
        <v>1.4895833333333334E-2</v>
      </c>
      <c r="G21" s="75">
        <v>3.681712962962963E-2</v>
      </c>
      <c r="H21" s="75"/>
      <c r="I21" s="75">
        <v>1.9351851851851849E-2</v>
      </c>
      <c r="J21" s="75"/>
      <c r="K21" s="135">
        <f t="shared" si="0"/>
        <v>0.17335648148148147</v>
      </c>
    </row>
    <row r="22" spans="2:11" x14ac:dyDescent="0.25">
      <c r="B22" s="92" t="s">
        <v>15</v>
      </c>
      <c r="C22" s="75">
        <v>3.5821759259259268E-2</v>
      </c>
      <c r="D22" s="75">
        <v>8.1087962962962987E-2</v>
      </c>
      <c r="E22" s="75">
        <v>1.0949074074074073E-2</v>
      </c>
      <c r="F22" s="75">
        <v>3.391203703703704E-3</v>
      </c>
      <c r="G22" s="75">
        <v>6.0509259259259256E-2</v>
      </c>
      <c r="H22" s="75">
        <v>1.3194444444444444E-2</v>
      </c>
      <c r="I22" s="75">
        <v>1.635416666666667E-2</v>
      </c>
      <c r="J22" s="75"/>
      <c r="K22" s="135">
        <f t="shared" si="0"/>
        <v>0.22130787037037039</v>
      </c>
    </row>
    <row r="23" spans="2:11" x14ac:dyDescent="0.25">
      <c r="B23" s="92" t="s">
        <v>71</v>
      </c>
      <c r="C23" s="75">
        <v>8.9236111111111099E-2</v>
      </c>
      <c r="D23" s="75">
        <v>9.4571759259259286E-2</v>
      </c>
      <c r="E23" s="75">
        <v>1.357638888888889E-2</v>
      </c>
      <c r="F23" s="75">
        <v>1.4363425925925929E-2</v>
      </c>
      <c r="G23" s="75">
        <v>6.96527777777778E-2</v>
      </c>
      <c r="H23" s="75">
        <v>1.9513888888888886E-2</v>
      </c>
      <c r="I23" s="75">
        <v>0.11908564814814819</v>
      </c>
      <c r="J23" s="75"/>
      <c r="K23" s="135">
        <f t="shared" si="0"/>
        <v>0.42000000000000004</v>
      </c>
    </row>
    <row r="24" spans="2:11" x14ac:dyDescent="0.25">
      <c r="B24" s="92" t="s">
        <v>12</v>
      </c>
      <c r="C24" s="75">
        <v>9.7222222222222241E-3</v>
      </c>
      <c r="D24" s="75">
        <v>3.8541666666666662E-2</v>
      </c>
      <c r="E24" s="75">
        <v>3.8078703703703707E-3</v>
      </c>
      <c r="F24" s="75">
        <v>5.1504629629629626E-3</v>
      </c>
      <c r="G24" s="75">
        <v>1.5914351851851853E-2</v>
      </c>
      <c r="H24" s="75">
        <v>2.8356481481481483E-3</v>
      </c>
      <c r="I24" s="75">
        <v>2.5393518518518524E-2</v>
      </c>
      <c r="J24" s="75"/>
      <c r="K24" s="135">
        <f t="shared" si="0"/>
        <v>0.10136574074074074</v>
      </c>
    </row>
    <row r="25" spans="2:11" x14ac:dyDescent="0.25">
      <c r="B25" s="92" t="s">
        <v>5</v>
      </c>
      <c r="C25" s="75">
        <v>1.261574074074074E-3</v>
      </c>
      <c r="D25" s="75">
        <v>4.9652777777777768E-3</v>
      </c>
      <c r="E25" s="75"/>
      <c r="F25" s="75">
        <v>8.3333333333333315E-3</v>
      </c>
      <c r="G25" s="75">
        <v>5.162037037037037E-3</v>
      </c>
      <c r="H25" s="75"/>
      <c r="I25" s="75">
        <v>4.8379629629629623E-3</v>
      </c>
      <c r="J25" s="75"/>
      <c r="K25" s="135">
        <f t="shared" si="0"/>
        <v>2.4560185185185181E-2</v>
      </c>
    </row>
    <row r="26" spans="2:11" x14ac:dyDescent="0.25">
      <c r="B26" s="92" t="s">
        <v>6</v>
      </c>
      <c r="C26" s="75"/>
      <c r="D26" s="75">
        <v>1.8518518518518518E-4</v>
      </c>
      <c r="E26" s="75"/>
      <c r="F26" s="75"/>
      <c r="G26" s="75">
        <v>1.5972222222222223E-3</v>
      </c>
      <c r="H26" s="75"/>
      <c r="I26" s="75"/>
      <c r="J26" s="75"/>
      <c r="K26" s="135">
        <f t="shared" si="0"/>
        <v>1.7824074074074075E-3</v>
      </c>
    </row>
    <row r="27" spans="2:11" x14ac:dyDescent="0.25">
      <c r="B27" s="92" t="s">
        <v>78</v>
      </c>
      <c r="C27" s="75">
        <v>5.4398148148148144E-4</v>
      </c>
      <c r="D27" s="75">
        <v>3.1250000000000001E-4</v>
      </c>
      <c r="E27" s="75"/>
      <c r="F27" s="75">
        <v>6.2615740740740739E-3</v>
      </c>
      <c r="G27" s="75">
        <v>4.6296296296296294E-3</v>
      </c>
      <c r="H27" s="75"/>
      <c r="I27" s="75"/>
      <c r="J27" s="75"/>
      <c r="K27" s="135">
        <f t="shared" si="0"/>
        <v>1.1747685185185186E-2</v>
      </c>
    </row>
    <row r="28" spans="2:11" x14ac:dyDescent="0.25">
      <c r="B28" s="92" t="s">
        <v>17</v>
      </c>
      <c r="C28" s="75">
        <v>9.618055555555555E-3</v>
      </c>
      <c r="D28" s="75">
        <v>2.6157407407407405E-3</v>
      </c>
      <c r="E28" s="75"/>
      <c r="F28" s="75">
        <v>1.5393518518518519E-3</v>
      </c>
      <c r="G28" s="75">
        <v>4.2939814814814811E-3</v>
      </c>
      <c r="H28" s="75">
        <v>1.4004629629629629E-3</v>
      </c>
      <c r="I28" s="75">
        <v>1.383101851851852E-2</v>
      </c>
      <c r="J28" s="75"/>
      <c r="K28" s="135">
        <f t="shared" si="0"/>
        <v>3.3298611111111112E-2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0.48828703703703707</v>
      </c>
      <c r="D30" s="87">
        <f t="shared" ref="D30:J30" si="1">SUM(D7:D28)</f>
        <v>0.82815972222222212</v>
      </c>
      <c r="E30" s="87">
        <f t="shared" si="1"/>
        <v>8.3217592592592579E-2</v>
      </c>
      <c r="F30" s="87">
        <f t="shared" si="1"/>
        <v>0.33041666666666664</v>
      </c>
      <c r="G30" s="87">
        <f t="shared" si="1"/>
        <v>0.411712962962963</v>
      </c>
      <c r="H30" s="87">
        <f t="shared" si="1"/>
        <v>0.10745370370370368</v>
      </c>
      <c r="I30" s="87">
        <f t="shared" si="1"/>
        <v>0.36309027777777786</v>
      </c>
      <c r="J30" s="87">
        <f t="shared" si="1"/>
        <v>0</v>
      </c>
      <c r="K30" s="138">
        <f>SUM(K7:K28)</f>
        <v>2.6123379629629628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7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>
        <v>2.7777777777777778E-4</v>
      </c>
      <c r="D9" s="75"/>
      <c r="E9" s="75">
        <v>6.3310185185185188E-3</v>
      </c>
      <c r="F9" s="75"/>
      <c r="G9" s="75">
        <v>4.2592592592592595E-3</v>
      </c>
      <c r="H9" s="75"/>
      <c r="I9" s="75"/>
      <c r="J9" s="75"/>
      <c r="K9" s="135">
        <f t="shared" si="0"/>
        <v>1.0868055555555556E-2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>
        <v>1.5196759259259261E-2</v>
      </c>
      <c r="H13" s="75"/>
      <c r="I13" s="75"/>
      <c r="J13" s="75"/>
      <c r="K13" s="135">
        <f t="shared" si="0"/>
        <v>1.5196759259259261E-2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>
        <v>2.2453703703703707E-3</v>
      </c>
      <c r="H15" s="75"/>
      <c r="I15" s="75"/>
      <c r="J15" s="75"/>
      <c r="K15" s="135">
        <f t="shared" si="0"/>
        <v>2.2453703703703707E-3</v>
      </c>
    </row>
    <row r="16" spans="2:11" x14ac:dyDescent="0.25">
      <c r="B16" s="92" t="s">
        <v>1</v>
      </c>
      <c r="C16" s="75"/>
      <c r="D16" s="75"/>
      <c r="E16" s="75"/>
      <c r="F16" s="75"/>
      <c r="G16" s="75">
        <v>2.0486111111111113E-3</v>
      </c>
      <c r="H16" s="75"/>
      <c r="I16" s="75"/>
      <c r="J16" s="75"/>
      <c r="K16" s="135">
        <f t="shared" si="0"/>
        <v>2.0486111111111113E-3</v>
      </c>
    </row>
    <row r="17" spans="2:11" x14ac:dyDescent="0.25">
      <c r="B17" s="92" t="s">
        <v>27</v>
      </c>
      <c r="C17" s="75">
        <v>2.5115740740740741E-3</v>
      </c>
      <c r="D17" s="75"/>
      <c r="E17" s="75"/>
      <c r="F17" s="75"/>
      <c r="G17" s="75">
        <v>1.2106481481481482E-2</v>
      </c>
      <c r="H17" s="75"/>
      <c r="I17" s="75"/>
      <c r="J17" s="75"/>
      <c r="K17" s="135">
        <f t="shared" si="0"/>
        <v>1.4618055555555556E-2</v>
      </c>
    </row>
    <row r="18" spans="2:11" x14ac:dyDescent="0.25">
      <c r="B18" s="92" t="s">
        <v>16</v>
      </c>
      <c r="C18" s="75"/>
      <c r="D18" s="75"/>
      <c r="E18" s="75"/>
      <c r="F18" s="75"/>
      <c r="G18" s="75">
        <v>1.8055555555555557E-3</v>
      </c>
      <c r="H18" s="75"/>
      <c r="I18" s="75"/>
      <c r="J18" s="75"/>
      <c r="K18" s="135">
        <f t="shared" si="0"/>
        <v>1.8055555555555557E-3</v>
      </c>
    </row>
    <row r="19" spans="2:11" x14ac:dyDescent="0.25">
      <c r="B19" s="92" t="s">
        <v>4</v>
      </c>
      <c r="C19" s="75"/>
      <c r="D19" s="75">
        <v>2.0370370370370373E-3</v>
      </c>
      <c r="E19" s="75"/>
      <c r="F19" s="75"/>
      <c r="G19" s="75">
        <v>4.0509259259259257E-3</v>
      </c>
      <c r="H19" s="75"/>
      <c r="I19" s="75"/>
      <c r="J19" s="75"/>
      <c r="K19" s="135">
        <f t="shared" si="0"/>
        <v>6.0879629629629634E-3</v>
      </c>
    </row>
    <row r="20" spans="2:11" x14ac:dyDescent="0.25">
      <c r="B20" s="92" t="s">
        <v>14</v>
      </c>
      <c r="C20" s="75"/>
      <c r="D20" s="75"/>
      <c r="E20" s="75"/>
      <c r="F20" s="75"/>
      <c r="G20" s="75">
        <v>2.0949074074074073E-3</v>
      </c>
      <c r="H20" s="75"/>
      <c r="I20" s="75"/>
      <c r="J20" s="75"/>
      <c r="K20" s="135">
        <f t="shared" si="0"/>
        <v>2.0949074074074073E-3</v>
      </c>
    </row>
    <row r="21" spans="2:11" x14ac:dyDescent="0.25">
      <c r="B21" s="92" t="s">
        <v>11</v>
      </c>
      <c r="C21" s="75">
        <v>6.5208333333333313E-2</v>
      </c>
      <c r="D21" s="75">
        <v>4.6990740740740743E-3</v>
      </c>
      <c r="E21" s="75"/>
      <c r="F21" s="75"/>
      <c r="G21" s="75">
        <v>3.832175925925925E-2</v>
      </c>
      <c r="H21" s="75">
        <v>6.1458333333333339E-3</v>
      </c>
      <c r="I21" s="75">
        <v>7.106481481481481E-3</v>
      </c>
      <c r="J21" s="75">
        <v>2.2743055555555551E-2</v>
      </c>
      <c r="K21" s="135">
        <f t="shared" si="0"/>
        <v>0.144224537037037</v>
      </c>
    </row>
    <row r="22" spans="2:11" x14ac:dyDescent="0.25">
      <c r="B22" s="92" t="s">
        <v>15</v>
      </c>
      <c r="C22" s="75">
        <v>2.1180555555555553E-3</v>
      </c>
      <c r="D22" s="75">
        <v>2.2222222222222222E-3</v>
      </c>
      <c r="E22" s="75">
        <v>3.8425925925925923E-3</v>
      </c>
      <c r="F22" s="75">
        <v>4.3750000000000004E-3</v>
      </c>
      <c r="G22" s="75">
        <v>1.3402777777777779E-2</v>
      </c>
      <c r="H22" s="75">
        <v>3.1944444444444442E-3</v>
      </c>
      <c r="I22" s="75"/>
      <c r="J22" s="75"/>
      <c r="K22" s="135">
        <f t="shared" si="0"/>
        <v>2.9155092592592594E-2</v>
      </c>
    </row>
    <row r="23" spans="2:11" x14ac:dyDescent="0.25">
      <c r="B23" s="92" t="s">
        <v>71</v>
      </c>
      <c r="C23" s="75">
        <v>9.6527777777777775E-3</v>
      </c>
      <c r="D23" s="75">
        <v>5.9375000000000001E-3</v>
      </c>
      <c r="E23" s="75">
        <v>1.1747685185185186E-2</v>
      </c>
      <c r="F23" s="75"/>
      <c r="G23" s="75">
        <v>4.069444444444445E-2</v>
      </c>
      <c r="H23" s="75"/>
      <c r="I23" s="75"/>
      <c r="J23" s="75"/>
      <c r="K23" s="135">
        <f t="shared" si="0"/>
        <v>6.8032407407407416E-2</v>
      </c>
    </row>
    <row r="24" spans="2:11" x14ac:dyDescent="0.25">
      <c r="B24" s="92" t="s">
        <v>12</v>
      </c>
      <c r="C24" s="75"/>
      <c r="D24" s="75">
        <v>5.3240740740740731E-3</v>
      </c>
      <c r="E24" s="75">
        <v>1.576388888888889E-2</v>
      </c>
      <c r="F24" s="75"/>
      <c r="G24" s="75">
        <v>6.5868055555555555E-2</v>
      </c>
      <c r="H24" s="75">
        <v>8.4027777777777781E-3</v>
      </c>
      <c r="I24" s="75">
        <v>4.0509259259259258E-4</v>
      </c>
      <c r="J24" s="75">
        <v>7.9629629629629634E-3</v>
      </c>
      <c r="K24" s="135">
        <f t="shared" si="0"/>
        <v>0.10372685185185186</v>
      </c>
    </row>
    <row r="25" spans="2:11" x14ac:dyDescent="0.25">
      <c r="B25" s="92" t="s">
        <v>5</v>
      </c>
      <c r="C25" s="75"/>
      <c r="D25" s="75">
        <v>4.6643518518518518E-3</v>
      </c>
      <c r="E25" s="75"/>
      <c r="F25" s="75"/>
      <c r="G25" s="75">
        <v>1.9317129629629629E-2</v>
      </c>
      <c r="H25" s="75">
        <v>2.3726851851851851E-3</v>
      </c>
      <c r="I25" s="75">
        <v>6.4699074074074069E-3</v>
      </c>
      <c r="J25" s="75">
        <v>5.2430555555555555E-3</v>
      </c>
      <c r="K25" s="135">
        <f t="shared" si="0"/>
        <v>3.8067129629629631E-2</v>
      </c>
    </row>
    <row r="26" spans="2:11" x14ac:dyDescent="0.25">
      <c r="B26" s="92" t="s">
        <v>6</v>
      </c>
      <c r="C26" s="75"/>
      <c r="D26" s="75"/>
      <c r="E26" s="75"/>
      <c r="F26" s="75"/>
      <c r="G26" s="75">
        <v>2.4074074074074076E-3</v>
      </c>
      <c r="H26" s="75"/>
      <c r="I26" s="75"/>
      <c r="J26" s="75"/>
      <c r="K26" s="135">
        <f t="shared" si="0"/>
        <v>2.4074074074074076E-3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>
        <v>6.3078703703703699E-3</v>
      </c>
      <c r="H28" s="75"/>
      <c r="I28" s="75"/>
      <c r="J28" s="75"/>
      <c r="K28" s="135">
        <f>J28+I28+H28+G28+F28+E28+D28+C28</f>
        <v>6.3078703703703699E-3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7.9768518518518489E-2</v>
      </c>
      <c r="D30" s="87">
        <f t="shared" si="1"/>
        <v>2.4884259259259259E-2</v>
      </c>
      <c r="E30" s="87">
        <f t="shared" si="1"/>
        <v>3.7685185185185183E-2</v>
      </c>
      <c r="F30" s="87">
        <f t="shared" si="1"/>
        <v>4.3750000000000004E-3</v>
      </c>
      <c r="G30" s="87">
        <f t="shared" si="1"/>
        <v>0.23012731481481483</v>
      </c>
      <c r="H30" s="87">
        <f t="shared" si="1"/>
        <v>2.011574074074074E-2</v>
      </c>
      <c r="I30" s="87">
        <f t="shared" si="1"/>
        <v>1.398148148148148E-2</v>
      </c>
      <c r="J30" s="87">
        <f t="shared" si="1"/>
        <v>3.5949074074074071E-2</v>
      </c>
      <c r="K30" s="138">
        <f>SUM(K7:K28)</f>
        <v>0.44688657407407406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1.0208333333333328E-2</v>
      </c>
      <c r="D7" s="39">
        <f>C7/C$30</f>
        <v>4.3568679948033677E-3</v>
      </c>
      <c r="E7" s="38">
        <v>1.7013888888888894E-3</v>
      </c>
      <c r="F7" s="39">
        <f t="shared" ref="F7:F28" si="0">E7/E$30</f>
        <v>6.207770270270271E-3</v>
      </c>
      <c r="G7" s="38">
        <f>C7+E7</f>
        <v>1.1909722222222217E-2</v>
      </c>
      <c r="H7" s="43">
        <f>G7/$G$30</f>
        <v>4.5507011794674451E-3</v>
      </c>
    </row>
    <row r="8" spans="2:8" s="1" customFormat="1" x14ac:dyDescent="0.25">
      <c r="B8" s="42" t="s">
        <v>13</v>
      </c>
      <c r="C8" s="38">
        <v>0.14635416666666681</v>
      </c>
      <c r="D8" s="39">
        <f t="shared" ref="D8:D28" si="1">C8/C$30</f>
        <v>6.2463260537742253E-2</v>
      </c>
      <c r="E8" s="38">
        <v>8.6805555555555551E-4</v>
      </c>
      <c r="F8" s="39">
        <f t="shared" si="0"/>
        <v>3.167229729729729E-3</v>
      </c>
      <c r="G8" s="38">
        <f t="shared" ref="G8:G27" si="2">C8+E8</f>
        <v>0.14722222222222237</v>
      </c>
      <c r="H8" s="43">
        <f t="shared" ref="H8:H27" si="3">G8/$G$30</f>
        <v>5.6253565600413974E-2</v>
      </c>
    </row>
    <row r="9" spans="2:8" s="1" customFormat="1" x14ac:dyDescent="0.25">
      <c r="B9" s="42" t="s">
        <v>0</v>
      </c>
      <c r="C9" s="38">
        <v>0.5368055555555562</v>
      </c>
      <c r="D9" s="39">
        <f t="shared" si="1"/>
        <v>0.22910605169952444</v>
      </c>
      <c r="E9" s="38">
        <v>0.1039583333333334</v>
      </c>
      <c r="F9" s="39">
        <f t="shared" si="0"/>
        <v>0.37930743243243259</v>
      </c>
      <c r="G9" s="38">
        <f t="shared" si="2"/>
        <v>0.64076388888888958</v>
      </c>
      <c r="H9" s="43">
        <f t="shared" si="3"/>
        <v>0.24483568386557536</v>
      </c>
    </row>
    <row r="10" spans="2:8" s="1" customFormat="1" x14ac:dyDescent="0.25">
      <c r="B10" s="42" t="s">
        <v>8</v>
      </c>
      <c r="C10" s="38">
        <v>5.3206018518518521E-2</v>
      </c>
      <c r="D10" s="39">
        <f t="shared" si="1"/>
        <v>2.2708075025069267E-2</v>
      </c>
      <c r="E10" s="38">
        <v>9.9074074074074082E-3</v>
      </c>
      <c r="F10" s="39">
        <f t="shared" si="0"/>
        <v>3.614864864864864E-2</v>
      </c>
      <c r="G10" s="38">
        <f t="shared" si="2"/>
        <v>6.3113425925925934E-2</v>
      </c>
      <c r="H10" s="43">
        <f t="shared" si="3"/>
        <v>2.4115620536089396E-2</v>
      </c>
    </row>
    <row r="11" spans="2:8" s="1" customFormat="1" x14ac:dyDescent="0.25">
      <c r="B11" s="42" t="s">
        <v>26</v>
      </c>
      <c r="C11" s="38">
        <v>1.079861111111111E-2</v>
      </c>
      <c r="D11" s="39">
        <f t="shared" si="1"/>
        <v>4.6087957359994824E-3</v>
      </c>
      <c r="E11" s="38">
        <v>0</v>
      </c>
      <c r="F11" s="39">
        <f t="shared" si="0"/>
        <v>0</v>
      </c>
      <c r="G11" s="38">
        <f t="shared" si="2"/>
        <v>1.079861111111111E-2</v>
      </c>
      <c r="H11" s="43">
        <f t="shared" si="3"/>
        <v>4.1261459673888508E-3</v>
      </c>
    </row>
    <row r="12" spans="2:8" s="1" customFormat="1" x14ac:dyDescent="0.25">
      <c r="B12" s="42" t="s">
        <v>3</v>
      </c>
      <c r="C12" s="38">
        <v>6.6400462962963008E-2</v>
      </c>
      <c r="D12" s="39">
        <f t="shared" si="1"/>
        <v>2.8339401004747109E-2</v>
      </c>
      <c r="E12" s="38">
        <v>2.7847222222222256E-2</v>
      </c>
      <c r="F12" s="39">
        <f t="shared" si="0"/>
        <v>0.10160472972972982</v>
      </c>
      <c r="G12" s="38">
        <f t="shared" si="2"/>
        <v>9.4247685185185268E-2</v>
      </c>
      <c r="H12" s="43">
        <f t="shared" si="3"/>
        <v>3.6012011374541741E-2</v>
      </c>
    </row>
    <row r="13" spans="2:8" s="1" customFormat="1" x14ac:dyDescent="0.25">
      <c r="B13" s="42" t="s">
        <v>7</v>
      </c>
      <c r="C13" s="38">
        <v>0.14996527777777754</v>
      </c>
      <c r="D13" s="39">
        <f t="shared" si="1"/>
        <v>6.4004465542706557E-2</v>
      </c>
      <c r="E13" s="38">
        <v>2.4085648148148162E-2</v>
      </c>
      <c r="F13" s="39">
        <f t="shared" si="0"/>
        <v>8.7880067567567596E-2</v>
      </c>
      <c r="G13" s="38">
        <f t="shared" si="2"/>
        <v>0.17405092592592569</v>
      </c>
      <c r="H13" s="43">
        <f t="shared" si="3"/>
        <v>6.6504804992061586E-2</v>
      </c>
    </row>
    <row r="14" spans="2:8" s="1" customFormat="1" x14ac:dyDescent="0.25">
      <c r="B14" s="42" t="s">
        <v>2</v>
      </c>
      <c r="C14" s="38">
        <v>2.3611111111111107E-2</v>
      </c>
      <c r="D14" s="39">
        <f t="shared" si="1"/>
        <v>1.0077109647844527E-2</v>
      </c>
      <c r="E14" s="38">
        <v>9.1550925925925931E-3</v>
      </c>
      <c r="F14" s="39">
        <f t="shared" si="0"/>
        <v>3.3403716216216212E-2</v>
      </c>
      <c r="G14" s="38">
        <f t="shared" si="2"/>
        <v>3.27662037037037E-2</v>
      </c>
      <c r="H14" s="43">
        <f t="shared" si="3"/>
        <v>1.251995630619275E-2</v>
      </c>
    </row>
    <row r="15" spans="2:8" s="1" customFormat="1" x14ac:dyDescent="0.25">
      <c r="B15" s="42" t="s">
        <v>9</v>
      </c>
      <c r="C15" s="38">
        <v>0.18041666666666673</v>
      </c>
      <c r="D15" s="39">
        <f t="shared" si="1"/>
        <v>7.7000973132647338E-2</v>
      </c>
      <c r="E15" s="38">
        <v>1.3368055555555562E-2</v>
      </c>
      <c r="F15" s="39">
        <f t="shared" si="0"/>
        <v>4.877533783783785E-2</v>
      </c>
      <c r="G15" s="38">
        <f t="shared" si="2"/>
        <v>0.19378472222222229</v>
      </c>
      <c r="H15" s="43">
        <f t="shared" si="3"/>
        <v>7.4045082456582589E-2</v>
      </c>
    </row>
    <row r="16" spans="2:8" s="1" customFormat="1" x14ac:dyDescent="0.25">
      <c r="B16" s="42" t="s">
        <v>1</v>
      </c>
      <c r="C16" s="38">
        <v>9.2939814814814795E-3</v>
      </c>
      <c r="D16" s="39">
        <f t="shared" si="1"/>
        <v>3.9666269839309584E-3</v>
      </c>
      <c r="E16" s="38">
        <v>6.134259259259259E-4</v>
      </c>
      <c r="F16" s="39">
        <f t="shared" si="0"/>
        <v>2.2381756756756749E-3</v>
      </c>
      <c r="G16" s="38">
        <f t="shared" si="2"/>
        <v>9.9074074074074047E-3</v>
      </c>
      <c r="H16" s="43">
        <f t="shared" si="3"/>
        <v>3.7856173077008099E-3</v>
      </c>
    </row>
    <row r="17" spans="2:8" s="1" customFormat="1" x14ac:dyDescent="0.25">
      <c r="B17" s="42" t="s">
        <v>27</v>
      </c>
      <c r="C17" s="38">
        <v>1.5335648148148143E-2</v>
      </c>
      <c r="D17" s="39">
        <f t="shared" si="1"/>
        <v>6.5451815114676458E-3</v>
      </c>
      <c r="E17" s="38">
        <v>7.7430555555555551E-3</v>
      </c>
      <c r="F17" s="39">
        <f t="shared" si="0"/>
        <v>2.8251689189189182E-2</v>
      </c>
      <c r="G17" s="38">
        <f t="shared" si="2"/>
        <v>2.3078703703703699E-2</v>
      </c>
      <c r="H17" s="43">
        <f t="shared" si="3"/>
        <v>8.818365550882494E-3</v>
      </c>
    </row>
    <row r="18" spans="2:8" s="1" customFormat="1" x14ac:dyDescent="0.25">
      <c r="B18" s="42" t="s">
        <v>16</v>
      </c>
      <c r="C18" s="38">
        <v>7.2418981481481556E-2</v>
      </c>
      <c r="D18" s="39">
        <f t="shared" si="1"/>
        <v>3.0908076013021219E-2</v>
      </c>
      <c r="E18" s="38">
        <v>0</v>
      </c>
      <c r="F18" s="39"/>
      <c r="G18" s="38">
        <f t="shared" si="2"/>
        <v>7.2418981481481556E-2</v>
      </c>
      <c r="H18" s="43">
        <f t="shared" si="3"/>
        <v>2.767127043724766E-2</v>
      </c>
    </row>
    <row r="19" spans="2:8" s="1" customFormat="1" x14ac:dyDescent="0.25">
      <c r="B19" s="42" t="s">
        <v>4</v>
      </c>
      <c r="C19" s="38">
        <v>0.19328703703703703</v>
      </c>
      <c r="D19" s="39">
        <f t="shared" si="1"/>
        <v>8.2493985842648845E-2</v>
      </c>
      <c r="E19" s="38">
        <v>1.2245370370370373E-2</v>
      </c>
      <c r="F19" s="39">
        <f t="shared" si="0"/>
        <v>4.4679054054054056E-2</v>
      </c>
      <c r="G19" s="38">
        <f t="shared" si="2"/>
        <v>0.20553240740740741</v>
      </c>
      <c r="H19" s="43">
        <f t="shared" si="3"/>
        <v>7.8533869334288547E-2</v>
      </c>
    </row>
    <row r="20" spans="2:8" s="1" customFormat="1" x14ac:dyDescent="0.25">
      <c r="B20" s="42" t="s">
        <v>14</v>
      </c>
      <c r="C20" s="38">
        <v>2.043981481481481E-2</v>
      </c>
      <c r="D20" s="39">
        <f t="shared" si="1"/>
        <v>8.7236155088693309E-3</v>
      </c>
      <c r="E20" s="38">
        <v>1.7928240740740734E-2</v>
      </c>
      <c r="F20" s="39">
        <f t="shared" si="0"/>
        <v>6.5413851351351318E-2</v>
      </c>
      <c r="G20" s="38">
        <f t="shared" si="2"/>
        <v>3.8368055555555544E-2</v>
      </c>
      <c r="H20" s="43">
        <f t="shared" si="3"/>
        <v>1.4660422167089E-2</v>
      </c>
    </row>
    <row r="21" spans="2:8" s="1" customFormat="1" x14ac:dyDescent="0.25">
      <c r="B21" s="42" t="s">
        <v>11</v>
      </c>
      <c r="C21" s="38">
        <v>5.4513888888888876E-3</v>
      </c>
      <c r="D21" s="39">
        <f t="shared" si="1"/>
        <v>2.3266267863405747E-3</v>
      </c>
      <c r="E21" s="38">
        <v>1.5856481481481481E-3</v>
      </c>
      <c r="F21" s="39">
        <f t="shared" si="0"/>
        <v>5.7854729729729711E-3</v>
      </c>
      <c r="G21" s="38">
        <f t="shared" si="2"/>
        <v>7.0370370370370361E-3</v>
      </c>
      <c r="H21" s="43">
        <f t="shared" si="3"/>
        <v>2.688849676497772E-3</v>
      </c>
    </row>
    <row r="22" spans="2:8" s="1" customFormat="1" x14ac:dyDescent="0.25">
      <c r="B22" s="42" t="s">
        <v>15</v>
      </c>
      <c r="C22" s="38">
        <v>1.3622685185185187E-2</v>
      </c>
      <c r="D22" s="39">
        <f t="shared" si="1"/>
        <v>5.8140970860357903E-3</v>
      </c>
      <c r="E22" s="38">
        <v>1.425925925925926E-2</v>
      </c>
      <c r="F22" s="39">
        <f t="shared" si="0"/>
        <v>5.2027027027027016E-2</v>
      </c>
      <c r="G22" s="38">
        <f t="shared" si="2"/>
        <v>2.7881944444444445E-2</v>
      </c>
      <c r="H22" s="43">
        <f t="shared" si="3"/>
        <v>1.0653682353097259E-2</v>
      </c>
    </row>
    <row r="23" spans="2:8" s="1" customFormat="1" x14ac:dyDescent="0.25">
      <c r="B23" s="42" t="s">
        <v>71</v>
      </c>
      <c r="C23" s="38">
        <v>3.4062500000000016E-2</v>
      </c>
      <c r="D23" s="39">
        <f t="shared" si="1"/>
        <v>1.453771259490513E-2</v>
      </c>
      <c r="E23" s="38">
        <v>1.300925925925926E-2</v>
      </c>
      <c r="F23" s="39">
        <f t="shared" si="0"/>
        <v>4.746621621621621E-2</v>
      </c>
      <c r="G23" s="38">
        <f t="shared" si="2"/>
        <v>4.7071759259259278E-2</v>
      </c>
      <c r="H23" s="43">
        <f t="shared" si="3"/>
        <v>1.7986104661704676E-2</v>
      </c>
    </row>
    <row r="24" spans="2:8" s="1" customFormat="1" x14ac:dyDescent="0.25">
      <c r="B24" s="42" t="s">
        <v>12</v>
      </c>
      <c r="C24" s="38">
        <v>2.3206018518518522E-2</v>
      </c>
      <c r="D24" s="39">
        <f t="shared" si="1"/>
        <v>9.9042180607491585E-3</v>
      </c>
      <c r="E24" s="38">
        <v>9.4907407407407408E-4</v>
      </c>
      <c r="F24" s="39">
        <f t="shared" si="0"/>
        <v>3.4628378378378372E-3</v>
      </c>
      <c r="G24" s="38">
        <f t="shared" si="2"/>
        <v>2.4155092592592596E-2</v>
      </c>
      <c r="H24" s="43">
        <f t="shared" si="3"/>
        <v>9.2296534125836365E-3</v>
      </c>
    </row>
    <row r="25" spans="2:8" s="1" customFormat="1" x14ac:dyDescent="0.25">
      <c r="B25" s="42" t="s">
        <v>5</v>
      </c>
      <c r="C25" s="38">
        <v>2.4479166666666673E-2</v>
      </c>
      <c r="D25" s="39">
        <f t="shared" si="1"/>
        <v>1.0447591620191758E-2</v>
      </c>
      <c r="E25" s="38">
        <v>9.7685185185185184E-3</v>
      </c>
      <c r="F25" s="39">
        <f t="shared" si="0"/>
        <v>3.5641891891891882E-2</v>
      </c>
      <c r="G25" s="38">
        <f t="shared" si="2"/>
        <v>3.4247685185185194E-2</v>
      </c>
      <c r="H25" s="43">
        <f t="shared" si="3"/>
        <v>1.3086029922297548E-2</v>
      </c>
    </row>
    <row r="26" spans="2:8" s="1" customFormat="1" x14ac:dyDescent="0.25">
      <c r="B26" s="42" t="s">
        <v>6</v>
      </c>
      <c r="C26" s="38">
        <v>0.45928240740740767</v>
      </c>
      <c r="D26" s="39">
        <f t="shared" si="1"/>
        <v>0.19601954168910141</v>
      </c>
      <c r="E26" s="38">
        <v>0</v>
      </c>
      <c r="F26" s="39">
        <f t="shared" si="0"/>
        <v>0</v>
      </c>
      <c r="G26" s="38">
        <f t="shared" si="2"/>
        <v>0.45928240740740767</v>
      </c>
      <c r="H26" s="43">
        <f t="shared" si="3"/>
        <v>0.17549166589273793</v>
      </c>
    </row>
    <row r="27" spans="2:8" s="1" customFormat="1" x14ac:dyDescent="0.25">
      <c r="B27" s="42" t="s">
        <v>78</v>
      </c>
      <c r="C27" s="38">
        <v>0.29439814814814852</v>
      </c>
      <c r="D27" s="39">
        <f t="shared" si="1"/>
        <v>0.1256477259816538</v>
      </c>
      <c r="E27" s="38">
        <v>5.0810185185185194E-3</v>
      </c>
      <c r="F27" s="39">
        <f t="shared" si="0"/>
        <v>1.8538851351351349E-2</v>
      </c>
      <c r="G27" s="38">
        <f t="shared" si="2"/>
        <v>0.29947916666666702</v>
      </c>
      <c r="H27" s="43">
        <f t="shared" si="3"/>
        <v>0.11443089700555911</v>
      </c>
    </row>
    <row r="28" spans="2:8" s="1" customFormat="1" x14ac:dyDescent="0.25">
      <c r="B28" s="42" t="s">
        <v>17</v>
      </c>
      <c r="C28" s="38"/>
      <c r="D28" s="39">
        <f t="shared" si="1"/>
        <v>0</v>
      </c>
      <c r="E28" s="38"/>
      <c r="F28" s="39">
        <f t="shared" si="0"/>
        <v>0</v>
      </c>
      <c r="G28" s="38">
        <f t="shared" ref="G28" si="4">C28+E28</f>
        <v>0</v>
      </c>
      <c r="H28" s="43">
        <f t="shared" ref="H28" si="5">G28/$G$30</f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2.343043981481483</v>
      </c>
      <c r="D30" s="51">
        <f t="shared" si="6"/>
        <v>1</v>
      </c>
      <c r="E30" s="50">
        <f t="shared" si="6"/>
        <v>0.27407407407407414</v>
      </c>
      <c r="F30" s="51">
        <f t="shared" si="6"/>
        <v>1</v>
      </c>
      <c r="G30" s="50">
        <f t="shared" si="6"/>
        <v>2.6171180555555567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8.4837962962962948E-3</v>
      </c>
      <c r="E9" s="75"/>
      <c r="F9" s="75"/>
      <c r="G9" s="75"/>
      <c r="H9" s="75"/>
      <c r="I9" s="75">
        <v>0</v>
      </c>
      <c r="J9" s="75">
        <v>0</v>
      </c>
      <c r="K9" s="135">
        <f t="shared" si="0"/>
        <v>8.4837962962962948E-3</v>
      </c>
    </row>
    <row r="10" spans="2:11" x14ac:dyDescent="0.25">
      <c r="B10" s="92" t="s">
        <v>8</v>
      </c>
      <c r="C10" s="75"/>
      <c r="D10" s="75">
        <v>1.0300925925925925E-2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1.0300925925925925E-2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>
        <v>1.4525462962962962E-2</v>
      </c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1.4525462962962962E-2</v>
      </c>
    </row>
    <row r="13" spans="2:11" x14ac:dyDescent="0.25">
      <c r="B13" s="92" t="s">
        <v>7</v>
      </c>
      <c r="C13" s="75"/>
      <c r="D13" s="75">
        <v>5.844907407407408E-3</v>
      </c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5.844907407407408E-3</v>
      </c>
    </row>
    <row r="14" spans="2:11" x14ac:dyDescent="0.25">
      <c r="B14" s="92" t="s">
        <v>2</v>
      </c>
      <c r="C14" s="75"/>
      <c r="D14" s="75">
        <v>6.053240740740741E-3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6.053240740740741E-3</v>
      </c>
    </row>
    <row r="15" spans="2:11" x14ac:dyDescent="0.25">
      <c r="B15" s="92" t="s">
        <v>9</v>
      </c>
      <c r="C15" s="75"/>
      <c r="D15" s="75">
        <v>1.1122685185185187E-2</v>
      </c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1.1122685185185187E-2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>
        <v>6.8229166666666646E-2</v>
      </c>
      <c r="E17" s="75"/>
      <c r="F17" s="75">
        <v>2.0393518518518516E-2</v>
      </c>
      <c r="G17" s="75"/>
      <c r="H17" s="75"/>
      <c r="I17" s="75">
        <v>0</v>
      </c>
      <c r="J17" s="75">
        <v>0</v>
      </c>
      <c r="K17" s="135">
        <f t="shared" si="0"/>
        <v>8.8622685185185165E-2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>
        <v>1.261574074074074E-2</v>
      </c>
      <c r="E19" s="75"/>
      <c r="F19" s="75">
        <v>7.1874999999999994E-3</v>
      </c>
      <c r="G19" s="75"/>
      <c r="H19" s="75"/>
      <c r="I19" s="75">
        <v>0</v>
      </c>
      <c r="J19" s="75">
        <v>0</v>
      </c>
      <c r="K19" s="135">
        <f t="shared" si="0"/>
        <v>1.9803240740740739E-2</v>
      </c>
    </row>
    <row r="20" spans="2:11" x14ac:dyDescent="0.25">
      <c r="B20" s="92" t="s">
        <v>14</v>
      </c>
      <c r="C20" s="75"/>
      <c r="D20" s="75">
        <v>1.4467592592592594E-3</v>
      </c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1.4467592592592594E-3</v>
      </c>
    </row>
    <row r="21" spans="2:11" x14ac:dyDescent="0.25">
      <c r="B21" s="92" t="s">
        <v>11</v>
      </c>
      <c r="C21" s="75"/>
      <c r="D21" s="75">
        <v>0.18982638888888889</v>
      </c>
      <c r="E21" s="75">
        <v>2.8587962962962963E-3</v>
      </c>
      <c r="F21" s="75">
        <v>2.3078703703703705E-2</v>
      </c>
      <c r="G21" s="75"/>
      <c r="H21" s="75"/>
      <c r="I21" s="75">
        <v>0</v>
      </c>
      <c r="J21" s="75">
        <v>0</v>
      </c>
      <c r="K21" s="135">
        <f t="shared" si="0"/>
        <v>0.21576388888888889</v>
      </c>
    </row>
    <row r="22" spans="2:11" x14ac:dyDescent="0.25">
      <c r="B22" s="92" t="s">
        <v>15</v>
      </c>
      <c r="C22" s="75"/>
      <c r="D22" s="75">
        <v>2.9421296296296296E-2</v>
      </c>
      <c r="E22" s="75"/>
      <c r="F22" s="75">
        <v>1.1076388888888889E-2</v>
      </c>
      <c r="G22" s="75"/>
      <c r="H22" s="75"/>
      <c r="I22" s="75">
        <v>0</v>
      </c>
      <c r="J22" s="75">
        <v>0</v>
      </c>
      <c r="K22" s="135">
        <f t="shared" si="0"/>
        <v>4.0497685185185185E-2</v>
      </c>
    </row>
    <row r="23" spans="2:11" x14ac:dyDescent="0.25">
      <c r="B23" s="92" t="s">
        <v>71</v>
      </c>
      <c r="C23" s="75"/>
      <c r="D23" s="75">
        <v>0.16466435185185183</v>
      </c>
      <c r="E23" s="75">
        <v>3.1273148148148147E-2</v>
      </c>
      <c r="F23" s="75">
        <v>7.26851851851852E-2</v>
      </c>
      <c r="G23" s="75"/>
      <c r="H23" s="75"/>
      <c r="I23" s="75">
        <v>0</v>
      </c>
      <c r="J23" s="75">
        <v>0</v>
      </c>
      <c r="K23" s="135">
        <f t="shared" si="0"/>
        <v>0.26862268518518517</v>
      </c>
    </row>
    <row r="24" spans="2:11" x14ac:dyDescent="0.25">
      <c r="B24" s="92" t="s">
        <v>12</v>
      </c>
      <c r="C24" s="73"/>
      <c r="D24" s="75">
        <v>5.9803240740740733E-2</v>
      </c>
      <c r="E24" s="75">
        <v>6.9872685185185177E-2</v>
      </c>
      <c r="F24" s="75">
        <v>0.10828703703703699</v>
      </c>
      <c r="G24" s="75"/>
      <c r="H24" s="75"/>
      <c r="I24" s="75">
        <v>0</v>
      </c>
      <c r="J24" s="75">
        <v>0</v>
      </c>
      <c r="K24" s="135">
        <f t="shared" si="0"/>
        <v>0.2379629629629629</v>
      </c>
    </row>
    <row r="25" spans="2:11" x14ac:dyDescent="0.25">
      <c r="B25" s="92" t="s">
        <v>5</v>
      </c>
      <c r="C25" s="75"/>
      <c r="D25" s="75">
        <v>4.4247685185185189E-2</v>
      </c>
      <c r="E25" s="75">
        <v>8.2638888888888883E-3</v>
      </c>
      <c r="F25" s="75"/>
      <c r="G25" s="75"/>
      <c r="H25" s="75"/>
      <c r="I25" s="75">
        <v>0</v>
      </c>
      <c r="J25" s="75">
        <v>0</v>
      </c>
      <c r="K25" s="135">
        <f t="shared" si="0"/>
        <v>5.2511574074074079E-2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1.9606481481481482E-2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1.9606481481481482E-2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0.64619212962962957</v>
      </c>
      <c r="E30" s="87">
        <f>SUM(E7:E28)</f>
        <v>0.1122685185185185</v>
      </c>
      <c r="F30" s="87">
        <f>SUM(F7:F28)</f>
        <v>0.24270833333333328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1.0011689814814815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3.4953703703703705E-3</v>
      </c>
      <c r="D7" s="75">
        <v>8.5300925925925926E-3</v>
      </c>
      <c r="E7" s="75"/>
      <c r="F7" s="75">
        <v>4.3171296296296291E-3</v>
      </c>
      <c r="G7" s="75"/>
      <c r="H7" s="75"/>
      <c r="I7" s="75"/>
      <c r="J7" s="75">
        <v>0</v>
      </c>
      <c r="K7" s="135">
        <f t="shared" ref="K7:K28" si="0">SUM(C7:J7)</f>
        <v>1.6342592592592593E-2</v>
      </c>
    </row>
    <row r="8" spans="2:11" x14ac:dyDescent="0.25">
      <c r="B8" s="92" t="s">
        <v>13</v>
      </c>
      <c r="C8" s="75">
        <v>2.1145833333333332E-2</v>
      </c>
      <c r="D8" s="75"/>
      <c r="E8" s="75"/>
      <c r="F8" s="75"/>
      <c r="G8" s="75"/>
      <c r="H8" s="75"/>
      <c r="I8" s="75"/>
      <c r="J8" s="75">
        <v>0</v>
      </c>
      <c r="K8" s="135">
        <f t="shared" si="0"/>
        <v>2.1145833333333332E-2</v>
      </c>
    </row>
    <row r="9" spans="2:11" x14ac:dyDescent="0.25">
      <c r="B9" s="92" t="s">
        <v>0</v>
      </c>
      <c r="C9" s="75">
        <v>0.12790509259259256</v>
      </c>
      <c r="D9" s="75">
        <v>2.3148148148148146E-4</v>
      </c>
      <c r="E9" s="75">
        <v>1.7962962962962962E-2</v>
      </c>
      <c r="F9" s="75"/>
      <c r="G9" s="75">
        <v>9.2245370370370363E-3</v>
      </c>
      <c r="H9" s="75">
        <v>4.0601851851851854E-2</v>
      </c>
      <c r="I9" s="75"/>
      <c r="J9" s="75">
        <v>0</v>
      </c>
      <c r="K9" s="135">
        <f t="shared" si="0"/>
        <v>0.19592592592592589</v>
      </c>
    </row>
    <row r="10" spans="2:11" x14ac:dyDescent="0.25">
      <c r="B10" s="92" t="s">
        <v>8</v>
      </c>
      <c r="C10" s="75">
        <v>5.0694444444444441E-3</v>
      </c>
      <c r="D10" s="75"/>
      <c r="E10" s="75">
        <v>4.1898148148148146E-3</v>
      </c>
      <c r="F10" s="75"/>
      <c r="G10" s="75">
        <v>2.3611111111111111E-3</v>
      </c>
      <c r="H10" s="75">
        <v>8.2175925925925927E-4</v>
      </c>
      <c r="I10" s="75"/>
      <c r="J10" s="75">
        <v>0</v>
      </c>
      <c r="K10" s="135">
        <f t="shared" si="0"/>
        <v>1.2442129629629629E-2</v>
      </c>
    </row>
    <row r="11" spans="2:11" x14ac:dyDescent="0.25">
      <c r="B11" s="92" t="s">
        <v>26</v>
      </c>
      <c r="C11" s="75">
        <v>8.7847222222222215E-3</v>
      </c>
      <c r="D11" s="75"/>
      <c r="E11" s="75"/>
      <c r="F11" s="75"/>
      <c r="G11" s="75"/>
      <c r="H11" s="75">
        <v>2.199074074074074E-4</v>
      </c>
      <c r="I11" s="75"/>
      <c r="J11" s="75">
        <v>0</v>
      </c>
      <c r="K11" s="135">
        <f t="shared" si="0"/>
        <v>9.0046296296296298E-3</v>
      </c>
    </row>
    <row r="12" spans="2:11" x14ac:dyDescent="0.25">
      <c r="B12" s="92" t="s">
        <v>3</v>
      </c>
      <c r="C12" s="75">
        <v>0.11327546296296297</v>
      </c>
      <c r="D12" s="75">
        <v>4.9768518518518521E-4</v>
      </c>
      <c r="E12" s="75">
        <v>7.4074074074074081E-4</v>
      </c>
      <c r="F12" s="75">
        <v>4.5486111111111109E-3</v>
      </c>
      <c r="G12" s="75">
        <v>8.4027777777777781E-3</v>
      </c>
      <c r="H12" s="75">
        <v>2.9166666666666667E-2</v>
      </c>
      <c r="I12" s="75"/>
      <c r="J12" s="75">
        <v>0</v>
      </c>
      <c r="K12" s="135">
        <f t="shared" si="0"/>
        <v>0.15663194444444445</v>
      </c>
    </row>
    <row r="13" spans="2:11" x14ac:dyDescent="0.25">
      <c r="B13" s="92" t="s">
        <v>7</v>
      </c>
      <c r="C13" s="75">
        <v>2.6249999999999996E-2</v>
      </c>
      <c r="D13" s="75">
        <v>1.3217592592592592E-2</v>
      </c>
      <c r="E13" s="75">
        <v>2.3923611111111111E-2</v>
      </c>
      <c r="F13" s="75"/>
      <c r="G13" s="75">
        <v>2.2199074074074076E-2</v>
      </c>
      <c r="H13" s="75">
        <v>1.0590277777777778E-2</v>
      </c>
      <c r="I13" s="75"/>
      <c r="J13" s="75">
        <v>0</v>
      </c>
      <c r="K13" s="135">
        <f t="shared" si="0"/>
        <v>9.6180555555555561E-2</v>
      </c>
    </row>
    <row r="14" spans="2:11" x14ac:dyDescent="0.25">
      <c r="B14" s="92" t="s">
        <v>2</v>
      </c>
      <c r="C14" s="75">
        <v>2.8935185185185189E-4</v>
      </c>
      <c r="D14" s="75">
        <v>3.1018518518518522E-3</v>
      </c>
      <c r="E14" s="75">
        <v>4.7569444444444439E-3</v>
      </c>
      <c r="F14" s="75"/>
      <c r="G14" s="75"/>
      <c r="H14" s="75"/>
      <c r="I14" s="75"/>
      <c r="J14" s="75">
        <v>0</v>
      </c>
      <c r="K14" s="135">
        <f t="shared" si="0"/>
        <v>8.1481481481481474E-3</v>
      </c>
    </row>
    <row r="15" spans="2:11" x14ac:dyDescent="0.25">
      <c r="B15" s="92" t="s">
        <v>9</v>
      </c>
      <c r="C15" s="75">
        <v>8.7962962962962951E-3</v>
      </c>
      <c r="D15" s="75"/>
      <c r="E15" s="75">
        <v>6.9791666666666665E-3</v>
      </c>
      <c r="F15" s="75">
        <v>3.2754629629629627E-3</v>
      </c>
      <c r="G15" s="75">
        <v>1.8865740740740739E-3</v>
      </c>
      <c r="H15" s="75">
        <v>2.1990740740740742E-3</v>
      </c>
      <c r="I15" s="75"/>
      <c r="J15" s="75">
        <v>0</v>
      </c>
      <c r="K15" s="135">
        <f t="shared" si="0"/>
        <v>2.3136574074074077E-2</v>
      </c>
    </row>
    <row r="16" spans="2:11" x14ac:dyDescent="0.25">
      <c r="B16" s="92" t="s">
        <v>1</v>
      </c>
      <c r="C16" s="75">
        <v>3.7847222222222223E-3</v>
      </c>
      <c r="D16" s="75">
        <v>2.5347222222222221E-3</v>
      </c>
      <c r="E16" s="75"/>
      <c r="F16" s="75"/>
      <c r="G16" s="75"/>
      <c r="H16" s="75"/>
      <c r="I16" s="75"/>
      <c r="J16" s="75">
        <v>0</v>
      </c>
      <c r="K16" s="135">
        <f t="shared" si="0"/>
        <v>6.3194444444444444E-3</v>
      </c>
    </row>
    <row r="17" spans="2:11" x14ac:dyDescent="0.25">
      <c r="B17" s="92" t="s">
        <v>27</v>
      </c>
      <c r="C17" s="75">
        <v>1.5995370370370372E-2</v>
      </c>
      <c r="D17" s="75">
        <v>1.0011574074074076E-2</v>
      </c>
      <c r="E17" s="75">
        <v>1.4606481481481481E-2</v>
      </c>
      <c r="F17" s="75"/>
      <c r="G17" s="75">
        <v>9.4560185185185181E-3</v>
      </c>
      <c r="H17" s="75">
        <v>2.8124999999999999E-3</v>
      </c>
      <c r="I17" s="75"/>
      <c r="J17" s="75">
        <v>0</v>
      </c>
      <c r="K17" s="135">
        <f t="shared" si="0"/>
        <v>5.2881944444444447E-2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2.7858796296296295E-2</v>
      </c>
      <c r="D19" s="75">
        <v>3.3796296296296296E-3</v>
      </c>
      <c r="E19" s="75">
        <v>1.96875E-2</v>
      </c>
      <c r="F19" s="75">
        <v>1.2210648148148148E-2</v>
      </c>
      <c r="G19" s="75">
        <v>1.4583333333333332E-2</v>
      </c>
      <c r="H19" s="75"/>
      <c r="I19" s="75"/>
      <c r="J19" s="75">
        <v>0</v>
      </c>
      <c r="K19" s="135">
        <f t="shared" si="0"/>
        <v>7.7719907407407404E-2</v>
      </c>
    </row>
    <row r="20" spans="2:11" x14ac:dyDescent="0.25">
      <c r="B20" s="92" t="s">
        <v>14</v>
      </c>
      <c r="C20" s="75">
        <v>3.5208333333333328E-2</v>
      </c>
      <c r="D20" s="75"/>
      <c r="E20" s="75">
        <v>1.3194444444444444E-2</v>
      </c>
      <c r="F20" s="75">
        <v>2.9050925925925928E-3</v>
      </c>
      <c r="G20" s="75">
        <v>2.2071759259259256E-2</v>
      </c>
      <c r="H20" s="75">
        <v>5.9606481481481481E-3</v>
      </c>
      <c r="I20" s="75"/>
      <c r="J20" s="75">
        <v>0</v>
      </c>
      <c r="K20" s="135">
        <f t="shared" si="0"/>
        <v>7.9340277777777773E-2</v>
      </c>
    </row>
    <row r="21" spans="2:11" x14ac:dyDescent="0.25">
      <c r="B21" s="92" t="s">
        <v>11</v>
      </c>
      <c r="C21" s="75">
        <v>6.215277777777777E-3</v>
      </c>
      <c r="D21" s="75"/>
      <c r="E21" s="75"/>
      <c r="F21" s="75"/>
      <c r="G21" s="75">
        <v>5.162037037037037E-3</v>
      </c>
      <c r="H21" s="75">
        <v>5.9259259259259265E-3</v>
      </c>
      <c r="I21" s="75"/>
      <c r="J21" s="75">
        <v>0</v>
      </c>
      <c r="K21" s="135">
        <f t="shared" si="0"/>
        <v>1.7303240740740741E-2</v>
      </c>
    </row>
    <row r="22" spans="2:11" x14ac:dyDescent="0.25">
      <c r="B22" s="92" t="s">
        <v>15</v>
      </c>
      <c r="C22" s="75">
        <v>2.1666666666666667E-2</v>
      </c>
      <c r="D22" s="75"/>
      <c r="E22" s="75">
        <v>4.2060185185185194E-2</v>
      </c>
      <c r="F22" s="75">
        <v>4.9884259259259257E-3</v>
      </c>
      <c r="G22" s="75">
        <v>1.3530092592592592E-2</v>
      </c>
      <c r="H22" s="75">
        <v>2.9942129629629628E-2</v>
      </c>
      <c r="I22" s="75"/>
      <c r="J22" s="75">
        <v>0</v>
      </c>
      <c r="K22" s="135">
        <f t="shared" si="0"/>
        <v>0.11218750000000001</v>
      </c>
    </row>
    <row r="23" spans="2:11" x14ac:dyDescent="0.25">
      <c r="B23" s="92" t="s">
        <v>71</v>
      </c>
      <c r="C23" s="75">
        <v>2.9224537037037032E-2</v>
      </c>
      <c r="D23" s="75">
        <v>2.0520833333333332E-2</v>
      </c>
      <c r="E23" s="75">
        <v>1.9583333333333335E-2</v>
      </c>
      <c r="F23" s="75">
        <v>5.4282407407407404E-3</v>
      </c>
      <c r="G23" s="75">
        <v>1.2280092592592592E-2</v>
      </c>
      <c r="H23" s="75">
        <v>2.2638888888888892E-2</v>
      </c>
      <c r="I23" s="75">
        <v>0</v>
      </c>
      <c r="J23" s="75">
        <v>0</v>
      </c>
      <c r="K23" s="135">
        <f t="shared" si="0"/>
        <v>0.10967592592592593</v>
      </c>
    </row>
    <row r="24" spans="2:11" x14ac:dyDescent="0.25">
      <c r="B24" s="92" t="s">
        <v>12</v>
      </c>
      <c r="C24" s="75">
        <v>1.2175925925925925E-2</v>
      </c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1.2175925925925925E-2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>
        <v>2.0949074074074073E-3</v>
      </c>
      <c r="F27" s="75"/>
      <c r="G27" s="75"/>
      <c r="H27" s="75">
        <v>6.8287037037037025E-4</v>
      </c>
      <c r="I27" s="75">
        <v>0</v>
      </c>
      <c r="J27" s="75">
        <v>0</v>
      </c>
      <c r="K27" s="135">
        <f t="shared" si="0"/>
        <v>2.7777777777777775E-3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0.4671412037037036</v>
      </c>
      <c r="D30" s="87">
        <f t="shared" ref="D30:J30" si="1">SUM(D7:D28)</f>
        <v>6.2025462962962963E-2</v>
      </c>
      <c r="E30" s="87">
        <f t="shared" si="1"/>
        <v>0.16978009259259261</v>
      </c>
      <c r="F30" s="87">
        <f t="shared" si="1"/>
        <v>3.7673611111111109E-2</v>
      </c>
      <c r="G30" s="87">
        <f t="shared" si="1"/>
        <v>0.12115740740740739</v>
      </c>
      <c r="H30" s="87">
        <f t="shared" si="1"/>
        <v>0.15156250000000002</v>
      </c>
      <c r="I30" s="87">
        <f t="shared" si="1"/>
        <v>0</v>
      </c>
      <c r="J30" s="87">
        <f t="shared" si="1"/>
        <v>0</v>
      </c>
      <c r="K30" s="138">
        <f>SUM(K7:K28)</f>
        <v>1.0093402777777778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1.3888888888888889E-4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1.3888888888888889E-4</v>
      </c>
    </row>
    <row r="8" spans="2:11" x14ac:dyDescent="0.25">
      <c r="B8" s="92" t="s">
        <v>13</v>
      </c>
      <c r="C8" s="75"/>
      <c r="D8" s="75"/>
      <c r="E8" s="75"/>
      <c r="F8" s="75"/>
      <c r="G8" s="75">
        <v>1.3541666666666667E-3</v>
      </c>
      <c r="H8" s="75"/>
      <c r="I8" s="75"/>
      <c r="J8" s="75"/>
      <c r="K8" s="135">
        <f t="shared" si="0"/>
        <v>1.3541666666666667E-3</v>
      </c>
    </row>
    <row r="9" spans="2:11" x14ac:dyDescent="0.25">
      <c r="B9" s="92" t="s">
        <v>0</v>
      </c>
      <c r="C9" s="75">
        <v>5.9143518518518512E-3</v>
      </c>
      <c r="D9" s="75"/>
      <c r="E9" s="75"/>
      <c r="F9" s="75"/>
      <c r="G9" s="75">
        <v>2.0833333333333333E-3</v>
      </c>
      <c r="H9" s="75"/>
      <c r="I9" s="75"/>
      <c r="J9" s="75"/>
      <c r="K9" s="135">
        <f t="shared" si="0"/>
        <v>7.9976851851851841E-3</v>
      </c>
    </row>
    <row r="10" spans="2:11" x14ac:dyDescent="0.25">
      <c r="B10" s="92" t="s">
        <v>8</v>
      </c>
      <c r="C10" s="75">
        <v>4.5138888888888885E-3</v>
      </c>
      <c r="D10" s="75"/>
      <c r="E10" s="75"/>
      <c r="F10" s="75"/>
      <c r="G10" s="75"/>
      <c r="H10" s="75"/>
      <c r="I10" s="75"/>
      <c r="J10" s="75"/>
      <c r="K10" s="135">
        <f t="shared" si="0"/>
        <v>4.5138888888888885E-3</v>
      </c>
    </row>
    <row r="11" spans="2:11" x14ac:dyDescent="0.25">
      <c r="B11" s="92" t="s">
        <v>26</v>
      </c>
      <c r="C11" s="75">
        <v>1.5046296296296297E-4</v>
      </c>
      <c r="D11" s="75"/>
      <c r="E11" s="75"/>
      <c r="F11" s="75"/>
      <c r="G11" s="75">
        <v>1.0416666666666667E-4</v>
      </c>
      <c r="H11" s="75"/>
      <c r="I11" s="75"/>
      <c r="J11" s="75"/>
      <c r="K11" s="135">
        <f t="shared" si="0"/>
        <v>2.5462962962962966E-4</v>
      </c>
    </row>
    <row r="12" spans="2:11" x14ac:dyDescent="0.25">
      <c r="B12" s="92" t="s">
        <v>3</v>
      </c>
      <c r="C12" s="75">
        <v>9.0046296296296298E-3</v>
      </c>
      <c r="D12" s="75"/>
      <c r="E12" s="75"/>
      <c r="F12" s="75"/>
      <c r="G12" s="75">
        <v>7.2800925925925915E-3</v>
      </c>
      <c r="H12" s="75"/>
      <c r="I12" s="75"/>
      <c r="J12" s="75"/>
      <c r="K12" s="135">
        <f t="shared" si="0"/>
        <v>1.6284722222222221E-2</v>
      </c>
    </row>
    <row r="13" spans="2:11" x14ac:dyDescent="0.25">
      <c r="B13" s="92" t="s">
        <v>7</v>
      </c>
      <c r="C13" s="75">
        <v>2.5092592592592593E-2</v>
      </c>
      <c r="D13" s="75"/>
      <c r="E13" s="75"/>
      <c r="F13" s="75"/>
      <c r="G13" s="75">
        <v>7.2916666666666668E-3</v>
      </c>
      <c r="H13" s="75"/>
      <c r="I13" s="75"/>
      <c r="J13" s="75"/>
      <c r="K13" s="135">
        <f t="shared" si="0"/>
        <v>3.2384259259259258E-2</v>
      </c>
    </row>
    <row r="14" spans="2:11" x14ac:dyDescent="0.25">
      <c r="B14" s="92" t="s">
        <v>2</v>
      </c>
      <c r="C14" s="75"/>
      <c r="D14" s="75"/>
      <c r="E14" s="75"/>
      <c r="F14" s="75"/>
      <c r="G14" s="75">
        <v>2.8935185185185188E-3</v>
      </c>
      <c r="H14" s="75"/>
      <c r="I14" s="75"/>
      <c r="J14" s="75"/>
      <c r="K14" s="135">
        <f t="shared" si="0"/>
        <v>2.8935185185185188E-3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>
        <v>1.7361111111111112E-4</v>
      </c>
      <c r="D16" s="75"/>
      <c r="E16" s="75"/>
      <c r="F16" s="75"/>
      <c r="G16" s="75"/>
      <c r="H16" s="75"/>
      <c r="I16" s="75"/>
      <c r="J16" s="75"/>
      <c r="K16" s="135">
        <f t="shared" si="0"/>
        <v>1.7361111111111112E-4</v>
      </c>
    </row>
    <row r="17" spans="2:11" x14ac:dyDescent="0.25">
      <c r="B17" s="92" t="s">
        <v>27</v>
      </c>
      <c r="C17" s="75">
        <v>1.2048611111111111E-2</v>
      </c>
      <c r="D17" s="75"/>
      <c r="E17" s="75"/>
      <c r="F17" s="75"/>
      <c r="G17" s="75">
        <v>6.3310185185185188E-3</v>
      </c>
      <c r="H17" s="75"/>
      <c r="I17" s="75"/>
      <c r="J17" s="75"/>
      <c r="K17" s="135">
        <f t="shared" si="0"/>
        <v>1.8379629629629628E-2</v>
      </c>
    </row>
    <row r="18" spans="2:11" x14ac:dyDescent="0.25">
      <c r="B18" s="92" t="s">
        <v>16</v>
      </c>
      <c r="C18" s="75">
        <v>1.3101851851851852E-2</v>
      </c>
      <c r="D18" s="75"/>
      <c r="E18" s="75"/>
      <c r="F18" s="75"/>
      <c r="G18" s="75">
        <v>3.3449074074074071E-3</v>
      </c>
      <c r="H18" s="75"/>
      <c r="I18" s="75"/>
      <c r="J18" s="75"/>
      <c r="K18" s="135">
        <f t="shared" si="0"/>
        <v>1.6446759259259258E-2</v>
      </c>
    </row>
    <row r="19" spans="2:11" x14ac:dyDescent="0.25">
      <c r="B19" s="92" t="s">
        <v>4</v>
      </c>
      <c r="C19" s="75">
        <v>2.0358796296296292E-2</v>
      </c>
      <c r="D19" s="75"/>
      <c r="E19" s="75"/>
      <c r="F19" s="75"/>
      <c r="G19" s="75">
        <v>3.9467592592592592E-3</v>
      </c>
      <c r="H19" s="75"/>
      <c r="I19" s="75"/>
      <c r="J19" s="75"/>
      <c r="K19" s="135">
        <f t="shared" si="0"/>
        <v>2.4305555555555552E-2</v>
      </c>
    </row>
    <row r="20" spans="2:11" x14ac:dyDescent="0.25">
      <c r="B20" s="92" t="s">
        <v>14</v>
      </c>
      <c r="C20" s="75">
        <v>1.8043981481481484E-2</v>
      </c>
      <c r="D20" s="75"/>
      <c r="E20" s="75"/>
      <c r="F20" s="75"/>
      <c r="G20" s="75">
        <v>3.9351851851851852E-4</v>
      </c>
      <c r="H20" s="75"/>
      <c r="I20" s="75"/>
      <c r="J20" s="75"/>
      <c r="K20" s="135">
        <f t="shared" si="0"/>
        <v>1.8437500000000002E-2</v>
      </c>
    </row>
    <row r="21" spans="2:11" x14ac:dyDescent="0.25">
      <c r="B21" s="92" t="s">
        <v>11</v>
      </c>
      <c r="C21" s="75">
        <v>2.7430555555555559E-3</v>
      </c>
      <c r="D21" s="75"/>
      <c r="E21" s="75"/>
      <c r="F21" s="75"/>
      <c r="G21" s="75"/>
      <c r="H21" s="75"/>
      <c r="I21" s="75"/>
      <c r="J21" s="75"/>
      <c r="K21" s="135">
        <f t="shared" si="0"/>
        <v>2.7430555555555559E-3</v>
      </c>
    </row>
    <row r="22" spans="2:11" x14ac:dyDescent="0.25">
      <c r="B22" s="92" t="s">
        <v>15</v>
      </c>
      <c r="C22" s="75">
        <v>2.3344907407407411E-2</v>
      </c>
      <c r="D22" s="75"/>
      <c r="E22" s="75"/>
      <c r="F22" s="75"/>
      <c r="G22" s="75">
        <v>2.9282407407407408E-3</v>
      </c>
      <c r="H22" s="75"/>
      <c r="I22" s="75"/>
      <c r="J22" s="75"/>
      <c r="K22" s="135">
        <f t="shared" si="0"/>
        <v>2.6273148148148153E-2</v>
      </c>
    </row>
    <row r="23" spans="2:11" x14ac:dyDescent="0.25">
      <c r="B23" s="92" t="s">
        <v>71</v>
      </c>
      <c r="C23" s="75">
        <v>2.0057870370370368E-2</v>
      </c>
      <c r="D23" s="75"/>
      <c r="E23" s="75"/>
      <c r="F23" s="75"/>
      <c r="G23" s="75">
        <v>6.7939814814814807E-3</v>
      </c>
      <c r="H23" s="75"/>
      <c r="I23" s="75"/>
      <c r="J23" s="75"/>
      <c r="K23" s="135">
        <f t="shared" si="0"/>
        <v>2.6851851851851849E-2</v>
      </c>
    </row>
    <row r="24" spans="2:11" x14ac:dyDescent="0.25">
      <c r="B24" s="92" t="s">
        <v>12</v>
      </c>
      <c r="C24" s="75">
        <v>6.6550925925925927E-3</v>
      </c>
      <c r="D24" s="75"/>
      <c r="E24" s="75"/>
      <c r="F24" s="75"/>
      <c r="G24" s="75">
        <v>1.4699074074074074E-2</v>
      </c>
      <c r="H24" s="75"/>
      <c r="I24" s="75"/>
      <c r="J24" s="75"/>
      <c r="K24" s="135">
        <f t="shared" si="0"/>
        <v>2.1354166666666667E-2</v>
      </c>
    </row>
    <row r="25" spans="2:11" x14ac:dyDescent="0.25">
      <c r="B25" s="92" t="s">
        <v>5</v>
      </c>
      <c r="C25" s="75">
        <v>3.5879629629629625E-3</v>
      </c>
      <c r="D25" s="75"/>
      <c r="E25" s="75"/>
      <c r="F25" s="75"/>
      <c r="G25" s="75">
        <v>1.502314814814815E-2</v>
      </c>
      <c r="H25" s="75"/>
      <c r="I25" s="75"/>
      <c r="J25" s="75"/>
      <c r="K25" s="135">
        <f t="shared" si="0"/>
        <v>1.8611111111111113E-2</v>
      </c>
    </row>
    <row r="26" spans="2:11" x14ac:dyDescent="0.25">
      <c r="B26" s="92" t="s">
        <v>6</v>
      </c>
      <c r="C26" s="75">
        <v>3.5648148148148149E-3</v>
      </c>
      <c r="D26" s="75"/>
      <c r="E26" s="75"/>
      <c r="F26" s="75"/>
      <c r="G26" s="75"/>
      <c r="H26" s="75"/>
      <c r="I26" s="75"/>
      <c r="J26" s="75"/>
      <c r="K26" s="135">
        <f t="shared" si="0"/>
        <v>3.5648148148148149E-3</v>
      </c>
    </row>
    <row r="27" spans="2:11" x14ac:dyDescent="0.25">
      <c r="B27" s="92" t="s">
        <v>78</v>
      </c>
      <c r="C27" s="75">
        <v>6.6087962962962966E-3</v>
      </c>
      <c r="D27" s="75"/>
      <c r="E27" s="75"/>
      <c r="F27" s="75"/>
      <c r="G27" s="75">
        <v>2.0833333333333333E-3</v>
      </c>
      <c r="H27" s="75"/>
      <c r="I27" s="75"/>
      <c r="J27" s="75"/>
      <c r="K27" s="135">
        <f t="shared" si="0"/>
        <v>8.6921296296296295E-3</v>
      </c>
    </row>
    <row r="28" spans="2:11" x14ac:dyDescent="0.25">
      <c r="B28" s="92" t="s">
        <v>17</v>
      </c>
      <c r="C28" s="75">
        <v>1.2569444444444446E-2</v>
      </c>
      <c r="D28" s="75"/>
      <c r="E28" s="75"/>
      <c r="F28" s="75"/>
      <c r="G28" s="75">
        <v>2.6736111111111114E-3</v>
      </c>
      <c r="H28" s="75"/>
      <c r="I28" s="75"/>
      <c r="J28" s="75"/>
      <c r="K28" s="135">
        <f t="shared" si="0"/>
        <v>1.5243055555555557E-2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0.18767361111111111</v>
      </c>
      <c r="D30" s="87">
        <f>SUM(D7:D28)</f>
        <v>0</v>
      </c>
      <c r="E30" s="87">
        <f>SUM(E7:E28)</f>
        <v>0</v>
      </c>
      <c r="F30" s="87">
        <f>SUM(F7:F28)</f>
        <v>0</v>
      </c>
      <c r="G30" s="87">
        <f>SUM(G7:G28)</f>
        <v>7.9224537037037038E-2</v>
      </c>
      <c r="H30" s="87"/>
      <c r="I30" s="87"/>
      <c r="J30" s="87">
        <f>SUM(J7:J28)</f>
        <v>0</v>
      </c>
      <c r="K30" s="138">
        <f>SUM(K7:K28)</f>
        <v>0.26689814814814816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4.0393518518518521E-3</v>
      </c>
      <c r="D7" s="39">
        <f t="shared" ref="D7:D28" si="0">C7/C$30</f>
        <v>8.2907708754008762E-3</v>
      </c>
      <c r="E7" s="38">
        <v>0</v>
      </c>
      <c r="F7" s="39"/>
      <c r="G7" s="38">
        <f>C7+E7</f>
        <v>4.0393518518518521E-3</v>
      </c>
      <c r="H7" s="43">
        <f t="shared" ref="H7:H28" si="1">G7/$G$30</f>
        <v>8.1608792236642098E-3</v>
      </c>
    </row>
    <row r="8" spans="2:8" s="1" customFormat="1" x14ac:dyDescent="0.25">
      <c r="B8" s="42" t="s">
        <v>13</v>
      </c>
      <c r="C8" s="38">
        <v>1.0625000000000001E-2</v>
      </c>
      <c r="D8" s="39">
        <f t="shared" si="0"/>
        <v>2.1807815655065916E-2</v>
      </c>
      <c r="E8" s="38">
        <v>0</v>
      </c>
      <c r="F8" s="39"/>
      <c r="G8" s="38">
        <f t="shared" ref="G8:G28" si="2">C8+E8</f>
        <v>1.0625000000000001E-2</v>
      </c>
      <c r="H8" s="43">
        <f t="shared" si="1"/>
        <v>2.1466152227288669E-2</v>
      </c>
    </row>
    <row r="9" spans="2:8" s="1" customFormat="1" x14ac:dyDescent="0.25">
      <c r="B9" s="42" t="s">
        <v>0</v>
      </c>
      <c r="C9" s="38">
        <v>0.15722222222222226</v>
      </c>
      <c r="D9" s="39">
        <f t="shared" si="0"/>
        <v>0.32269865779783818</v>
      </c>
      <c r="E9" s="38">
        <v>0</v>
      </c>
      <c r="F9" s="39"/>
      <c r="G9" s="38">
        <f t="shared" si="2"/>
        <v>0.15722222222222226</v>
      </c>
      <c r="H9" s="43">
        <f t="shared" si="1"/>
        <v>0.31764293230445462</v>
      </c>
    </row>
    <row r="10" spans="2:8" s="1" customFormat="1" x14ac:dyDescent="0.25">
      <c r="B10" s="42" t="s">
        <v>8</v>
      </c>
      <c r="C10" s="38">
        <v>2.2916666666666662E-2</v>
      </c>
      <c r="D10" s="39">
        <f t="shared" si="0"/>
        <v>4.7036465138377455E-2</v>
      </c>
      <c r="E10" s="38">
        <v>0</v>
      </c>
      <c r="F10" s="39"/>
      <c r="G10" s="38">
        <f t="shared" si="2"/>
        <v>2.2916666666666662E-2</v>
      </c>
      <c r="H10" s="43">
        <f t="shared" si="1"/>
        <v>4.629954401964221E-2</v>
      </c>
    </row>
    <row r="11" spans="2:8" s="1" customFormat="1" x14ac:dyDescent="0.25">
      <c r="B11" s="42" t="s">
        <v>26</v>
      </c>
      <c r="C11" s="38">
        <v>2.5462962962962956E-3</v>
      </c>
      <c r="D11" s="39">
        <f t="shared" si="0"/>
        <v>5.2262739042641618E-3</v>
      </c>
      <c r="E11" s="38">
        <v>0</v>
      </c>
      <c r="F11" s="39"/>
      <c r="G11" s="38">
        <f t="shared" si="2"/>
        <v>2.5462962962962956E-3</v>
      </c>
      <c r="H11" s="43">
        <f t="shared" si="1"/>
        <v>5.1443937799602454E-3</v>
      </c>
    </row>
    <row r="12" spans="2:8" s="1" customFormat="1" x14ac:dyDescent="0.25">
      <c r="B12" s="42" t="s">
        <v>3</v>
      </c>
      <c r="C12" s="38">
        <v>2.0000000000000004E-2</v>
      </c>
      <c r="D12" s="39">
        <f t="shared" si="0"/>
        <v>4.1050005938947615E-2</v>
      </c>
      <c r="E12" s="38">
        <v>0</v>
      </c>
      <c r="F12" s="39"/>
      <c r="G12" s="38">
        <f t="shared" si="2"/>
        <v>2.0000000000000004E-2</v>
      </c>
      <c r="H12" s="43">
        <f t="shared" si="1"/>
        <v>4.0406874780778673E-2</v>
      </c>
    </row>
    <row r="13" spans="2:8" s="1" customFormat="1" x14ac:dyDescent="0.25">
      <c r="B13" s="42" t="s">
        <v>7</v>
      </c>
      <c r="C13" s="38">
        <v>1.9120370370370354E-2</v>
      </c>
      <c r="D13" s="39">
        <f t="shared" si="0"/>
        <v>3.9244565862929043E-2</v>
      </c>
      <c r="E13" s="38">
        <v>0</v>
      </c>
      <c r="F13" s="39"/>
      <c r="G13" s="38">
        <f t="shared" si="2"/>
        <v>1.9120370370370354E-2</v>
      </c>
      <c r="H13" s="43">
        <f t="shared" si="1"/>
        <v>3.8629720565883277E-2</v>
      </c>
    </row>
    <row r="14" spans="2:8" s="1" customFormat="1" x14ac:dyDescent="0.25">
      <c r="B14" s="42" t="s">
        <v>2</v>
      </c>
      <c r="C14" s="38">
        <v>2.3344907407407394E-2</v>
      </c>
      <c r="D14" s="39">
        <f t="shared" si="0"/>
        <v>4.7915429385912776E-2</v>
      </c>
      <c r="E14" s="38">
        <v>0</v>
      </c>
      <c r="F14" s="39"/>
      <c r="G14" s="38">
        <f t="shared" si="2"/>
        <v>2.3344907407407394E-2</v>
      </c>
      <c r="H14" s="43">
        <f t="shared" si="1"/>
        <v>4.7164737518999147E-2</v>
      </c>
    </row>
    <row r="15" spans="2:8" s="1" customFormat="1" x14ac:dyDescent="0.25">
      <c r="B15" s="42" t="s">
        <v>9</v>
      </c>
      <c r="C15" s="38">
        <v>4.2569444444444424E-2</v>
      </c>
      <c r="D15" s="39">
        <f t="shared" si="0"/>
        <v>8.7373797363107186E-2</v>
      </c>
      <c r="E15" s="38">
        <v>0</v>
      </c>
      <c r="F15" s="39"/>
      <c r="G15" s="38">
        <f t="shared" si="2"/>
        <v>4.2569444444444424E-2</v>
      </c>
      <c r="H15" s="43">
        <f t="shared" si="1"/>
        <v>8.6004910557698988E-2</v>
      </c>
    </row>
    <row r="16" spans="2:8" s="1" customFormat="1" x14ac:dyDescent="0.25">
      <c r="B16" s="42" t="s">
        <v>1</v>
      </c>
      <c r="C16" s="38">
        <v>3.5648148148148145E-3</v>
      </c>
      <c r="D16" s="39">
        <f t="shared" si="0"/>
        <v>7.3167834659698273E-3</v>
      </c>
      <c r="E16" s="38">
        <v>0</v>
      </c>
      <c r="F16" s="39"/>
      <c r="G16" s="38">
        <f t="shared" si="2"/>
        <v>3.5648148148148145E-3</v>
      </c>
      <c r="H16" s="43">
        <f t="shared" si="1"/>
        <v>7.202151291944345E-3</v>
      </c>
    </row>
    <row r="17" spans="2:8" s="1" customFormat="1" x14ac:dyDescent="0.25">
      <c r="B17" s="42" t="s">
        <v>27</v>
      </c>
      <c r="C17" s="38">
        <v>7.9861111111111127E-4</v>
      </c>
      <c r="D17" s="39">
        <f t="shared" si="0"/>
        <v>1.6391495427010331E-3</v>
      </c>
      <c r="E17" s="38">
        <v>0</v>
      </c>
      <c r="F17" s="39"/>
      <c r="G17" s="38">
        <f t="shared" si="2"/>
        <v>7.9861111111111127E-4</v>
      </c>
      <c r="H17" s="43">
        <f t="shared" si="1"/>
        <v>1.6134689582602596E-3</v>
      </c>
    </row>
    <row r="18" spans="2:8" s="1" customFormat="1" x14ac:dyDescent="0.25">
      <c r="B18" s="42" t="s">
        <v>16</v>
      </c>
      <c r="C18" s="38">
        <v>5.6712962962962967E-4</v>
      </c>
      <c r="D18" s="39">
        <f t="shared" si="0"/>
        <v>1.1640337332224726E-3</v>
      </c>
      <c r="E18" s="38">
        <v>0</v>
      </c>
      <c r="F18" s="39"/>
      <c r="G18" s="38">
        <f t="shared" si="2"/>
        <v>5.6712962962962967E-4</v>
      </c>
      <c r="H18" s="43">
        <f t="shared" si="1"/>
        <v>1.1457967964456914E-3</v>
      </c>
    </row>
    <row r="19" spans="2:8" s="1" customFormat="1" x14ac:dyDescent="0.25">
      <c r="B19" s="42" t="s">
        <v>4</v>
      </c>
      <c r="C19" s="38">
        <v>1.6377314814814806E-2</v>
      </c>
      <c r="D19" s="39">
        <f t="shared" si="0"/>
        <v>3.361444352060812E-2</v>
      </c>
      <c r="E19" s="38">
        <v>0</v>
      </c>
      <c r="F19" s="39"/>
      <c r="G19" s="38">
        <f t="shared" si="2"/>
        <v>1.6377314814814806E-2</v>
      </c>
      <c r="H19" s="43">
        <f t="shared" si="1"/>
        <v>3.3087805448380664E-2</v>
      </c>
    </row>
    <row r="20" spans="2:8" s="1" customFormat="1" x14ac:dyDescent="0.25">
      <c r="B20" s="42" t="s">
        <v>14</v>
      </c>
      <c r="C20" s="38">
        <v>8.4027777777777781E-3</v>
      </c>
      <c r="D20" s="39">
        <f t="shared" si="0"/>
        <v>1.7246703884071738E-2</v>
      </c>
      <c r="E20" s="38">
        <v>0</v>
      </c>
      <c r="F20" s="39"/>
      <c r="G20" s="38">
        <f t="shared" si="2"/>
        <v>8.4027777777777781E-3</v>
      </c>
      <c r="H20" s="43">
        <f t="shared" si="1"/>
        <v>1.6976499473868815E-2</v>
      </c>
    </row>
    <row r="21" spans="2:8" s="1" customFormat="1" x14ac:dyDescent="0.25">
      <c r="B21" s="42" t="s">
        <v>11</v>
      </c>
      <c r="C21" s="38">
        <v>1.2615740740740742E-3</v>
      </c>
      <c r="D21" s="39">
        <f t="shared" si="0"/>
        <v>2.5893811616581539E-3</v>
      </c>
      <c r="E21" s="36">
        <v>7.7546296296296304E-3</v>
      </c>
      <c r="F21" s="39">
        <f>E21/E$30</f>
        <v>1</v>
      </c>
      <c r="G21" s="38">
        <f t="shared" si="2"/>
        <v>9.0162037037037051E-3</v>
      </c>
      <c r="H21" s="43">
        <f t="shared" si="1"/>
        <v>1.8215830702677422E-2</v>
      </c>
    </row>
    <row r="22" spans="2:8" s="1" customFormat="1" x14ac:dyDescent="0.25">
      <c r="B22" s="42" t="s">
        <v>15</v>
      </c>
      <c r="C22" s="38">
        <v>2.199074074074074E-4</v>
      </c>
      <c r="D22" s="39">
        <f t="shared" si="0"/>
        <v>4.5136001900463222E-4</v>
      </c>
      <c r="E22" s="38">
        <v>0</v>
      </c>
      <c r="F22" s="39">
        <f>E22/E$30</f>
        <v>0</v>
      </c>
      <c r="G22" s="38">
        <f t="shared" si="2"/>
        <v>2.199074074074074E-4</v>
      </c>
      <c r="H22" s="43">
        <f t="shared" si="1"/>
        <v>4.442885537238395E-4</v>
      </c>
    </row>
    <row r="23" spans="2:8" s="1" customFormat="1" x14ac:dyDescent="0.25">
      <c r="B23" s="42" t="s">
        <v>71</v>
      </c>
      <c r="C23" s="38">
        <v>5.462962962962962E-3</v>
      </c>
      <c r="D23" s="39">
        <f t="shared" si="0"/>
        <v>1.1212733103694019E-2</v>
      </c>
      <c r="E23" s="38">
        <v>0</v>
      </c>
      <c r="F23" s="39">
        <f>E23/E$30</f>
        <v>0</v>
      </c>
      <c r="G23" s="38">
        <f t="shared" si="2"/>
        <v>5.462962962962962E-3</v>
      </c>
      <c r="H23" s="43">
        <f t="shared" si="1"/>
        <v>1.10370630188238E-2</v>
      </c>
    </row>
    <row r="24" spans="2:8" s="1" customFormat="1" x14ac:dyDescent="0.25">
      <c r="B24" s="42" t="s">
        <v>12</v>
      </c>
      <c r="C24" s="38">
        <v>6.7129629629629635E-4</v>
      </c>
      <c r="D24" s="39">
        <f t="shared" si="0"/>
        <v>1.3778358474878249E-3</v>
      </c>
      <c r="E24" s="38">
        <v>0</v>
      </c>
      <c r="F24" s="39">
        <f>E24/E$30</f>
        <v>0</v>
      </c>
      <c r="G24" s="38">
        <f t="shared" si="2"/>
        <v>6.7129629629629635E-4</v>
      </c>
      <c r="H24" s="43">
        <f t="shared" si="1"/>
        <v>1.356249269262247E-3</v>
      </c>
    </row>
    <row r="25" spans="2:8" s="1" customFormat="1" x14ac:dyDescent="0.25">
      <c r="B25" s="42" t="s">
        <v>5</v>
      </c>
      <c r="C25" s="38">
        <v>4.6527777777777765E-3</v>
      </c>
      <c r="D25" s="39">
        <f t="shared" si="0"/>
        <v>9.5498277705190586E-3</v>
      </c>
      <c r="E25" s="38">
        <v>0</v>
      </c>
      <c r="F25" s="39"/>
      <c r="G25" s="38">
        <f t="shared" si="2"/>
        <v>4.6527777777777765E-3</v>
      </c>
      <c r="H25" s="43">
        <f t="shared" si="1"/>
        <v>9.4002104524728118E-3</v>
      </c>
    </row>
    <row r="26" spans="2:8" s="1" customFormat="1" x14ac:dyDescent="0.25">
      <c r="B26" s="42" t="s">
        <v>6</v>
      </c>
      <c r="C26" s="38">
        <v>9.3738425925926086E-2</v>
      </c>
      <c r="D26" s="39">
        <f t="shared" si="0"/>
        <v>0.19239814704834329</v>
      </c>
      <c r="E26" s="38">
        <v>0</v>
      </c>
      <c r="F26" s="39"/>
      <c r="G26" s="38">
        <f t="shared" si="2"/>
        <v>9.3738425925926086E-2</v>
      </c>
      <c r="H26" s="43">
        <f t="shared" si="1"/>
        <v>0.1893838419268096</v>
      </c>
    </row>
    <row r="27" spans="2:8" s="1" customFormat="1" x14ac:dyDescent="0.25">
      <c r="B27" s="42" t="s">
        <v>78</v>
      </c>
      <c r="C27" s="38">
        <v>4.9108796296296303E-2</v>
      </c>
      <c r="D27" s="39">
        <f t="shared" si="0"/>
        <v>0.10079581898087657</v>
      </c>
      <c r="E27" s="38">
        <v>0</v>
      </c>
      <c r="F27" s="39"/>
      <c r="G27" s="38">
        <f t="shared" si="2"/>
        <v>4.9108796296296303E-2</v>
      </c>
      <c r="H27" s="43">
        <f t="shared" si="1"/>
        <v>9.9216649128960596E-2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0.4872106481481483</v>
      </c>
      <c r="D30" s="51">
        <f t="shared" si="3"/>
        <v>0.99999999999999989</v>
      </c>
      <c r="E30" s="50">
        <f t="shared" si="3"/>
        <v>7.7546296296296304E-3</v>
      </c>
      <c r="F30" s="51">
        <f t="shared" si="3"/>
        <v>1</v>
      </c>
      <c r="G30" s="50">
        <f t="shared" si="3"/>
        <v>0.49496527777777788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>
        <v>1.8206018518518517E-2</v>
      </c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1.8206018518518517E-2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1.3495370370370369E-2</v>
      </c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1.3495370370370369E-2</v>
      </c>
    </row>
    <row r="13" spans="2:11" x14ac:dyDescent="0.25">
      <c r="B13" s="92" t="s">
        <v>7</v>
      </c>
      <c r="C13" s="75">
        <v>1.2060185185185182E-2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1.2060185185185182E-2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1.4583333333333334E-3</v>
      </c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1.4583333333333334E-3</v>
      </c>
    </row>
    <row r="20" spans="2:11" x14ac:dyDescent="0.25">
      <c r="B20" s="92" t="s">
        <v>14</v>
      </c>
      <c r="C20" s="75">
        <v>2.7662037037037039E-3</v>
      </c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2.7662037037037039E-3</v>
      </c>
    </row>
    <row r="21" spans="2:11" x14ac:dyDescent="0.25">
      <c r="B21" s="92" t="s">
        <v>11</v>
      </c>
      <c r="C21" s="75">
        <v>9.9155092592592586E-2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9.9155092592592586E-2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0.1471412037037037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38">
        <f>SUM(K7:K28)</f>
        <v>0.1471412037037037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129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ref="K19:K21" si="1">SUM(C19:J19)</f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1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>
        <v>5.9027777777777778E-4</v>
      </c>
      <c r="F24" s="75">
        <v>1.7708333333333335E-3</v>
      </c>
      <c r="G24" s="75">
        <v>4.3287037037037044E-3</v>
      </c>
      <c r="H24" s="75"/>
      <c r="I24" s="75"/>
      <c r="J24" s="75"/>
      <c r="K24" s="135">
        <f>SUM(C24:J24)</f>
        <v>6.6898148148148151E-3</v>
      </c>
    </row>
    <row r="25" spans="2:11" x14ac:dyDescent="0.25">
      <c r="B25" s="92" t="s">
        <v>5</v>
      </c>
      <c r="C25" s="75"/>
      <c r="D25" s="75">
        <v>1.3923611111111112E-2</v>
      </c>
      <c r="E25" s="75">
        <v>8.449074074074075E-4</v>
      </c>
      <c r="F25" s="75">
        <v>1.8784722222222217E-2</v>
      </c>
      <c r="G25" s="75">
        <v>7.3460648148148164E-2</v>
      </c>
      <c r="H25" s="75"/>
      <c r="I25" s="75"/>
      <c r="J25" s="75"/>
      <c r="K25" s="135">
        <f>SUM(C25:J25)</f>
        <v>0.10701388888888891</v>
      </c>
    </row>
    <row r="26" spans="2:11" x14ac:dyDescent="0.25">
      <c r="B26" s="92" t="s">
        <v>6</v>
      </c>
      <c r="C26" s="75">
        <v>4.7337962962962958E-3</v>
      </c>
      <c r="D26" s="75"/>
      <c r="E26" s="75"/>
      <c r="F26" s="75"/>
      <c r="G26" s="75"/>
      <c r="H26" s="75"/>
      <c r="I26" s="75"/>
      <c r="J26" s="75"/>
      <c r="K26" s="135">
        <f>SUM(C26:J26)</f>
        <v>4.7337962962962958E-3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4.7337962962962958E-3</v>
      </c>
      <c r="D30" s="87">
        <f t="shared" si="3"/>
        <v>1.3923611111111112E-2</v>
      </c>
      <c r="E30" s="87">
        <f t="shared" si="3"/>
        <v>1.4351851851851852E-3</v>
      </c>
      <c r="F30" s="87">
        <f t="shared" si="3"/>
        <v>2.0555555555555549E-2</v>
      </c>
      <c r="G30" s="87">
        <f t="shared" si="3"/>
        <v>7.7789351851851873E-2</v>
      </c>
      <c r="H30" s="87">
        <f t="shared" si="3"/>
        <v>0</v>
      </c>
      <c r="I30" s="87">
        <f t="shared" si="3"/>
        <v>0</v>
      </c>
      <c r="J30" s="87">
        <f t="shared" si="3"/>
        <v>0</v>
      </c>
      <c r="K30" s="138">
        <f>SUM(K7:K28)</f>
        <v>0.11843750000000001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2.2337962962962962E-3</v>
      </c>
      <c r="D7" s="39">
        <f>C7/C$30</f>
        <v>9.9643760648458878E-3</v>
      </c>
      <c r="E7" s="38">
        <v>0</v>
      </c>
      <c r="F7" s="39"/>
      <c r="G7" s="38">
        <f>C7+E7</f>
        <v>2.2337962962962962E-3</v>
      </c>
      <c r="H7" s="43">
        <f>G7/$G$30</f>
        <v>9.9643760648458878E-3</v>
      </c>
    </row>
    <row r="8" spans="2:8" s="1" customFormat="1" x14ac:dyDescent="0.25">
      <c r="B8" s="42" t="s">
        <v>13</v>
      </c>
      <c r="C8" s="38">
        <v>4.7569444444444439E-3</v>
      </c>
      <c r="D8" s="39">
        <f t="shared" ref="D8:D16" si="0">C8/C$30</f>
        <v>2.1219474417884247E-2</v>
      </c>
      <c r="E8" s="38">
        <v>0</v>
      </c>
      <c r="F8" s="39"/>
      <c r="G8" s="38">
        <f t="shared" ref="G8:G28" si="1">C8+E8</f>
        <v>4.7569444444444439E-3</v>
      </c>
      <c r="H8" s="43">
        <f>G8/$G$30</f>
        <v>2.1219474417884247E-2</v>
      </c>
    </row>
    <row r="9" spans="2:8" s="1" customFormat="1" x14ac:dyDescent="0.25">
      <c r="B9" s="42" t="s">
        <v>0</v>
      </c>
      <c r="C9" s="38">
        <v>7.314814814814817E-2</v>
      </c>
      <c r="D9" s="39">
        <f t="shared" si="0"/>
        <v>0.32629459445505721</v>
      </c>
      <c r="E9" s="38">
        <v>0</v>
      </c>
      <c r="F9" s="39"/>
      <c r="G9" s="38">
        <f t="shared" si="1"/>
        <v>7.314814814814817E-2</v>
      </c>
      <c r="H9" s="43">
        <f t="shared" ref="H9:H18" si="2">G9/$G$30</f>
        <v>0.32629459445505721</v>
      </c>
    </row>
    <row r="10" spans="2:8" s="1" customFormat="1" x14ac:dyDescent="0.25">
      <c r="B10" s="42" t="s">
        <v>8</v>
      </c>
      <c r="C10" s="38">
        <v>1.0185185185185188E-2</v>
      </c>
      <c r="D10" s="39">
        <f t="shared" si="0"/>
        <v>4.5433424544375045E-2</v>
      </c>
      <c r="E10" s="38">
        <v>0</v>
      </c>
      <c r="F10" s="39"/>
      <c r="G10" s="38">
        <f t="shared" si="1"/>
        <v>1.0185185185185188E-2</v>
      </c>
      <c r="H10" s="43">
        <f t="shared" si="2"/>
        <v>4.5433424544375045E-2</v>
      </c>
    </row>
    <row r="11" spans="2:8" s="1" customFormat="1" x14ac:dyDescent="0.25">
      <c r="B11" s="42" t="s">
        <v>26</v>
      </c>
      <c r="C11" s="38">
        <v>1.9444444444444444E-3</v>
      </c>
      <c r="D11" s="39">
        <f t="shared" si="0"/>
        <v>8.6736537766534151E-3</v>
      </c>
      <c r="E11" s="38">
        <v>0</v>
      </c>
      <c r="F11" s="39"/>
      <c r="G11" s="38">
        <f t="shared" si="1"/>
        <v>1.9444444444444444E-3</v>
      </c>
      <c r="H11" s="43">
        <f t="shared" si="2"/>
        <v>8.6736537766534151E-3</v>
      </c>
    </row>
    <row r="12" spans="2:8" s="1" customFormat="1" x14ac:dyDescent="0.25">
      <c r="B12" s="42" t="s">
        <v>3</v>
      </c>
      <c r="C12" s="38">
        <v>9.8148148148148161E-3</v>
      </c>
      <c r="D12" s="39">
        <f t="shared" si="0"/>
        <v>4.3781300015488675E-2</v>
      </c>
      <c r="E12" s="38">
        <v>0</v>
      </c>
      <c r="F12" s="39"/>
      <c r="G12" s="38">
        <f t="shared" si="1"/>
        <v>9.8148148148148161E-3</v>
      </c>
      <c r="H12" s="43">
        <f t="shared" si="2"/>
        <v>4.3781300015488675E-2</v>
      </c>
    </row>
    <row r="13" spans="2:8" s="1" customFormat="1" x14ac:dyDescent="0.25">
      <c r="B13" s="42" t="s">
        <v>7</v>
      </c>
      <c r="C13" s="38">
        <v>6.5393518518518509E-3</v>
      </c>
      <c r="D13" s="39">
        <f t="shared" si="0"/>
        <v>2.9170323713149877E-2</v>
      </c>
      <c r="E13" s="38">
        <v>0</v>
      </c>
      <c r="F13" s="39"/>
      <c r="G13" s="38">
        <f t="shared" si="1"/>
        <v>6.5393518518518509E-3</v>
      </c>
      <c r="H13" s="43">
        <f t="shared" si="2"/>
        <v>2.9170323713149877E-2</v>
      </c>
    </row>
    <row r="14" spans="2:8" s="1" customFormat="1" x14ac:dyDescent="0.25">
      <c r="B14" s="42" t="s">
        <v>2</v>
      </c>
      <c r="C14" s="38">
        <v>1.1064814814814816E-2</v>
      </c>
      <c r="D14" s="39">
        <f t="shared" si="0"/>
        <v>4.9357220300480155E-2</v>
      </c>
      <c r="E14" s="38">
        <v>0</v>
      </c>
      <c r="F14" s="39"/>
      <c r="G14" s="38">
        <f t="shared" si="1"/>
        <v>1.1064814814814816E-2</v>
      </c>
      <c r="H14" s="43">
        <f t="shared" si="2"/>
        <v>4.9357220300480155E-2</v>
      </c>
    </row>
    <row r="15" spans="2:8" s="1" customFormat="1" x14ac:dyDescent="0.25">
      <c r="B15" s="42" t="s">
        <v>9</v>
      </c>
      <c r="C15" s="38">
        <v>2.6006944444444416E-2</v>
      </c>
      <c r="D15" s="39">
        <f t="shared" si="0"/>
        <v>0.11601011926273931</v>
      </c>
      <c r="E15" s="38">
        <v>0</v>
      </c>
      <c r="F15" s="39"/>
      <c r="G15" s="38">
        <f t="shared" si="1"/>
        <v>2.6006944444444416E-2</v>
      </c>
      <c r="H15" s="43">
        <f t="shared" si="2"/>
        <v>0.11601011926273931</v>
      </c>
    </row>
    <row r="16" spans="2:8" s="1" customFormat="1" x14ac:dyDescent="0.25">
      <c r="B16" s="42" t="s">
        <v>1</v>
      </c>
      <c r="C16" s="38">
        <v>9.2592592592592596E-4</v>
      </c>
      <c r="D16" s="39">
        <f t="shared" si="0"/>
        <v>4.1303113222159122E-3</v>
      </c>
      <c r="E16" s="38">
        <v>0</v>
      </c>
      <c r="F16" s="39"/>
      <c r="G16" s="38">
        <f t="shared" si="1"/>
        <v>9.2592592592592596E-4</v>
      </c>
      <c r="H16" s="43">
        <f t="shared" si="2"/>
        <v>4.1303113222159122E-3</v>
      </c>
    </row>
    <row r="17" spans="2:8" s="1" customFormat="1" x14ac:dyDescent="0.25">
      <c r="B17" s="42" t="s">
        <v>27</v>
      </c>
      <c r="C17" s="38">
        <v>5.4398148148148144E-4</v>
      </c>
      <c r="D17" s="39">
        <f t="shared" ref="D17:D28" si="3">C17/C$30</f>
        <v>2.4265579018018482E-3</v>
      </c>
      <c r="E17" s="38">
        <v>0</v>
      </c>
      <c r="F17" s="39"/>
      <c r="G17" s="38">
        <f t="shared" si="1"/>
        <v>5.4398148148148144E-4</v>
      </c>
      <c r="H17" s="43">
        <f t="shared" si="2"/>
        <v>2.4265579018018482E-3</v>
      </c>
    </row>
    <row r="18" spans="2:8" s="1" customFormat="1" x14ac:dyDescent="0.25">
      <c r="B18" s="42" t="s">
        <v>16</v>
      </c>
      <c r="C18" s="38">
        <v>2.6620370370370372E-4</v>
      </c>
      <c r="D18" s="39">
        <f t="shared" si="3"/>
        <v>1.1874645051370748E-3</v>
      </c>
      <c r="E18" s="38">
        <v>0</v>
      </c>
      <c r="F18" s="39"/>
      <c r="G18" s="38">
        <f t="shared" si="1"/>
        <v>2.6620370370370372E-4</v>
      </c>
      <c r="H18" s="43">
        <f t="shared" si="2"/>
        <v>1.1874645051370748E-3</v>
      </c>
    </row>
    <row r="19" spans="2:8" s="1" customFormat="1" x14ac:dyDescent="0.25">
      <c r="B19" s="42" t="s">
        <v>4</v>
      </c>
      <c r="C19" s="38">
        <v>6.215277777777777E-3</v>
      </c>
      <c r="D19" s="39">
        <f t="shared" si="3"/>
        <v>2.7724714750374309E-2</v>
      </c>
      <c r="E19" s="38">
        <v>0</v>
      </c>
      <c r="F19" s="39"/>
      <c r="G19" s="38">
        <f t="shared" si="1"/>
        <v>6.215277777777777E-3</v>
      </c>
      <c r="H19" s="43">
        <f>G19/$G$30</f>
        <v>2.7724714750374309E-2</v>
      </c>
    </row>
    <row r="20" spans="2:8" s="1" customFormat="1" x14ac:dyDescent="0.25">
      <c r="B20" s="42" t="s">
        <v>14</v>
      </c>
      <c r="C20" s="38">
        <v>3.9930555555555561E-3</v>
      </c>
      <c r="D20" s="39">
        <f t="shared" si="3"/>
        <v>1.7811967577056123E-2</v>
      </c>
      <c r="E20" s="38">
        <v>0</v>
      </c>
      <c r="F20" s="39"/>
      <c r="G20" s="38">
        <f t="shared" si="1"/>
        <v>3.9930555555555561E-3</v>
      </c>
      <c r="H20" s="43">
        <f>G20/$G$30</f>
        <v>1.7811967577056123E-2</v>
      </c>
    </row>
    <row r="21" spans="2:8" s="1" customFormat="1" x14ac:dyDescent="0.25">
      <c r="B21" s="42" t="s">
        <v>11</v>
      </c>
      <c r="C21" s="38">
        <v>1.2962962962962963E-3</v>
      </c>
      <c r="D21" s="39">
        <f t="shared" si="3"/>
        <v>5.782435851102277E-3</v>
      </c>
      <c r="E21" s="38">
        <v>0</v>
      </c>
      <c r="F21" s="39"/>
      <c r="G21" s="38">
        <f t="shared" si="1"/>
        <v>1.2962962962962963E-3</v>
      </c>
      <c r="H21" s="43">
        <f t="shared" ref="H21:H28" si="4">G21/$G$30</f>
        <v>5.782435851102277E-3</v>
      </c>
    </row>
    <row r="22" spans="2:8" s="1" customFormat="1" x14ac:dyDescent="0.25">
      <c r="B22" s="42" t="s">
        <v>15</v>
      </c>
      <c r="C22" s="38">
        <v>4.6296296296296294E-5</v>
      </c>
      <c r="D22" s="39">
        <f t="shared" si="3"/>
        <v>2.0651556611079561E-4</v>
      </c>
      <c r="E22" s="38">
        <v>0</v>
      </c>
      <c r="F22" s="39"/>
      <c r="G22" s="38">
        <f t="shared" si="1"/>
        <v>4.6296296296296294E-5</v>
      </c>
      <c r="H22" s="43">
        <f t="shared" si="4"/>
        <v>2.0651556611079561E-4</v>
      </c>
    </row>
    <row r="23" spans="2:8" s="1" customFormat="1" x14ac:dyDescent="0.25">
      <c r="B23" s="42" t="s">
        <v>71</v>
      </c>
      <c r="C23" s="38">
        <v>2.6620370370370365E-3</v>
      </c>
      <c r="D23" s="39">
        <f t="shared" si="3"/>
        <v>1.1874645051370746E-2</v>
      </c>
      <c r="E23" s="38">
        <v>0</v>
      </c>
      <c r="F23" s="39"/>
      <c r="G23" s="38">
        <f t="shared" si="1"/>
        <v>2.6620370370370365E-3</v>
      </c>
      <c r="H23" s="43">
        <f t="shared" si="4"/>
        <v>1.1874645051370746E-2</v>
      </c>
    </row>
    <row r="24" spans="2:8" s="1" customFormat="1" x14ac:dyDescent="0.25">
      <c r="B24" s="42" t="s">
        <v>12</v>
      </c>
      <c r="C24" s="38">
        <v>1.5046296296296297E-4</v>
      </c>
      <c r="D24" s="39">
        <f>C24/C$30</f>
        <v>6.7117558986008578E-4</v>
      </c>
      <c r="E24" s="38">
        <v>0</v>
      </c>
      <c r="F24" s="39"/>
      <c r="G24" s="38">
        <f t="shared" si="1"/>
        <v>1.5046296296296297E-4</v>
      </c>
      <c r="H24" s="43">
        <f t="shared" si="4"/>
        <v>6.7117558986008578E-4</v>
      </c>
    </row>
    <row r="25" spans="2:8" s="1" customFormat="1" x14ac:dyDescent="0.25">
      <c r="B25" s="42" t="s">
        <v>5</v>
      </c>
      <c r="C25" s="38">
        <v>2.0254629629629633E-3</v>
      </c>
      <c r="D25" s="39">
        <f t="shared" si="3"/>
        <v>9.035056017347309E-3</v>
      </c>
      <c r="E25" s="38">
        <v>0</v>
      </c>
      <c r="F25" s="39"/>
      <c r="G25" s="38">
        <f t="shared" si="1"/>
        <v>2.0254629629629633E-3</v>
      </c>
      <c r="H25" s="43">
        <f t="shared" si="4"/>
        <v>9.035056017347309E-3</v>
      </c>
    </row>
    <row r="26" spans="2:8" s="1" customFormat="1" x14ac:dyDescent="0.25">
      <c r="B26" s="42" t="s">
        <v>6</v>
      </c>
      <c r="C26" s="38">
        <v>4.3252314814814799E-2</v>
      </c>
      <c r="D26" s="39">
        <f t="shared" si="3"/>
        <v>0.19293716763901073</v>
      </c>
      <c r="E26" s="38">
        <v>0</v>
      </c>
      <c r="F26" s="39"/>
      <c r="G26" s="38">
        <f t="shared" si="1"/>
        <v>4.3252314814814799E-2</v>
      </c>
      <c r="H26" s="43">
        <f t="shared" si="4"/>
        <v>0.19293716763901073</v>
      </c>
    </row>
    <row r="27" spans="2:8" s="1" customFormat="1" x14ac:dyDescent="0.25">
      <c r="B27" s="42" t="s">
        <v>78</v>
      </c>
      <c r="C27" s="38">
        <v>1.7013888888888887E-2</v>
      </c>
      <c r="D27" s="39">
        <f t="shared" si="3"/>
        <v>7.589447054571738E-2</v>
      </c>
      <c r="E27" s="38">
        <v>0</v>
      </c>
      <c r="F27" s="39"/>
      <c r="G27" s="38">
        <f t="shared" si="1"/>
        <v>1.7013888888888887E-2</v>
      </c>
      <c r="H27" s="43">
        <f t="shared" si="4"/>
        <v>7.589447054571738E-2</v>
      </c>
    </row>
    <row r="28" spans="2:8" s="1" customFormat="1" x14ac:dyDescent="0.25">
      <c r="B28" s="42" t="s">
        <v>17</v>
      </c>
      <c r="C28" s="38">
        <v>9.2592592592592588E-5</v>
      </c>
      <c r="D28" s="39">
        <f t="shared" si="3"/>
        <v>4.1303113222159122E-4</v>
      </c>
      <c r="E28" s="38">
        <v>0</v>
      </c>
      <c r="F28" s="39"/>
      <c r="G28" s="38">
        <f t="shared" si="1"/>
        <v>9.2592592592592588E-5</v>
      </c>
      <c r="H28" s="43">
        <f t="shared" si="4"/>
        <v>4.1303113222159122E-4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0.22417824074074072</v>
      </c>
      <c r="D30" s="51">
        <f>SUM(D7:D28)</f>
        <v>0.99999999999999989</v>
      </c>
      <c r="E30" s="50"/>
      <c r="F30" s="51"/>
      <c r="G30" s="54">
        <f>SUM(G7:G28)</f>
        <v>0.22417824074074072</v>
      </c>
      <c r="H30" s="49">
        <f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1.3078703703703703E-3</v>
      </c>
      <c r="D7" s="39">
        <f>C7/C$30</f>
        <v>1.1035156250000001E-2</v>
      </c>
      <c r="E7" s="38">
        <v>0</v>
      </c>
      <c r="F7" s="39">
        <f t="shared" ref="F7:F22" si="0">E7/E$30</f>
        <v>0</v>
      </c>
      <c r="G7" s="38">
        <f>C7+E7</f>
        <v>1.3078703703703703E-3</v>
      </c>
      <c r="H7" s="43">
        <f>G7/$G$30</f>
        <v>1.0806158554078607E-2</v>
      </c>
    </row>
    <row r="8" spans="2:8" s="1" customFormat="1" x14ac:dyDescent="0.25">
      <c r="B8" s="42" t="s">
        <v>13</v>
      </c>
      <c r="C8" s="38">
        <v>1.1111111111111113E-3</v>
      </c>
      <c r="D8" s="39">
        <f>C8/C$30</f>
        <v>9.3750000000000031E-3</v>
      </c>
      <c r="E8" s="38">
        <v>0</v>
      </c>
      <c r="F8" s="39">
        <f t="shared" si="0"/>
        <v>0</v>
      </c>
      <c r="G8" s="38">
        <f t="shared" ref="G8:G28" si="1">C8+E8</f>
        <v>1.1111111111111113E-3</v>
      </c>
      <c r="H8" s="43">
        <f t="shared" ref="H8:H28" si="2">G8/$G$30</f>
        <v>9.1804532848809434E-3</v>
      </c>
    </row>
    <row r="9" spans="2:8" s="1" customFormat="1" x14ac:dyDescent="0.25">
      <c r="B9" s="42" t="s">
        <v>0</v>
      </c>
      <c r="C9" s="38">
        <v>3.6655092592592572E-2</v>
      </c>
      <c r="D9" s="39">
        <f>C9/C$30</f>
        <v>0.30927734374999988</v>
      </c>
      <c r="E9" s="38">
        <v>1.2037037037037038E-3</v>
      </c>
      <c r="F9" s="39">
        <f t="shared" si="0"/>
        <v>0.47926267281105989</v>
      </c>
      <c r="G9" s="38">
        <f t="shared" si="1"/>
        <v>3.7858796296296279E-2</v>
      </c>
      <c r="H9" s="43">
        <f t="shared" si="2"/>
        <v>0.31280481973797442</v>
      </c>
    </row>
    <row r="10" spans="2:8" s="1" customFormat="1" x14ac:dyDescent="0.25">
      <c r="B10" s="42" t="s">
        <v>8</v>
      </c>
      <c r="C10" s="38">
        <v>6.0069444444444441E-3</v>
      </c>
      <c r="D10" s="39">
        <f t="shared" ref="D10:D28" si="3">C10/C$30</f>
        <v>5.0683593749999999E-2</v>
      </c>
      <c r="E10" s="38">
        <v>2.3148148148148149E-4</v>
      </c>
      <c r="F10" s="39">
        <f t="shared" si="0"/>
        <v>9.216589861751151E-2</v>
      </c>
      <c r="G10" s="38">
        <f t="shared" si="1"/>
        <v>6.2384259259259259E-3</v>
      </c>
      <c r="H10" s="43">
        <f>G10/$G$30</f>
        <v>5.1544420005737786E-2</v>
      </c>
    </row>
    <row r="11" spans="2:8" s="1" customFormat="1" x14ac:dyDescent="0.25">
      <c r="B11" s="42" t="s">
        <v>26</v>
      </c>
      <c r="C11" s="38">
        <v>1.0416666666666667E-3</v>
      </c>
      <c r="D11" s="39">
        <f t="shared" si="3"/>
        <v>8.7890625E-3</v>
      </c>
      <c r="E11" s="38">
        <v>0</v>
      </c>
      <c r="F11" s="39">
        <f t="shared" si="0"/>
        <v>0</v>
      </c>
      <c r="G11" s="38">
        <f t="shared" si="1"/>
        <v>1.0416666666666667E-3</v>
      </c>
      <c r="H11" s="43">
        <f>G11/$G$30</f>
        <v>8.6066749545758818E-3</v>
      </c>
    </row>
    <row r="12" spans="2:8" s="1" customFormat="1" x14ac:dyDescent="0.25">
      <c r="B12" s="42" t="s">
        <v>3</v>
      </c>
      <c r="C12" s="38">
        <v>5.416666666666666E-3</v>
      </c>
      <c r="D12" s="39">
        <f t="shared" si="3"/>
        <v>4.5703124999999997E-2</v>
      </c>
      <c r="E12" s="38">
        <v>7.5231481481481482E-4</v>
      </c>
      <c r="F12" s="39">
        <f t="shared" si="0"/>
        <v>0.29953917050691237</v>
      </c>
      <c r="G12" s="38">
        <f t="shared" si="1"/>
        <v>6.168981481481481E-3</v>
      </c>
      <c r="H12" s="43">
        <f>G12/$G$30</f>
        <v>5.0970641675432721E-2</v>
      </c>
    </row>
    <row r="13" spans="2:8" s="1" customFormat="1" x14ac:dyDescent="0.25">
      <c r="B13" s="42" t="s">
        <v>7</v>
      </c>
      <c r="C13" s="38">
        <v>4.2129629629629626E-3</v>
      </c>
      <c r="D13" s="39">
        <f t="shared" si="3"/>
        <v>3.5546874999999999E-2</v>
      </c>
      <c r="E13" s="38">
        <v>2.0833333333333332E-4</v>
      </c>
      <c r="F13" s="39">
        <f t="shared" si="0"/>
        <v>8.2949308755760343E-2</v>
      </c>
      <c r="G13" s="38">
        <f t="shared" si="1"/>
        <v>4.4212962962962956E-3</v>
      </c>
      <c r="H13" s="43">
        <f>G13/$G$30</f>
        <v>3.6530553696088736E-2</v>
      </c>
    </row>
    <row r="14" spans="2:8" s="1" customFormat="1" x14ac:dyDescent="0.25">
      <c r="B14" s="42" t="s">
        <v>2</v>
      </c>
      <c r="C14" s="38">
        <v>5.7638888888888896E-3</v>
      </c>
      <c r="D14" s="39">
        <f t="shared" si="3"/>
        <v>4.8632812500000011E-2</v>
      </c>
      <c r="E14" s="38">
        <v>0</v>
      </c>
      <c r="F14" s="39">
        <f t="shared" si="0"/>
        <v>0</v>
      </c>
      <c r="G14" s="38">
        <f t="shared" si="1"/>
        <v>5.7638888888888896E-3</v>
      </c>
      <c r="H14" s="43">
        <f>G14/$G$30</f>
        <v>4.7623601415319884E-2</v>
      </c>
    </row>
    <row r="15" spans="2:8" s="1" customFormat="1" x14ac:dyDescent="0.25">
      <c r="B15" s="42" t="s">
        <v>9</v>
      </c>
      <c r="C15" s="38">
        <v>1.2835648148148148E-2</v>
      </c>
      <c r="D15" s="39">
        <f t="shared" si="3"/>
        <v>0.10830078125000001</v>
      </c>
      <c r="E15" s="38">
        <v>0</v>
      </c>
      <c r="F15" s="39">
        <f t="shared" si="0"/>
        <v>0</v>
      </c>
      <c r="G15" s="38">
        <f t="shared" si="1"/>
        <v>1.2835648148148148E-2</v>
      </c>
      <c r="H15" s="43">
        <f t="shared" si="2"/>
        <v>0.10605336138471837</v>
      </c>
    </row>
    <row r="16" spans="2:8" s="1" customFormat="1" x14ac:dyDescent="0.25">
      <c r="B16" s="42" t="s">
        <v>1</v>
      </c>
      <c r="C16" s="38">
        <v>1.9675925925925926E-4</v>
      </c>
      <c r="D16" s="39">
        <f t="shared" si="3"/>
        <v>1.6601562500000002E-3</v>
      </c>
      <c r="E16" s="38">
        <v>0</v>
      </c>
      <c r="F16" s="39">
        <f t="shared" si="0"/>
        <v>0</v>
      </c>
      <c r="G16" s="38">
        <f t="shared" si="1"/>
        <v>1.9675925925925926E-4</v>
      </c>
      <c r="H16" s="43">
        <f t="shared" si="2"/>
        <v>1.6257052691976666E-3</v>
      </c>
    </row>
    <row r="17" spans="2:8" s="1" customFormat="1" x14ac:dyDescent="0.25">
      <c r="B17" s="42" t="s">
        <v>27</v>
      </c>
      <c r="C17" s="38">
        <v>4.9768518518518521E-4</v>
      </c>
      <c r="D17" s="39">
        <f t="shared" si="3"/>
        <v>4.1992187500000007E-3</v>
      </c>
      <c r="E17" s="38">
        <v>0</v>
      </c>
      <c r="F17" s="39">
        <f t="shared" si="0"/>
        <v>0</v>
      </c>
      <c r="G17" s="38">
        <f t="shared" si="1"/>
        <v>4.9768518518518521E-4</v>
      </c>
      <c r="H17" s="43">
        <f t="shared" si="2"/>
        <v>4.1120780338529221E-3</v>
      </c>
    </row>
    <row r="18" spans="2:8" s="1" customFormat="1" x14ac:dyDescent="0.25">
      <c r="B18" s="42" t="s">
        <v>16</v>
      </c>
      <c r="C18" s="38">
        <v>1.273148148148148E-4</v>
      </c>
      <c r="D18" s="39">
        <f t="shared" si="3"/>
        <v>1.0742187500000001E-3</v>
      </c>
      <c r="E18" s="38">
        <v>0</v>
      </c>
      <c r="F18" s="39">
        <f t="shared" si="0"/>
        <v>0</v>
      </c>
      <c r="G18" s="38">
        <f t="shared" si="1"/>
        <v>1.273148148148148E-4</v>
      </c>
      <c r="H18" s="43">
        <f t="shared" si="2"/>
        <v>1.0519269388926077E-3</v>
      </c>
    </row>
    <row r="19" spans="2:8" s="1" customFormat="1" x14ac:dyDescent="0.25">
      <c r="B19" s="42" t="s">
        <v>4</v>
      </c>
      <c r="C19" s="38">
        <v>3.2754629629629631E-3</v>
      </c>
      <c r="D19" s="39">
        <f t="shared" si="3"/>
        <v>2.7636718750000004E-2</v>
      </c>
      <c r="E19" s="38">
        <v>0</v>
      </c>
      <c r="F19" s="39">
        <f t="shared" si="0"/>
        <v>0</v>
      </c>
      <c r="G19" s="38">
        <f t="shared" si="1"/>
        <v>3.2754629629629631E-3</v>
      </c>
      <c r="H19" s="43">
        <f t="shared" si="2"/>
        <v>2.7063211246055274E-2</v>
      </c>
    </row>
    <row r="20" spans="2:8" s="1" customFormat="1" x14ac:dyDescent="0.25">
      <c r="B20" s="42" t="s">
        <v>14</v>
      </c>
      <c r="C20" s="38">
        <v>1.6319444444444441E-3</v>
      </c>
      <c r="D20" s="39">
        <f t="shared" si="3"/>
        <v>1.3769531249999998E-2</v>
      </c>
      <c r="E20" s="38">
        <v>0</v>
      </c>
      <c r="F20" s="39">
        <f t="shared" si="0"/>
        <v>0</v>
      </c>
      <c r="G20" s="38">
        <f t="shared" si="1"/>
        <v>1.6319444444444441E-3</v>
      </c>
      <c r="H20" s="43">
        <f t="shared" si="2"/>
        <v>1.3483790762168879E-2</v>
      </c>
    </row>
    <row r="21" spans="2:8" s="1" customFormat="1" x14ac:dyDescent="0.25">
      <c r="B21" s="42" t="s">
        <v>11</v>
      </c>
      <c r="C21" s="38">
        <v>4.1666666666666664E-4</v>
      </c>
      <c r="D21" s="39">
        <f t="shared" si="3"/>
        <v>3.5156250000000001E-3</v>
      </c>
      <c r="E21" s="38">
        <v>0</v>
      </c>
      <c r="F21" s="39">
        <f t="shared" si="0"/>
        <v>0</v>
      </c>
      <c r="G21" s="38">
        <f t="shared" si="1"/>
        <v>4.1666666666666664E-4</v>
      </c>
      <c r="H21" s="43">
        <f t="shared" si="2"/>
        <v>3.4426699818303525E-3</v>
      </c>
    </row>
    <row r="22" spans="2:8" s="1" customFormat="1" x14ac:dyDescent="0.25">
      <c r="B22" s="42" t="s">
        <v>15</v>
      </c>
      <c r="C22" s="38">
        <v>1.7361111111111109E-4</v>
      </c>
      <c r="D22" s="39">
        <f t="shared" si="3"/>
        <v>1.46484375E-3</v>
      </c>
      <c r="E22" s="38">
        <v>1.1574074074074073E-4</v>
      </c>
      <c r="F22" s="39">
        <f t="shared" si="0"/>
        <v>4.6082949308755748E-2</v>
      </c>
      <c r="G22" s="38">
        <f t="shared" si="1"/>
        <v>2.8935185185185184E-4</v>
      </c>
      <c r="H22" s="43">
        <f t="shared" si="2"/>
        <v>2.3907430429377448E-3</v>
      </c>
    </row>
    <row r="23" spans="2:8" s="1" customFormat="1" x14ac:dyDescent="0.25">
      <c r="B23" s="42" t="s">
        <v>71</v>
      </c>
      <c r="C23" s="38">
        <v>1.6087962962962963E-3</v>
      </c>
      <c r="D23" s="39">
        <f t="shared" si="3"/>
        <v>1.3574218750000002E-2</v>
      </c>
      <c r="E23" s="38">
        <v>0</v>
      </c>
      <c r="F23" s="39">
        <f t="shared" ref="F23:F28" si="4">E23/E$30</f>
        <v>0</v>
      </c>
      <c r="G23" s="38">
        <f t="shared" si="1"/>
        <v>1.6087962962962963E-3</v>
      </c>
      <c r="H23" s="43">
        <f t="shared" si="2"/>
        <v>1.3292531318733862E-2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/>
      <c r="F24" s="39">
        <f t="shared" si="4"/>
        <v>0</v>
      </c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1.6666666666666663E-3</v>
      </c>
      <c r="D25" s="39">
        <f t="shared" si="3"/>
        <v>1.4062499999999999E-2</v>
      </c>
      <c r="E25" s="38">
        <v>0</v>
      </c>
      <c r="F25" s="39">
        <f t="shared" si="4"/>
        <v>0</v>
      </c>
      <c r="G25" s="38">
        <f t="shared" si="1"/>
        <v>1.6666666666666663E-3</v>
      </c>
      <c r="H25" s="43">
        <f t="shared" si="2"/>
        <v>1.3770679927321408E-2</v>
      </c>
    </row>
    <row r="26" spans="2:8" s="1" customFormat="1" x14ac:dyDescent="0.25">
      <c r="B26" s="42" t="s">
        <v>6</v>
      </c>
      <c r="C26" s="38">
        <v>2.6099537037037036E-2</v>
      </c>
      <c r="D26" s="39">
        <f t="shared" si="3"/>
        <v>0.22021484375</v>
      </c>
      <c r="E26" s="38">
        <v>0</v>
      </c>
      <c r="F26" s="39">
        <f t="shared" si="4"/>
        <v>0</v>
      </c>
      <c r="G26" s="38">
        <f t="shared" si="1"/>
        <v>2.6099537037037036E-2</v>
      </c>
      <c r="H26" s="43">
        <f t="shared" si="2"/>
        <v>0.21564502247298459</v>
      </c>
    </row>
    <row r="27" spans="2:8" s="1" customFormat="1" x14ac:dyDescent="0.25">
      <c r="B27" s="42" t="s">
        <v>78</v>
      </c>
      <c r="C27" s="38">
        <v>8.4722222222222247E-3</v>
      </c>
      <c r="D27" s="39">
        <f t="shared" si="3"/>
        <v>7.1484375000000031E-2</v>
      </c>
      <c r="E27" s="38">
        <v>0</v>
      </c>
      <c r="F27" s="39">
        <f t="shared" si="4"/>
        <v>0</v>
      </c>
      <c r="G27" s="38">
        <f t="shared" si="1"/>
        <v>8.4722222222222247E-3</v>
      </c>
      <c r="H27" s="43">
        <f t="shared" si="2"/>
        <v>7.0000956297217198E-2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/>
      <c r="F28" s="39">
        <f t="shared" si="4"/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0.11851851851851851</v>
      </c>
      <c r="D30" s="51">
        <f t="shared" si="5"/>
        <v>0.99999999999999989</v>
      </c>
      <c r="E30" s="50">
        <f t="shared" si="5"/>
        <v>2.5115740740740745E-3</v>
      </c>
      <c r="F30" s="51">
        <f t="shared" si="5"/>
        <v>0.99999999999999989</v>
      </c>
      <c r="G30" s="50">
        <f t="shared" si="5"/>
        <v>0.12103009259259259</v>
      </c>
      <c r="H30" s="49">
        <f t="shared" si="5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4.3518518518518515E-3</v>
      </c>
      <c r="D7" s="39">
        <f t="shared" ref="D7:D28" si="0">C7/C$30</f>
        <v>1.002880614531099E-2</v>
      </c>
      <c r="E7" s="38">
        <v>0</v>
      </c>
      <c r="F7" s="39"/>
      <c r="G7" s="38">
        <f>C7+E7</f>
        <v>4.3518518518518515E-3</v>
      </c>
      <c r="H7" s="43">
        <f>G7/$G$30</f>
        <v>1.002880614531099E-2</v>
      </c>
    </row>
    <row r="8" spans="2:8" s="1" customFormat="1" x14ac:dyDescent="0.25">
      <c r="B8" s="42" t="s">
        <v>13</v>
      </c>
      <c r="C8" s="38">
        <v>1.1053240740740742E-2</v>
      </c>
      <c r="D8" s="39">
        <f t="shared" si="0"/>
        <v>2.5472100714819142E-2</v>
      </c>
      <c r="E8" s="38">
        <v>0</v>
      </c>
      <c r="F8" s="39"/>
      <c r="G8" s="38">
        <f t="shared" ref="G8:G28" si="1">C8+E8</f>
        <v>1.1053240740740742E-2</v>
      </c>
      <c r="H8" s="43">
        <f t="shared" ref="H8:H28" si="2">G8/$G$30</f>
        <v>2.5472100714819142E-2</v>
      </c>
    </row>
    <row r="9" spans="2:8" s="1" customFormat="1" x14ac:dyDescent="0.25">
      <c r="B9" s="42" t="s">
        <v>0</v>
      </c>
      <c r="C9" s="38">
        <v>0.13201388888888929</v>
      </c>
      <c r="D9" s="39">
        <f t="shared" si="0"/>
        <v>0.30422490131228064</v>
      </c>
      <c r="E9" s="38">
        <v>0</v>
      </c>
      <c r="F9" s="39"/>
      <c r="G9" s="38">
        <f t="shared" si="1"/>
        <v>0.13201388888888929</v>
      </c>
      <c r="H9" s="43">
        <f t="shared" si="2"/>
        <v>0.30422490131228064</v>
      </c>
    </row>
    <row r="10" spans="2:8" s="1" customFormat="1" x14ac:dyDescent="0.25">
      <c r="B10" s="42" t="s">
        <v>8</v>
      </c>
      <c r="C10" s="38">
        <v>2.0393518518518505E-2</v>
      </c>
      <c r="D10" s="39">
        <f t="shared" si="0"/>
        <v>4.6996692627760524E-2</v>
      </c>
      <c r="E10" s="38">
        <v>0</v>
      </c>
      <c r="F10" s="39"/>
      <c r="G10" s="38">
        <f t="shared" si="1"/>
        <v>2.0393518518518505E-2</v>
      </c>
      <c r="H10" s="43">
        <f t="shared" si="2"/>
        <v>4.6996692627760524E-2</v>
      </c>
    </row>
    <row r="11" spans="2:8" s="1" customFormat="1" x14ac:dyDescent="0.25">
      <c r="B11" s="42" t="s">
        <v>26</v>
      </c>
      <c r="C11" s="38">
        <v>2.7777777777777779E-3</v>
      </c>
      <c r="D11" s="39">
        <f t="shared" si="0"/>
        <v>6.401365624666591E-3</v>
      </c>
      <c r="E11" s="38">
        <v>0</v>
      </c>
      <c r="F11" s="39"/>
      <c r="G11" s="38">
        <f t="shared" si="1"/>
        <v>2.7777777777777779E-3</v>
      </c>
      <c r="H11" s="43">
        <f t="shared" si="2"/>
        <v>6.401365624666591E-3</v>
      </c>
    </row>
    <row r="12" spans="2:8" s="1" customFormat="1" x14ac:dyDescent="0.25">
      <c r="B12" s="42" t="s">
        <v>3</v>
      </c>
      <c r="C12" s="38">
        <v>1.8101851851851852E-2</v>
      </c>
      <c r="D12" s="39">
        <f t="shared" si="0"/>
        <v>4.1715565987410615E-2</v>
      </c>
      <c r="E12" s="38">
        <v>0</v>
      </c>
      <c r="F12" s="39"/>
      <c r="G12" s="38">
        <f t="shared" si="1"/>
        <v>1.8101851851851852E-2</v>
      </c>
      <c r="H12" s="43">
        <f t="shared" si="2"/>
        <v>4.1715565987410615E-2</v>
      </c>
    </row>
    <row r="13" spans="2:8" s="1" customFormat="1" x14ac:dyDescent="0.25">
      <c r="B13" s="42" t="s">
        <v>7</v>
      </c>
      <c r="C13" s="38">
        <v>1.7581018518518513E-2</v>
      </c>
      <c r="D13" s="39">
        <f t="shared" si="0"/>
        <v>4.0515309932785619E-2</v>
      </c>
      <c r="E13" s="38">
        <v>0</v>
      </c>
      <c r="F13" s="39"/>
      <c r="G13" s="38">
        <f t="shared" si="1"/>
        <v>1.7581018518518513E-2</v>
      </c>
      <c r="H13" s="43">
        <f t="shared" si="2"/>
        <v>4.0515309932785619E-2</v>
      </c>
    </row>
    <row r="14" spans="2:8" s="1" customFormat="1" x14ac:dyDescent="0.25">
      <c r="B14" s="42" t="s">
        <v>2</v>
      </c>
      <c r="C14" s="38">
        <v>2.3877314814814816E-2</v>
      </c>
      <c r="D14" s="39">
        <f t="shared" si="0"/>
        <v>5.502507201536324E-2</v>
      </c>
      <c r="E14" s="38">
        <v>0</v>
      </c>
      <c r="F14" s="39"/>
      <c r="G14" s="38">
        <f t="shared" si="1"/>
        <v>2.3877314814814816E-2</v>
      </c>
      <c r="H14" s="43">
        <f t="shared" si="2"/>
        <v>5.502507201536324E-2</v>
      </c>
    </row>
    <row r="15" spans="2:8" s="1" customFormat="1" x14ac:dyDescent="0.25">
      <c r="B15" s="42" t="s">
        <v>9</v>
      </c>
      <c r="C15" s="38">
        <v>4.9780092592592556E-2</v>
      </c>
      <c r="D15" s="39">
        <f t="shared" si="0"/>
        <v>0.1147178064653791</v>
      </c>
      <c r="E15" s="38">
        <v>0</v>
      </c>
      <c r="F15" s="39"/>
      <c r="G15" s="38">
        <f t="shared" si="1"/>
        <v>4.9780092592592556E-2</v>
      </c>
      <c r="H15" s="43">
        <f t="shared" si="2"/>
        <v>0.1147178064653791</v>
      </c>
    </row>
    <row r="16" spans="2:8" s="1" customFormat="1" x14ac:dyDescent="0.25">
      <c r="B16" s="42" t="s">
        <v>1</v>
      </c>
      <c r="C16" s="38">
        <v>2.650462962962963E-3</v>
      </c>
      <c r="D16" s="39">
        <f t="shared" si="0"/>
        <v>6.1079697002027053E-3</v>
      </c>
      <c r="E16" s="38">
        <v>0</v>
      </c>
      <c r="F16" s="39"/>
      <c r="G16" s="38">
        <f t="shared" si="1"/>
        <v>2.650462962962963E-3</v>
      </c>
      <c r="H16" s="43">
        <f t="shared" si="2"/>
        <v>6.1079697002027053E-3</v>
      </c>
    </row>
    <row r="17" spans="2:8" s="1" customFormat="1" x14ac:dyDescent="0.25">
      <c r="B17" s="42" t="s">
        <v>27</v>
      </c>
      <c r="C17" s="38">
        <v>1.2615740740740742E-3</v>
      </c>
      <c r="D17" s="39">
        <f t="shared" si="0"/>
        <v>2.9072868878694102E-3</v>
      </c>
      <c r="E17" s="38">
        <v>0</v>
      </c>
      <c r="F17" s="39"/>
      <c r="G17" s="38">
        <f t="shared" si="1"/>
        <v>1.2615740740740742E-3</v>
      </c>
      <c r="H17" s="43">
        <f t="shared" si="2"/>
        <v>2.9072868878694102E-3</v>
      </c>
    </row>
    <row r="18" spans="2:8" s="1" customFormat="1" x14ac:dyDescent="0.25">
      <c r="B18" s="42" t="s">
        <v>16</v>
      </c>
      <c r="C18" s="38">
        <v>5.5555555555555556E-4</v>
      </c>
      <c r="D18" s="39">
        <f t="shared" si="0"/>
        <v>1.280273124933318E-3</v>
      </c>
      <c r="E18" s="38">
        <v>0</v>
      </c>
      <c r="F18" s="39"/>
      <c r="G18" s="38">
        <f t="shared" si="1"/>
        <v>5.5555555555555556E-4</v>
      </c>
      <c r="H18" s="43">
        <f t="shared" si="2"/>
        <v>1.280273124933318E-3</v>
      </c>
    </row>
    <row r="19" spans="2:8" s="1" customFormat="1" x14ac:dyDescent="0.25">
      <c r="B19" s="42" t="s">
        <v>4</v>
      </c>
      <c r="C19" s="38">
        <v>1.3043981481481479E-2</v>
      </c>
      <c r="D19" s="39">
        <f t="shared" si="0"/>
        <v>3.0059746079163525E-2</v>
      </c>
      <c r="E19" s="38">
        <v>0</v>
      </c>
      <c r="F19" s="39"/>
      <c r="G19" s="38">
        <f t="shared" si="1"/>
        <v>1.3043981481481479E-2</v>
      </c>
      <c r="H19" s="43">
        <f t="shared" si="2"/>
        <v>3.0059746079163525E-2</v>
      </c>
    </row>
    <row r="20" spans="2:8" s="1" customFormat="1" x14ac:dyDescent="0.25">
      <c r="B20" s="42" t="s">
        <v>14</v>
      </c>
      <c r="C20" s="38">
        <v>8.0092592592592576E-3</v>
      </c>
      <c r="D20" s="39">
        <f t="shared" si="0"/>
        <v>1.8457270884455333E-2</v>
      </c>
      <c r="E20" s="38">
        <v>0</v>
      </c>
      <c r="F20" s="39"/>
      <c r="G20" s="38">
        <f t="shared" si="1"/>
        <v>8.0092592592592576E-3</v>
      </c>
      <c r="H20" s="43">
        <f t="shared" si="2"/>
        <v>1.8457270884455333E-2</v>
      </c>
    </row>
    <row r="21" spans="2:8" s="1" customFormat="1" x14ac:dyDescent="0.25">
      <c r="B21" s="42" t="s">
        <v>11</v>
      </c>
      <c r="C21" s="38">
        <v>1.8634259259259257E-3</v>
      </c>
      <c r="D21" s="39">
        <f t="shared" si="0"/>
        <v>4.2942494398805035E-3</v>
      </c>
      <c r="E21" s="38">
        <v>0</v>
      </c>
      <c r="F21" s="39"/>
      <c r="G21" s="38">
        <f t="shared" si="1"/>
        <v>1.8634259259259257E-3</v>
      </c>
      <c r="H21" s="43">
        <f>G21/$G$30</f>
        <v>4.2942494398805035E-3</v>
      </c>
    </row>
    <row r="22" spans="2:8" s="1" customFormat="1" x14ac:dyDescent="0.25">
      <c r="B22" s="42" t="s">
        <v>15</v>
      </c>
      <c r="C22" s="38">
        <v>4.3981481481481481E-4</v>
      </c>
      <c r="D22" s="39">
        <f t="shared" si="0"/>
        <v>1.0135495572388769E-3</v>
      </c>
      <c r="E22" s="38">
        <v>0</v>
      </c>
      <c r="F22" s="39"/>
      <c r="G22" s="38">
        <f t="shared" si="1"/>
        <v>4.3981481481481481E-4</v>
      </c>
      <c r="H22" s="43">
        <f t="shared" si="2"/>
        <v>1.0135495572388769E-3</v>
      </c>
    </row>
    <row r="23" spans="2:8" s="1" customFormat="1" x14ac:dyDescent="0.25">
      <c r="B23" s="42" t="s">
        <v>71</v>
      </c>
      <c r="C23" s="38">
        <v>6.8055555555555543E-3</v>
      </c>
      <c r="D23" s="39">
        <f t="shared" si="0"/>
        <v>1.5683345780433143E-2</v>
      </c>
      <c r="E23" s="38">
        <v>0</v>
      </c>
      <c r="F23" s="39"/>
      <c r="G23" s="38">
        <f t="shared" si="1"/>
        <v>6.8055555555555543E-3</v>
      </c>
      <c r="H23" s="43">
        <f>G23/$G$30</f>
        <v>1.5683345780433143E-2</v>
      </c>
    </row>
    <row r="24" spans="2:8" s="1" customFormat="1" x14ac:dyDescent="0.25">
      <c r="B24" s="42" t="s">
        <v>12</v>
      </c>
      <c r="C24" s="38">
        <v>5.5555555555555556E-4</v>
      </c>
      <c r="D24" s="39">
        <f>C24/C$30</f>
        <v>1.280273124933318E-3</v>
      </c>
      <c r="E24" s="38">
        <v>0</v>
      </c>
      <c r="F24" s="39"/>
      <c r="G24" s="38">
        <f t="shared" si="1"/>
        <v>5.5555555555555556E-4</v>
      </c>
      <c r="H24" s="43">
        <f>G24/$G$30</f>
        <v>1.280273124933318E-3</v>
      </c>
    </row>
    <row r="25" spans="2:8" s="1" customFormat="1" x14ac:dyDescent="0.25">
      <c r="B25" s="42" t="s">
        <v>5</v>
      </c>
      <c r="C25" s="38">
        <v>5.138888888888889E-3</v>
      </c>
      <c r="D25" s="39">
        <f t="shared" si="0"/>
        <v>1.1842526405633193E-2</v>
      </c>
      <c r="E25" s="38">
        <v>0</v>
      </c>
      <c r="F25" s="39"/>
      <c r="G25" s="38">
        <f t="shared" si="1"/>
        <v>5.138888888888889E-3</v>
      </c>
      <c r="H25" s="43">
        <f>G25/$G$30</f>
        <v>1.1842526405633193E-2</v>
      </c>
    </row>
    <row r="26" spans="2:8" s="1" customFormat="1" x14ac:dyDescent="0.25">
      <c r="B26" s="42" t="s">
        <v>6</v>
      </c>
      <c r="C26" s="38">
        <v>7.9618055555555567E-2</v>
      </c>
      <c r="D26" s="39">
        <f t="shared" si="0"/>
        <v>0.18347914221700617</v>
      </c>
      <c r="E26" s="38">
        <v>0</v>
      </c>
      <c r="F26" s="39"/>
      <c r="G26" s="38">
        <f t="shared" si="1"/>
        <v>7.9618055555555567E-2</v>
      </c>
      <c r="H26" s="43">
        <f t="shared" si="2"/>
        <v>0.18347914221700617</v>
      </c>
    </row>
    <row r="27" spans="2:8" s="1" customFormat="1" x14ac:dyDescent="0.25">
      <c r="B27" s="42" t="s">
        <v>78</v>
      </c>
      <c r="C27" s="38">
        <v>3.3969907407407393E-2</v>
      </c>
      <c r="D27" s="39">
        <f t="shared" si="0"/>
        <v>7.8283367118318473E-2</v>
      </c>
      <c r="E27" s="38">
        <v>0</v>
      </c>
      <c r="F27" s="39"/>
      <c r="G27" s="38">
        <f t="shared" si="1"/>
        <v>3.3969907407407393E-2</v>
      </c>
      <c r="H27" s="43">
        <f t="shared" si="2"/>
        <v>7.8283367118318473E-2</v>
      </c>
    </row>
    <row r="28" spans="2:8" s="1" customFormat="1" x14ac:dyDescent="0.25">
      <c r="B28" s="42" t="s">
        <v>17</v>
      </c>
      <c r="C28" s="38">
        <v>9.2592592592592588E-5</v>
      </c>
      <c r="D28" s="39">
        <f t="shared" si="0"/>
        <v>2.13378854155553E-4</v>
      </c>
      <c r="E28" s="38">
        <v>0</v>
      </c>
      <c r="F28" s="39"/>
      <c r="G28" s="38">
        <f t="shared" si="1"/>
        <v>9.2592592592592588E-5</v>
      </c>
      <c r="H28" s="43">
        <f t="shared" si="2"/>
        <v>2.13378854155553E-4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0.43393518518518553</v>
      </c>
      <c r="D30" s="51">
        <f t="shared" si="3"/>
        <v>1.0000000000000002</v>
      </c>
      <c r="E30" s="50"/>
      <c r="F30" s="51"/>
      <c r="G30" s="50">
        <f t="shared" si="3"/>
        <v>0.43393518518518553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14" sqref="E1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129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1.0069444444444444E-3</v>
      </c>
      <c r="D7" s="39">
        <f t="shared" ref="D7:D17" si="0">C7/C$30</f>
        <v>1.1637239165329051E-2</v>
      </c>
      <c r="E7" s="38">
        <v>0</v>
      </c>
      <c r="F7" s="39"/>
      <c r="G7" s="38">
        <f>C7+E7</f>
        <v>1.0069444444444444E-3</v>
      </c>
      <c r="H7" s="43">
        <f>G7/$G$30</f>
        <v>1.1637239165329051E-2</v>
      </c>
    </row>
    <row r="8" spans="2:8" s="1" customFormat="1" x14ac:dyDescent="0.25">
      <c r="B8" s="42" t="s">
        <v>13</v>
      </c>
      <c r="C8" s="38">
        <v>4.976851851851853E-3</v>
      </c>
      <c r="D8" s="39">
        <f t="shared" si="0"/>
        <v>5.751738897806314E-2</v>
      </c>
      <c r="E8" s="38">
        <v>0</v>
      </c>
      <c r="F8" s="39"/>
      <c r="G8" s="38">
        <f t="shared" ref="G8:G28" si="1">C8+E8</f>
        <v>4.976851851851853E-3</v>
      </c>
      <c r="H8" s="43">
        <f t="shared" ref="H8:H28" si="2">G8/$G$30</f>
        <v>5.751738897806314E-2</v>
      </c>
    </row>
    <row r="9" spans="2:8" s="1" customFormat="1" x14ac:dyDescent="0.25">
      <c r="B9" s="42" t="s">
        <v>0</v>
      </c>
      <c r="C9" s="38">
        <v>1.7337962962962965E-2</v>
      </c>
      <c r="D9" s="39">
        <f t="shared" si="0"/>
        <v>0.20037453183520598</v>
      </c>
      <c r="E9" s="38">
        <v>0</v>
      </c>
      <c r="F9" s="39"/>
      <c r="G9" s="38">
        <f t="shared" si="1"/>
        <v>1.7337962962962965E-2</v>
      </c>
      <c r="H9" s="43">
        <f t="shared" si="2"/>
        <v>0.20037453183520598</v>
      </c>
    </row>
    <row r="10" spans="2:8" s="1" customFormat="1" x14ac:dyDescent="0.25">
      <c r="B10" s="42" t="s">
        <v>8</v>
      </c>
      <c r="C10" s="38">
        <v>1.3888888888888887E-3</v>
      </c>
      <c r="D10" s="39">
        <f t="shared" si="0"/>
        <v>1.6051364365971103E-2</v>
      </c>
      <c r="E10" s="38">
        <v>0</v>
      </c>
      <c r="F10" s="39"/>
      <c r="G10" s="38">
        <f t="shared" si="1"/>
        <v>1.3888888888888887E-3</v>
      </c>
      <c r="H10" s="43">
        <f t="shared" si="2"/>
        <v>1.6051364365971103E-2</v>
      </c>
    </row>
    <row r="11" spans="2:8" s="1" customFormat="1" x14ac:dyDescent="0.25">
      <c r="B11" s="42" t="s">
        <v>26</v>
      </c>
      <c r="C11" s="38">
        <v>1.1574074074074073E-4</v>
      </c>
      <c r="D11" s="39">
        <f t="shared" si="0"/>
        <v>1.3376136971642587E-3</v>
      </c>
      <c r="E11" s="38">
        <v>0</v>
      </c>
      <c r="F11" s="39"/>
      <c r="G11" s="38">
        <f t="shared" si="1"/>
        <v>1.1574074074074073E-4</v>
      </c>
      <c r="H11" s="43">
        <f t="shared" si="2"/>
        <v>1.3376136971642587E-3</v>
      </c>
    </row>
    <row r="12" spans="2:8" s="1" customFormat="1" x14ac:dyDescent="0.25">
      <c r="B12" s="42" t="s">
        <v>3</v>
      </c>
      <c r="C12" s="38">
        <v>8.1018518518518516E-4</v>
      </c>
      <c r="D12" s="39">
        <f t="shared" si="0"/>
        <v>9.3632958801498113E-3</v>
      </c>
      <c r="E12" s="38">
        <v>0</v>
      </c>
      <c r="F12" s="39"/>
      <c r="G12" s="38">
        <f t="shared" si="1"/>
        <v>8.1018518518518516E-4</v>
      </c>
      <c r="H12" s="43">
        <f t="shared" si="2"/>
        <v>9.3632958801498113E-3</v>
      </c>
    </row>
    <row r="13" spans="2:8" s="1" customFormat="1" x14ac:dyDescent="0.25">
      <c r="B13" s="42" t="s">
        <v>7</v>
      </c>
      <c r="C13" s="38">
        <v>2.8009259259259263E-3</v>
      </c>
      <c r="D13" s="39">
        <f t="shared" si="0"/>
        <v>3.2370251471375067E-2</v>
      </c>
      <c r="E13" s="38">
        <v>0</v>
      </c>
      <c r="F13" s="39"/>
      <c r="G13" s="38">
        <f t="shared" si="1"/>
        <v>2.8009259259259263E-3</v>
      </c>
      <c r="H13" s="43">
        <f t="shared" si="2"/>
        <v>3.2370251471375067E-2</v>
      </c>
    </row>
    <row r="14" spans="2:8" s="1" customFormat="1" x14ac:dyDescent="0.25">
      <c r="B14" s="42" t="s">
        <v>2</v>
      </c>
      <c r="C14" s="38">
        <v>5.5555555555555545E-4</v>
      </c>
      <c r="D14" s="39">
        <f t="shared" si="0"/>
        <v>6.4205457463884412E-3</v>
      </c>
      <c r="E14" s="38">
        <v>0</v>
      </c>
      <c r="F14" s="39"/>
      <c r="G14" s="38">
        <f t="shared" si="1"/>
        <v>5.5555555555555545E-4</v>
      </c>
      <c r="H14" s="43">
        <f t="shared" si="2"/>
        <v>6.4205457463884412E-3</v>
      </c>
    </row>
    <row r="15" spans="2:8" s="1" customFormat="1" x14ac:dyDescent="0.25">
      <c r="B15" s="42" t="s">
        <v>9</v>
      </c>
      <c r="C15" s="38">
        <v>7.8124999999999991E-3</v>
      </c>
      <c r="D15" s="39">
        <f t="shared" si="0"/>
        <v>9.0288924558587461E-2</v>
      </c>
      <c r="E15" s="38">
        <v>0</v>
      </c>
      <c r="F15" s="39"/>
      <c r="G15" s="38">
        <f t="shared" si="1"/>
        <v>7.8124999999999991E-3</v>
      </c>
      <c r="H15" s="43">
        <f t="shared" si="2"/>
        <v>9.0288924558587461E-2</v>
      </c>
    </row>
    <row r="16" spans="2:8" s="1" customFormat="1" x14ac:dyDescent="0.25">
      <c r="B16" s="42" t="s">
        <v>1</v>
      </c>
      <c r="C16" s="38"/>
      <c r="D16" s="39">
        <f>C16/C$30</f>
        <v>0</v>
      </c>
      <c r="E16" s="38">
        <v>0</v>
      </c>
      <c r="F16" s="39"/>
      <c r="G16" s="38">
        <f t="shared" si="1"/>
        <v>0</v>
      </c>
      <c r="H16" s="43">
        <f t="shared" si="2"/>
        <v>0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 x14ac:dyDescent="0.25">
      <c r="B18" s="42" t="s">
        <v>16</v>
      </c>
      <c r="C18" s="38">
        <v>2.3495370370370367E-3</v>
      </c>
      <c r="D18" s="39">
        <f t="shared" ref="D18:D28" si="3">C18/C$30</f>
        <v>2.715355805243445E-2</v>
      </c>
      <c r="E18" s="38">
        <v>0</v>
      </c>
      <c r="F18" s="39"/>
      <c r="G18" s="38">
        <f t="shared" si="1"/>
        <v>2.3495370370370367E-3</v>
      </c>
      <c r="H18" s="43">
        <f t="shared" si="2"/>
        <v>2.715355805243445E-2</v>
      </c>
    </row>
    <row r="19" spans="2:8" s="1" customFormat="1" x14ac:dyDescent="0.25">
      <c r="B19" s="42" t="s">
        <v>4</v>
      </c>
      <c r="C19" s="38">
        <v>1.3194444444444445E-3</v>
      </c>
      <c r="D19" s="39">
        <f t="shared" si="3"/>
        <v>1.5248796147672551E-2</v>
      </c>
      <c r="E19" s="38">
        <v>0</v>
      </c>
      <c r="F19" s="39"/>
      <c r="G19" s="38">
        <f t="shared" si="1"/>
        <v>1.3194444444444445E-3</v>
      </c>
      <c r="H19" s="43">
        <f t="shared" si="2"/>
        <v>1.5248796147672551E-2</v>
      </c>
    </row>
    <row r="20" spans="2:8" s="1" customFormat="1" x14ac:dyDescent="0.25">
      <c r="B20" s="42" t="s">
        <v>14</v>
      </c>
      <c r="C20" s="38">
        <v>1.0416666666666667E-4</v>
      </c>
      <c r="D20" s="39">
        <f t="shared" si="3"/>
        <v>1.203852327447833E-3</v>
      </c>
      <c r="E20" s="38">
        <v>0</v>
      </c>
      <c r="F20" s="39"/>
      <c r="G20" s="38">
        <f t="shared" si="1"/>
        <v>1.0416666666666667E-4</v>
      </c>
      <c r="H20" s="43">
        <f t="shared" si="2"/>
        <v>1.203852327447833E-3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 x14ac:dyDescent="0.25">
      <c r="B22" s="42" t="s">
        <v>15</v>
      </c>
      <c r="C22" s="38">
        <v>1.8518518518518518E-4</v>
      </c>
      <c r="D22" s="39">
        <f t="shared" si="3"/>
        <v>2.1401819154628142E-3</v>
      </c>
      <c r="E22" s="38">
        <v>0</v>
      </c>
      <c r="F22" s="39"/>
      <c r="G22" s="38">
        <f t="shared" si="1"/>
        <v>1.8518518518518518E-4</v>
      </c>
      <c r="H22" s="43">
        <f t="shared" si="2"/>
        <v>2.1401819154628142E-3</v>
      </c>
    </row>
    <row r="23" spans="2:8" s="1" customFormat="1" x14ac:dyDescent="0.25">
      <c r="B23" s="42" t="s">
        <v>71</v>
      </c>
      <c r="C23" s="38">
        <v>7.9861111111111116E-4</v>
      </c>
      <c r="D23" s="39">
        <f t="shared" si="3"/>
        <v>9.2295345104333858E-3</v>
      </c>
      <c r="E23" s="38">
        <v>0</v>
      </c>
      <c r="F23" s="39"/>
      <c r="G23" s="38">
        <f t="shared" si="1"/>
        <v>7.9861111111111116E-4</v>
      </c>
      <c r="H23" s="43">
        <f t="shared" si="2"/>
        <v>9.2295345104333858E-3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1.1342592592592593E-3</v>
      </c>
      <c r="D25" s="39">
        <f t="shared" si="3"/>
        <v>1.3108614232209737E-2</v>
      </c>
      <c r="E25" s="38">
        <v>0</v>
      </c>
      <c r="F25" s="39"/>
      <c r="G25" s="38">
        <f t="shared" si="1"/>
        <v>1.1342592592592593E-3</v>
      </c>
      <c r="H25" s="43">
        <f t="shared" si="2"/>
        <v>1.3108614232209737E-2</v>
      </c>
    </row>
    <row r="26" spans="2:8" s="1" customFormat="1" x14ac:dyDescent="0.25">
      <c r="B26" s="42" t="s">
        <v>6</v>
      </c>
      <c r="C26" s="38">
        <v>3.5023148148148157E-2</v>
      </c>
      <c r="D26" s="39">
        <f t="shared" si="3"/>
        <v>0.40476190476190482</v>
      </c>
      <c r="E26" s="38">
        <v>0</v>
      </c>
      <c r="F26" s="39"/>
      <c r="G26" s="38">
        <f t="shared" si="1"/>
        <v>3.5023148148148157E-2</v>
      </c>
      <c r="H26" s="43">
        <f t="shared" si="2"/>
        <v>0.40476190476190482</v>
      </c>
    </row>
    <row r="27" spans="2:8" s="1" customFormat="1" x14ac:dyDescent="0.25">
      <c r="B27" s="42" t="s">
        <v>78</v>
      </c>
      <c r="C27" s="38">
        <v>8.8078703703703704E-3</v>
      </c>
      <c r="D27" s="39">
        <f t="shared" si="3"/>
        <v>0.1017924023542001</v>
      </c>
      <c r="E27" s="38">
        <v>0</v>
      </c>
      <c r="F27" s="39"/>
      <c r="G27" s="38">
        <f t="shared" si="1"/>
        <v>8.8078703703703704E-3</v>
      </c>
      <c r="H27" s="43">
        <f t="shared" si="2"/>
        <v>0.1017924023542001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8.6527777777777787E-2</v>
      </c>
      <c r="D30" s="51">
        <f>SUM(D7:D29)</f>
        <v>1</v>
      </c>
      <c r="E30" s="50"/>
      <c r="F30" s="51"/>
      <c r="G30" s="50">
        <f>SUM(G7:G28)</f>
        <v>8.6527777777777787E-2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2020-09-11T14:48:29Z</cp:lastPrinted>
  <dcterms:created xsi:type="dcterms:W3CDTF">2016-01-08T16:06:43Z</dcterms:created>
  <dcterms:modified xsi:type="dcterms:W3CDTF">2020-09-11T14:48:45Z</dcterms:modified>
</cp:coreProperties>
</file>