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hidePivotFieldList="1" autoCompressPictures="0"/>
  <bookViews>
    <workbookView xWindow="2025" yWindow="313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27" l="1"/>
  <c r="F8" i="27"/>
  <c r="K28" i="52" l="1"/>
  <c r="D30" i="51" l="1"/>
  <c r="E30" i="51"/>
  <c r="F30" i="51"/>
  <c r="G30" i="51"/>
  <c r="H30" i="51"/>
  <c r="I30" i="51"/>
  <c r="J30" i="51"/>
  <c r="K7" i="42"/>
  <c r="K8" i="42"/>
  <c r="D30" i="33"/>
  <c r="C30" i="45" l="1"/>
  <c r="D30" i="45"/>
  <c r="E30" i="45"/>
  <c r="F30" i="45"/>
  <c r="F30" i="50" l="1"/>
  <c r="E30" i="50"/>
  <c r="D30" i="50"/>
  <c r="C30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8" i="48"/>
  <c r="G30" i="45"/>
  <c r="K26" i="45"/>
  <c r="K25" i="45"/>
  <c r="K24" i="45"/>
  <c r="K23" i="45"/>
  <c r="K22" i="45"/>
  <c r="K21" i="45"/>
  <c r="K20" i="45"/>
  <c r="K19" i="45"/>
  <c r="K18" i="45"/>
  <c r="K17" i="45"/>
  <c r="K16" i="45"/>
  <c r="K14" i="45"/>
  <c r="K13" i="45"/>
  <c r="K12" i="45"/>
  <c r="K11" i="45"/>
  <c r="K10" i="45"/>
  <c r="K9" i="45"/>
  <c r="K8" i="45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E30" i="47"/>
  <c r="C30" i="35"/>
  <c r="C30" i="30"/>
  <c r="D30" i="30" s="1"/>
  <c r="D30" i="32"/>
  <c r="C30" i="32"/>
  <c r="K27" i="55"/>
  <c r="K28" i="55"/>
  <c r="K10" i="55"/>
  <c r="K11" i="55"/>
  <c r="K12" i="55"/>
  <c r="K13" i="55"/>
  <c r="K14" i="55"/>
  <c r="K15" i="55"/>
  <c r="K16" i="55"/>
  <c r="K17" i="55"/>
  <c r="K18" i="55"/>
  <c r="K24" i="48"/>
  <c r="K25" i="48"/>
  <c r="K26" i="48"/>
  <c r="K27" i="48"/>
  <c r="K28" i="48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D30" i="46"/>
  <c r="F30" i="53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C30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C30" i="31"/>
  <c r="C30" i="37"/>
  <c r="C30" i="36"/>
  <c r="G28" i="6"/>
  <c r="I30" i="55"/>
  <c r="J30" i="55"/>
  <c r="J30" i="54"/>
  <c r="I30" i="54"/>
  <c r="H30" i="54"/>
  <c r="G30" i="54"/>
  <c r="F30" i="54"/>
  <c r="E30" i="54"/>
  <c r="D30" i="54"/>
  <c r="C30" i="54"/>
  <c r="C30" i="39"/>
  <c r="G30" i="28"/>
  <c r="E30" i="28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7" i="17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7" i="10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7" i="8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7" i="1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7" i="14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7" i="13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7" i="9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7" i="6"/>
  <c r="D30" i="31" l="1"/>
  <c r="K30" i="45"/>
  <c r="K30" i="47"/>
  <c r="K30" i="50"/>
  <c r="K30" i="46"/>
  <c r="K30" i="54"/>
  <c r="K30" i="51"/>
  <c r="K16" i="52"/>
  <c r="G25" i="16"/>
  <c r="G26" i="16"/>
  <c r="G27" i="16"/>
  <c r="G28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7" i="16"/>
  <c r="D30" i="35" l="1"/>
  <c r="D30" i="39"/>
  <c r="H30" i="28"/>
  <c r="D30" i="36"/>
  <c r="F30" i="28"/>
  <c r="D30" i="37"/>
  <c r="H30" i="52"/>
  <c r="G30" i="52"/>
  <c r="F30" i="52"/>
  <c r="E30" i="52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I30" i="44"/>
  <c r="J30" i="44"/>
  <c r="E30" i="29"/>
  <c r="F20" i="29" s="1"/>
  <c r="E30" i="24"/>
  <c r="E30" i="12"/>
  <c r="F9" i="12" s="1"/>
  <c r="E30" i="11"/>
  <c r="F10" i="11" s="1"/>
  <c r="E30" i="6"/>
  <c r="F10" i="6" s="1"/>
  <c r="G30" i="3"/>
  <c r="H9" i="3" s="1"/>
  <c r="K23" i="55"/>
  <c r="K25" i="55"/>
  <c r="K26" i="55"/>
  <c r="D30" i="48"/>
  <c r="E30" i="48"/>
  <c r="F30" i="48"/>
  <c r="G30" i="48"/>
  <c r="H30" i="48"/>
  <c r="K11" i="49"/>
  <c r="K10" i="49"/>
  <c r="K30" i="49" s="1"/>
  <c r="F30" i="49"/>
  <c r="E30" i="49"/>
  <c r="K8" i="52"/>
  <c r="K9" i="52"/>
  <c r="K10" i="52"/>
  <c r="K11" i="52"/>
  <c r="K12" i="52"/>
  <c r="H30" i="43"/>
  <c r="G30" i="43"/>
  <c r="K8" i="43"/>
  <c r="C30" i="34"/>
  <c r="E30" i="37"/>
  <c r="G30" i="27"/>
  <c r="H10" i="27" s="1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7" i="2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7" i="23"/>
  <c r="C30" i="23"/>
  <c r="D28" i="23" s="1"/>
  <c r="E30" i="23"/>
  <c r="C30" i="22"/>
  <c r="D24" i="22" s="1"/>
  <c r="G24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G30" i="18"/>
  <c r="H18" i="18" s="1"/>
  <c r="C30" i="12"/>
  <c r="D18" i="12" s="1"/>
  <c r="G30" i="8"/>
  <c r="H16" i="8" s="1"/>
  <c r="C30" i="8"/>
  <c r="D21" i="8" s="1"/>
  <c r="G30" i="11"/>
  <c r="H27" i="11" s="1"/>
  <c r="C30" i="11"/>
  <c r="D17" i="11" s="1"/>
  <c r="G30" i="14"/>
  <c r="H26" i="14" s="1"/>
  <c r="C30" i="14"/>
  <c r="D28" i="14" s="1"/>
  <c r="G30" i="13"/>
  <c r="H24" i="13" s="1"/>
  <c r="C30" i="13"/>
  <c r="D10" i="13" s="1"/>
  <c r="C30" i="9"/>
  <c r="D8" i="9" s="1"/>
  <c r="G30" i="9"/>
  <c r="H18" i="9" s="1"/>
  <c r="E30" i="9"/>
  <c r="F21" i="9" s="1"/>
  <c r="D30" i="34"/>
  <c r="H30" i="55"/>
  <c r="C30" i="55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1" i="52"/>
  <c r="K22" i="52"/>
  <c r="K23" i="52"/>
  <c r="K24" i="52"/>
  <c r="K25" i="52"/>
  <c r="K26" i="52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C30" i="33"/>
  <c r="I10" i="28"/>
  <c r="I11" i="28"/>
  <c r="I12" i="28"/>
  <c r="I13" i="28"/>
  <c r="I14" i="28"/>
  <c r="I15" i="28"/>
  <c r="I16" i="28"/>
  <c r="I17" i="28"/>
  <c r="I18" i="28"/>
  <c r="I19" i="28"/>
  <c r="I20" i="28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7" i="18"/>
  <c r="E30" i="16"/>
  <c r="I7" i="3"/>
  <c r="K24" i="55"/>
  <c r="K19" i="55"/>
  <c r="K21" i="55"/>
  <c r="F30" i="55"/>
  <c r="J30" i="53"/>
  <c r="K7" i="53"/>
  <c r="K8" i="53"/>
  <c r="E30" i="53"/>
  <c r="K14" i="52"/>
  <c r="K17" i="52"/>
  <c r="K18" i="52"/>
  <c r="K19" i="52"/>
  <c r="K20" i="52"/>
  <c r="J30" i="52"/>
  <c r="H30" i="44"/>
  <c r="K7" i="43"/>
  <c r="E30" i="43"/>
  <c r="K28" i="42"/>
  <c r="J30" i="42"/>
  <c r="J30" i="41"/>
  <c r="K7" i="41"/>
  <c r="C30" i="38"/>
  <c r="I27" i="28"/>
  <c r="I7" i="28"/>
  <c r="I7" i="27"/>
  <c r="I8" i="27"/>
  <c r="K22" i="55"/>
  <c r="D30" i="53"/>
  <c r="D30" i="44"/>
  <c r="E30" i="44"/>
  <c r="F30" i="44"/>
  <c r="G30" i="44"/>
  <c r="F30" i="42"/>
  <c r="G30" i="42"/>
  <c r="H30" i="42"/>
  <c r="I28" i="19"/>
  <c r="I28" i="4"/>
  <c r="D30" i="55"/>
  <c r="I21" i="28"/>
  <c r="I22" i="28"/>
  <c r="I23" i="28"/>
  <c r="I24" i="28"/>
  <c r="I25" i="28"/>
  <c r="I26" i="28"/>
  <c r="K13" i="52"/>
  <c r="K9" i="43"/>
  <c r="G30" i="55"/>
  <c r="G30" i="53"/>
  <c r="E30" i="3"/>
  <c r="F25" i="3" s="1"/>
  <c r="F30" i="43"/>
  <c r="E30" i="22"/>
  <c r="F8" i="22" s="1"/>
  <c r="E30" i="10"/>
  <c r="F9" i="10" s="1"/>
  <c r="E30" i="8"/>
  <c r="C30" i="40"/>
  <c r="D26" i="40" s="1"/>
  <c r="C30" i="29"/>
  <c r="D13" i="29" s="1"/>
  <c r="E30" i="27"/>
  <c r="F21" i="27" s="1"/>
  <c r="C30" i="26"/>
  <c r="D27" i="26" s="1"/>
  <c r="E30" i="18"/>
  <c r="F9" i="18" s="1"/>
  <c r="C30" i="15"/>
  <c r="D25" i="15" s="1"/>
  <c r="C30" i="52"/>
  <c r="I30" i="42"/>
  <c r="I30" i="41"/>
  <c r="E30" i="38"/>
  <c r="F17" i="38" s="1"/>
  <c r="K8" i="41"/>
  <c r="E30" i="21"/>
  <c r="F25" i="21" s="1"/>
  <c r="C30" i="7"/>
  <c r="K9" i="48"/>
  <c r="E30" i="33"/>
  <c r="F8" i="33" s="1"/>
  <c r="C30" i="24"/>
  <c r="D22" i="24" s="1"/>
  <c r="C30" i="28"/>
  <c r="D15" i="28" s="1"/>
  <c r="E30" i="15"/>
  <c r="F23" i="15" s="1"/>
  <c r="C30" i="16"/>
  <c r="D10" i="16" s="1"/>
  <c r="I7" i="4"/>
  <c r="E30" i="55"/>
  <c r="G30" i="19"/>
  <c r="H28" i="19" s="1"/>
  <c r="C30" i="19"/>
  <c r="D18" i="19" s="1"/>
  <c r="G30" i="4"/>
  <c r="H13" i="4" s="1"/>
  <c r="C30" i="53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D30" i="43"/>
  <c r="C30" i="4"/>
  <c r="D16" i="4" s="1"/>
  <c r="I8" i="28"/>
  <c r="I9" i="28"/>
  <c r="E30" i="20"/>
  <c r="F26" i="20" s="1"/>
  <c r="E30" i="42"/>
  <c r="C30" i="17"/>
  <c r="D26" i="17" s="1"/>
  <c r="C30" i="6"/>
  <c r="D14" i="6" s="1"/>
  <c r="E30" i="19"/>
  <c r="F20" i="19" s="1"/>
  <c r="C30" i="18"/>
  <c r="D9" i="18" s="1"/>
  <c r="C30" i="3"/>
  <c r="D28" i="3" s="1"/>
  <c r="G30" i="5"/>
  <c r="H18" i="5" s="1"/>
  <c r="D30" i="42"/>
  <c r="C30" i="42"/>
  <c r="C30" i="10"/>
  <c r="D23" i="10" s="1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14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I28" i="5"/>
  <c r="E30" i="4"/>
  <c r="F18" i="4" s="1"/>
  <c r="C30" i="48"/>
  <c r="C30" i="44"/>
  <c r="H30" i="41"/>
  <c r="G30" i="41"/>
  <c r="F30" i="41"/>
  <c r="E30" i="41"/>
  <c r="D30" i="41"/>
  <c r="C30" i="41"/>
  <c r="I7" i="20"/>
  <c r="G30" i="20"/>
  <c r="H7" i="20" s="1"/>
  <c r="C30" i="20"/>
  <c r="D24" i="20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27" i="5" s="1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2" i="3"/>
  <c r="H20" i="3"/>
  <c r="G30" i="17"/>
  <c r="H10" i="17" s="1"/>
  <c r="G30" i="7"/>
  <c r="H18" i="7" s="1"/>
  <c r="D23" i="40"/>
  <c r="D26" i="14"/>
  <c r="D15" i="14"/>
  <c r="D19" i="7"/>
  <c r="H23" i="4"/>
  <c r="D21" i="40"/>
  <c r="D24" i="14"/>
  <c r="H19" i="17"/>
  <c r="D7" i="14"/>
  <c r="D14" i="14"/>
  <c r="D13" i="14"/>
  <c r="D18" i="14"/>
  <c r="G30" i="10"/>
  <c r="H28" i="10" s="1"/>
  <c r="G30" i="6"/>
  <c r="H8" i="6" s="1"/>
  <c r="H7" i="5"/>
  <c r="G30" i="16"/>
  <c r="H7" i="16" s="1"/>
  <c r="F8" i="6"/>
  <c r="D7" i="26"/>
  <c r="D13" i="20"/>
  <c r="G30" i="12"/>
  <c r="H20" i="12" s="1"/>
  <c r="G30" i="15"/>
  <c r="H7" i="15" s="1"/>
  <c r="H20" i="5"/>
  <c r="H12" i="5"/>
  <c r="H17" i="5"/>
  <c r="H10" i="5"/>
  <c r="H13" i="5"/>
  <c r="D22" i="5"/>
  <c r="F27" i="24"/>
  <c r="H22" i="13"/>
  <c r="D24" i="26" l="1"/>
  <c r="F20" i="24"/>
  <c r="F28" i="24"/>
  <c r="F27" i="23"/>
  <c r="F26" i="23"/>
  <c r="D25" i="12"/>
  <c r="D12" i="12"/>
  <c r="D28" i="12"/>
  <c r="D13" i="11"/>
  <c r="D19" i="14"/>
  <c r="D8" i="14"/>
  <c r="D16" i="14"/>
  <c r="D12" i="14"/>
  <c r="D21" i="14"/>
  <c r="D9" i="14"/>
  <c r="F15" i="6"/>
  <c r="F17" i="6"/>
  <c r="F9" i="5"/>
  <c r="F11" i="4"/>
  <c r="F22" i="4"/>
  <c r="F17" i="4"/>
  <c r="D24" i="40"/>
  <c r="D22" i="40"/>
  <c r="D17" i="23"/>
  <c r="D15" i="22"/>
  <c r="F20" i="20"/>
  <c r="F15" i="20"/>
  <c r="F27" i="20"/>
  <c r="F10" i="20"/>
  <c r="F8" i="20"/>
  <c r="F22" i="20"/>
  <c r="F17" i="20"/>
  <c r="F18" i="20"/>
  <c r="F13" i="20"/>
  <c r="F11" i="20"/>
  <c r="F23" i="20"/>
  <c r="D21" i="18"/>
  <c r="D8" i="18"/>
  <c r="D26" i="12"/>
  <c r="D10" i="12"/>
  <c r="D12" i="8"/>
  <c r="D22" i="14"/>
  <c r="D10" i="14"/>
  <c r="D23" i="14"/>
  <c r="D25" i="14"/>
  <c r="D20" i="14"/>
  <c r="D11" i="14"/>
  <c r="D17" i="14"/>
  <c r="F9" i="6"/>
  <c r="F24" i="6"/>
  <c r="F14" i="6"/>
  <c r="F12" i="6"/>
  <c r="F25" i="6"/>
  <c r="F16" i="6"/>
  <c r="F19" i="6"/>
  <c r="F26" i="6"/>
  <c r="F21" i="6"/>
  <c r="F22" i="6"/>
  <c r="F20" i="6"/>
  <c r="F23" i="6"/>
  <c r="F13" i="6"/>
  <c r="F11" i="6"/>
  <c r="F7" i="5"/>
  <c r="F23" i="5"/>
  <c r="F20" i="5"/>
  <c r="F11" i="5"/>
  <c r="D19" i="4"/>
  <c r="D24" i="4"/>
  <c r="D10" i="4"/>
  <c r="D8" i="4"/>
  <c r="D14" i="4"/>
  <c r="D27" i="4"/>
  <c r="D19" i="26"/>
  <c r="D17" i="26"/>
  <c r="D11" i="26"/>
  <c r="D21" i="26"/>
  <c r="D8" i="26"/>
  <c r="D16" i="26"/>
  <c r="F18" i="24"/>
  <c r="F14" i="24"/>
  <c r="F8" i="21"/>
  <c r="F24" i="21"/>
  <c r="F12" i="20"/>
  <c r="F9" i="20"/>
  <c r="F7" i="20"/>
  <c r="F24" i="20"/>
  <c r="F19" i="20"/>
  <c r="F21" i="20"/>
  <c r="F25" i="20"/>
  <c r="F16" i="20"/>
  <c r="F14" i="20"/>
  <c r="F28" i="20"/>
  <c r="F7" i="19"/>
  <c r="F17" i="19"/>
  <c r="F13" i="19"/>
  <c r="F27" i="19"/>
  <c r="F8" i="19"/>
  <c r="F28" i="19"/>
  <c r="H14" i="18"/>
  <c r="D28" i="17"/>
  <c r="D14" i="8"/>
  <c r="D9" i="8"/>
  <c r="D22" i="11"/>
  <c r="D28" i="11"/>
  <c r="H20" i="14"/>
  <c r="H25" i="14"/>
  <c r="D17" i="16"/>
  <c r="D27" i="16"/>
  <c r="H16" i="13"/>
  <c r="D18" i="5"/>
  <c r="D13" i="5"/>
  <c r="D25" i="5"/>
  <c r="D17" i="5"/>
  <c r="D14" i="5"/>
  <c r="D8" i="5"/>
  <c r="D19" i="5"/>
  <c r="D10" i="5"/>
  <c r="D28" i="5"/>
  <c r="D16" i="5"/>
  <c r="D27" i="5"/>
  <c r="D20" i="5"/>
  <c r="D15" i="5"/>
  <c r="D23" i="5"/>
  <c r="D9" i="5"/>
  <c r="D11" i="5"/>
  <c r="D21" i="5"/>
  <c r="D24" i="5"/>
  <c r="D26" i="5"/>
  <c r="D7" i="5"/>
  <c r="D30" i="5" s="1"/>
  <c r="D25" i="4"/>
  <c r="D26" i="4"/>
  <c r="D11" i="4"/>
  <c r="H22" i="3"/>
  <c r="H10" i="3"/>
  <c r="D22" i="26"/>
  <c r="D9" i="26"/>
  <c r="D25" i="26"/>
  <c r="D10" i="26"/>
  <c r="D12" i="26"/>
  <c r="D28" i="19"/>
  <c r="H7" i="18"/>
  <c r="D18" i="18"/>
  <c r="H11" i="13"/>
  <c r="H19" i="13"/>
  <c r="H14" i="13"/>
  <c r="H13" i="13"/>
  <c r="H8" i="3"/>
  <c r="H16" i="3"/>
  <c r="D17" i="28"/>
  <c r="D10" i="28"/>
  <c r="F28" i="27"/>
  <c r="F17" i="24"/>
  <c r="F10" i="24"/>
  <c r="F19" i="24"/>
  <c r="H19" i="20"/>
  <c r="H10" i="20"/>
  <c r="H12" i="20"/>
  <c r="H14" i="20"/>
  <c r="H16" i="18"/>
  <c r="H25" i="18"/>
  <c r="H8" i="18"/>
  <c r="H9" i="18"/>
  <c r="H11" i="18"/>
  <c r="D24" i="18"/>
  <c r="D20" i="18"/>
  <c r="D28" i="18"/>
  <c r="D27" i="18"/>
  <c r="D26" i="18"/>
  <c r="D14" i="18"/>
  <c r="D12" i="18"/>
  <c r="D7" i="18"/>
  <c r="D17" i="18"/>
  <c r="D16" i="18"/>
  <c r="D10" i="18"/>
  <c r="D11" i="18"/>
  <c r="D25" i="18"/>
  <c r="D15" i="18"/>
  <c r="D19" i="18"/>
  <c r="D13" i="18"/>
  <c r="D23" i="18"/>
  <c r="D22" i="18"/>
  <c r="H21" i="10"/>
  <c r="H19" i="10"/>
  <c r="H7" i="10"/>
  <c r="H14" i="10"/>
  <c r="H9" i="10"/>
  <c r="H8" i="8"/>
  <c r="D16" i="8"/>
  <c r="F10" i="15"/>
  <c r="F11" i="15"/>
  <c r="F21" i="15"/>
  <c r="F12" i="15"/>
  <c r="F17" i="11"/>
  <c r="F12" i="11"/>
  <c r="F20" i="11"/>
  <c r="H8" i="11"/>
  <c r="D9" i="7"/>
  <c r="D24" i="7"/>
  <c r="D18" i="13"/>
  <c r="H18" i="13"/>
  <c r="H12" i="13"/>
  <c r="H9" i="9"/>
  <c r="D26" i="6"/>
  <c r="D17" i="6"/>
  <c r="H25" i="5"/>
  <c r="F22" i="5"/>
  <c r="H9" i="4"/>
  <c r="D23" i="4"/>
  <c r="D9" i="4"/>
  <c r="H12" i="3"/>
  <c r="H14" i="3"/>
  <c r="F16" i="3"/>
  <c r="D18" i="3"/>
  <c r="F15" i="33"/>
  <c r="F24" i="33"/>
  <c r="F14" i="33"/>
  <c r="F25" i="33"/>
  <c r="F12" i="38"/>
  <c r="F24" i="29"/>
  <c r="D18" i="26"/>
  <c r="D20" i="26"/>
  <c r="D23" i="26"/>
  <c r="D15" i="26"/>
  <c r="D26" i="26"/>
  <c r="D14" i="26"/>
  <c r="D28" i="26"/>
  <c r="D13" i="26"/>
  <c r="D12" i="24"/>
  <c r="D10" i="23"/>
  <c r="D19" i="22"/>
  <c r="D14" i="22"/>
  <c r="D9" i="22"/>
  <c r="D23" i="22"/>
  <c r="D11" i="22"/>
  <c r="D21" i="22"/>
  <c r="D18" i="22"/>
  <c r="D17" i="22"/>
  <c r="D10" i="22"/>
  <c r="D16" i="22"/>
  <c r="H25" i="20"/>
  <c r="H15" i="20"/>
  <c r="H24" i="20"/>
  <c r="H9" i="20"/>
  <c r="D15" i="20"/>
  <c r="D12" i="20"/>
  <c r="D26" i="20"/>
  <c r="D9" i="20"/>
  <c r="H26" i="19"/>
  <c r="H15" i="19"/>
  <c r="D8" i="19"/>
  <c r="D26" i="19"/>
  <c r="D27" i="19"/>
  <c r="D13" i="19"/>
  <c r="D12" i="19"/>
  <c r="H11" i="17"/>
  <c r="H18" i="17"/>
  <c r="H28" i="17"/>
  <c r="H25" i="17"/>
  <c r="F23" i="12"/>
  <c r="H16" i="12"/>
  <c r="H24" i="12"/>
  <c r="H13" i="8"/>
  <c r="H10" i="8"/>
  <c r="H12" i="8"/>
  <c r="H11" i="11"/>
  <c r="H26" i="11"/>
  <c r="H12" i="11"/>
  <c r="H13" i="11"/>
  <c r="H10" i="11"/>
  <c r="H15" i="11"/>
  <c r="H14" i="11"/>
  <c r="H14" i="7"/>
  <c r="D27" i="7"/>
  <c r="H21" i="7"/>
  <c r="D14" i="7"/>
  <c r="D23" i="7"/>
  <c r="D10" i="7"/>
  <c r="D16" i="7"/>
  <c r="D22" i="7"/>
  <c r="D12" i="7"/>
  <c r="D18" i="7"/>
  <c r="D11" i="7"/>
  <c r="D28" i="16"/>
  <c r="D7" i="16"/>
  <c r="D15" i="16"/>
  <c r="D16" i="16"/>
  <c r="D26" i="16"/>
  <c r="D12" i="16"/>
  <c r="D18" i="16"/>
  <c r="D8" i="16"/>
  <c r="D22" i="16"/>
  <c r="D19" i="16"/>
  <c r="D20" i="16"/>
  <c r="D21" i="16"/>
  <c r="D13" i="16"/>
  <c r="D14" i="16"/>
  <c r="D9" i="16"/>
  <c r="D25" i="16"/>
  <c r="D23" i="16"/>
  <c r="D11" i="16"/>
  <c r="D24" i="16"/>
  <c r="D12" i="9"/>
  <c r="H11" i="6"/>
  <c r="D21" i="6"/>
  <c r="D22" i="6"/>
  <c r="D13" i="6"/>
  <c r="D24" i="6"/>
  <c r="D19" i="6"/>
  <c r="D23" i="6"/>
  <c r="D9" i="6"/>
  <c r="D28" i="6"/>
  <c r="D8" i="6"/>
  <c r="D15" i="6"/>
  <c r="D25" i="6"/>
  <c r="D18" i="6"/>
  <c r="D10" i="6"/>
  <c r="D7" i="6"/>
  <c r="D27" i="6"/>
  <c r="D20" i="6"/>
  <c r="D11" i="6"/>
  <c r="D12" i="6"/>
  <c r="F26" i="4"/>
  <c r="F13" i="4"/>
  <c r="H7" i="4"/>
  <c r="H19" i="4"/>
  <c r="H23" i="3"/>
  <c r="H27" i="3"/>
  <c r="H21" i="3"/>
  <c r="D23" i="3"/>
  <c r="H9" i="13"/>
  <c r="H7" i="8"/>
  <c r="H10" i="13"/>
  <c r="H13" i="3"/>
  <c r="H19" i="3"/>
  <c r="H22" i="5"/>
  <c r="H14" i="5"/>
  <c r="F9" i="15"/>
  <c r="D17" i="20"/>
  <c r="D8" i="22"/>
  <c r="D12" i="22"/>
  <c r="F10" i="19"/>
  <c r="H21" i="18"/>
  <c r="F18" i="5"/>
  <c r="F28" i="5"/>
  <c r="F19" i="5"/>
  <c r="F13" i="12"/>
  <c r="D27" i="20"/>
  <c r="D18" i="23"/>
  <c r="H26" i="18"/>
  <c r="H12" i="18"/>
  <c r="D21" i="29"/>
  <c r="D22" i="21"/>
  <c r="D12" i="21"/>
  <c r="D7" i="9"/>
  <c r="D25" i="40"/>
  <c r="H23" i="18"/>
  <c r="D12" i="11"/>
  <c r="D7" i="23"/>
  <c r="H24" i="18"/>
  <c r="H20" i="13"/>
  <c r="H11" i="8"/>
  <c r="H28" i="3"/>
  <c r="D24" i="3"/>
  <c r="H24" i="5"/>
  <c r="H23" i="5"/>
  <c r="D10" i="11"/>
  <c r="F14" i="15"/>
  <c r="D16" i="20"/>
  <c r="D7" i="22"/>
  <c r="D20" i="22"/>
  <c r="F18" i="19"/>
  <c r="H27" i="5"/>
  <c r="F8" i="12"/>
  <c r="H19" i="18"/>
  <c r="F10" i="5"/>
  <c r="F24" i="5"/>
  <c r="F15" i="5"/>
  <c r="D17" i="24"/>
  <c r="H17" i="18"/>
  <c r="H15" i="18"/>
  <c r="D19" i="3"/>
  <c r="F18" i="33"/>
  <c r="D24" i="19"/>
  <c r="H22" i="18"/>
  <c r="H15" i="3"/>
  <c r="H18" i="3"/>
  <c r="F17" i="15"/>
  <c r="D11" i="21"/>
  <c r="H19" i="11"/>
  <c r="H28" i="11"/>
  <c r="H9" i="5"/>
  <c r="H11" i="5"/>
  <c r="F25" i="5"/>
  <c r="F16" i="5"/>
  <c r="F14" i="5"/>
  <c r="D25" i="24"/>
  <c r="D23" i="19"/>
  <c r="F26" i="15"/>
  <c r="F13" i="15"/>
  <c r="F19" i="27"/>
  <c r="D7" i="19"/>
  <c r="F26" i="19"/>
  <c r="H23" i="13"/>
  <c r="H15" i="13"/>
  <c r="H17" i="3"/>
  <c r="H24" i="3"/>
  <c r="H16" i="5"/>
  <c r="H8" i="5"/>
  <c r="H21" i="5"/>
  <c r="F18" i="15"/>
  <c r="D25" i="20"/>
  <c r="D7" i="20"/>
  <c r="F9" i="22"/>
  <c r="F16" i="19"/>
  <c r="H20" i="18"/>
  <c r="F21" i="5"/>
  <c r="F12" i="5"/>
  <c r="H28" i="5"/>
  <c r="D14" i="11"/>
  <c r="D9" i="19"/>
  <c r="D10" i="20"/>
  <c r="D7" i="24"/>
  <c r="H10" i="18"/>
  <c r="D22" i="19"/>
  <c r="F13" i="33"/>
  <c r="H15" i="5"/>
  <c r="D8" i="17"/>
  <c r="F26" i="27"/>
  <c r="D11" i="20"/>
  <c r="H21" i="19"/>
  <c r="D16" i="9"/>
  <c r="D26" i="22"/>
  <c r="F22" i="11"/>
  <c r="F27" i="11"/>
  <c r="F28" i="11"/>
  <c r="F7" i="11"/>
  <c r="F16" i="16"/>
  <c r="F7" i="16"/>
  <c r="F17" i="5"/>
  <c r="F8" i="5"/>
  <c r="F10" i="27"/>
  <c r="D21" i="17"/>
  <c r="F16" i="15"/>
  <c r="H17" i="13"/>
  <c r="H8" i="13"/>
  <c r="H21" i="13"/>
  <c r="H7" i="13"/>
  <c r="H25" i="3"/>
  <c r="D9" i="3"/>
  <c r="H19" i="5"/>
  <c r="H26" i="5"/>
  <c r="F28" i="15"/>
  <c r="D20" i="20"/>
  <c r="D21" i="20"/>
  <c r="D8" i="21"/>
  <c r="D13" i="22"/>
  <c r="D10" i="24"/>
  <c r="F11" i="19"/>
  <c r="F26" i="5"/>
  <c r="F13" i="5"/>
  <c r="D18" i="10"/>
  <c r="D18" i="20"/>
  <c r="D22" i="22"/>
  <c r="D26" i="23"/>
  <c r="H13" i="18"/>
  <c r="F11" i="29"/>
  <c r="F23" i="33"/>
  <c r="D17" i="17"/>
  <c r="D25" i="19"/>
  <c r="F13" i="27"/>
  <c r="D9" i="9"/>
  <c r="D15" i="21"/>
  <c r="D20" i="19"/>
  <c r="K30" i="52"/>
  <c r="K30" i="43"/>
  <c r="D10" i="40"/>
  <c r="D28" i="40"/>
  <c r="F19" i="33"/>
  <c r="F28" i="33"/>
  <c r="G30" i="26"/>
  <c r="H27" i="26" s="1"/>
  <c r="F12" i="24"/>
  <c r="F25" i="24"/>
  <c r="F23" i="24"/>
  <c r="F8" i="24"/>
  <c r="F9" i="24"/>
  <c r="F24" i="24"/>
  <c r="F7" i="23"/>
  <c r="F8" i="23"/>
  <c r="F27" i="22"/>
  <c r="F18" i="22"/>
  <c r="F22" i="22"/>
  <c r="D25" i="22"/>
  <c r="D28" i="21"/>
  <c r="D10" i="21"/>
  <c r="D26" i="21"/>
  <c r="D27" i="21"/>
  <c r="D24" i="21"/>
  <c r="D9" i="21"/>
  <c r="D21" i="21"/>
  <c r="D14" i="20"/>
  <c r="D23" i="20"/>
  <c r="D19" i="20"/>
  <c r="D28" i="20"/>
  <c r="D22" i="20"/>
  <c r="D8" i="20"/>
  <c r="H17" i="19"/>
  <c r="H8" i="19"/>
  <c r="H20" i="19"/>
  <c r="H27" i="19"/>
  <c r="H13" i="19"/>
  <c r="H16" i="19"/>
  <c r="H14" i="19"/>
  <c r="F10" i="18"/>
  <c r="F25" i="18"/>
  <c r="F10" i="12"/>
  <c r="F15" i="12"/>
  <c r="F7" i="12"/>
  <c r="F27" i="12"/>
  <c r="F28" i="12"/>
  <c r="H13" i="12"/>
  <c r="F25" i="12"/>
  <c r="F18" i="12"/>
  <c r="F14" i="12"/>
  <c r="H8" i="12"/>
  <c r="H7" i="12"/>
  <c r="F8" i="10"/>
  <c r="F7" i="10"/>
  <c r="H25" i="10"/>
  <c r="H10" i="10"/>
  <c r="H11" i="10"/>
  <c r="H17" i="10"/>
  <c r="H22" i="10"/>
  <c r="H15" i="10"/>
  <c r="D16" i="10"/>
  <c r="D12" i="10"/>
  <c r="H8" i="10"/>
  <c r="H12" i="10"/>
  <c r="H18" i="10"/>
  <c r="H26" i="10"/>
  <c r="H23" i="10"/>
  <c r="D26" i="10"/>
  <c r="D19" i="10"/>
  <c r="H24" i="10"/>
  <c r="H27" i="10"/>
  <c r="H20" i="10"/>
  <c r="H13" i="10"/>
  <c r="H16" i="10"/>
  <c r="D9" i="10"/>
  <c r="F24" i="8"/>
  <c r="F8" i="8"/>
  <c r="D8" i="8"/>
  <c r="D27" i="8"/>
  <c r="D23" i="8"/>
  <c r="D19" i="8"/>
  <c r="D26" i="8"/>
  <c r="D22" i="8"/>
  <c r="D17" i="8"/>
  <c r="D18" i="8"/>
  <c r="D11" i="8"/>
  <c r="D13" i="8"/>
  <c r="D7" i="8"/>
  <c r="D24" i="8"/>
  <c r="D20" i="8"/>
  <c r="D15" i="8"/>
  <c r="D10" i="8"/>
  <c r="D25" i="8"/>
  <c r="D14" i="15"/>
  <c r="D19" i="15"/>
  <c r="H25" i="15"/>
  <c r="D10" i="15"/>
  <c r="D24" i="15"/>
  <c r="H24" i="11"/>
  <c r="H7" i="11"/>
  <c r="H17" i="11"/>
  <c r="H16" i="11"/>
  <c r="H25" i="11"/>
  <c r="D7" i="11"/>
  <c r="D11" i="11"/>
  <c r="D23" i="11"/>
  <c r="H9" i="11"/>
  <c r="H17" i="7"/>
  <c r="H23" i="7"/>
  <c r="H22" i="7"/>
  <c r="H9" i="7"/>
  <c r="H8" i="7"/>
  <c r="H7" i="7"/>
  <c r="H25" i="7"/>
  <c r="H27" i="7"/>
  <c r="H26" i="7"/>
  <c r="H11" i="7"/>
  <c r="H10" i="7"/>
  <c r="H20" i="7"/>
  <c r="H16" i="7"/>
  <c r="H15" i="7"/>
  <c r="H13" i="7"/>
  <c r="H12" i="7"/>
  <c r="H28" i="7"/>
  <c r="H24" i="7"/>
  <c r="H19" i="7"/>
  <c r="H16" i="14"/>
  <c r="H12" i="14"/>
  <c r="H17" i="14"/>
  <c r="D22" i="9"/>
  <c r="D28" i="9"/>
  <c r="D19" i="9"/>
  <c r="D13" i="9"/>
  <c r="D18" i="9"/>
  <c r="D10" i="9"/>
  <c r="D23" i="9"/>
  <c r="D17" i="9"/>
  <c r="D15" i="9"/>
  <c r="D27" i="9"/>
  <c r="H22" i="9"/>
  <c r="H28" i="9"/>
  <c r="D14" i="9"/>
  <c r="D11" i="9"/>
  <c r="F7" i="6"/>
  <c r="F28" i="6"/>
  <c r="F27" i="6"/>
  <c r="D16" i="6"/>
  <c r="H21" i="4"/>
  <c r="F10" i="4"/>
  <c r="F8" i="4"/>
  <c r="F23" i="4"/>
  <c r="F21" i="4"/>
  <c r="F20" i="4"/>
  <c r="F28" i="4"/>
  <c r="F14" i="4"/>
  <c r="F12" i="4"/>
  <c r="F25" i="4"/>
  <c r="F19" i="4"/>
  <c r="F15" i="4"/>
  <c r="F9" i="4"/>
  <c r="F7" i="4"/>
  <c r="F24" i="4"/>
  <c r="F16" i="4"/>
  <c r="F27" i="4"/>
  <c r="H7" i="3"/>
  <c r="H11" i="3"/>
  <c r="H9" i="27"/>
  <c r="H7" i="27"/>
  <c r="H8" i="27"/>
  <c r="K30" i="48"/>
  <c r="K30" i="53"/>
  <c r="K30" i="42"/>
  <c r="D14" i="40"/>
  <c r="D18" i="40"/>
  <c r="D19" i="40"/>
  <c r="D13" i="40"/>
  <c r="D17" i="40"/>
  <c r="D15" i="40"/>
  <c r="D16" i="40"/>
  <c r="D20" i="40"/>
  <c r="F10" i="33"/>
  <c r="F22" i="33"/>
  <c r="F17" i="33"/>
  <c r="F27" i="33"/>
  <c r="F9" i="33"/>
  <c r="F26" i="33"/>
  <c r="F21" i="33"/>
  <c r="F16" i="33"/>
  <c r="F12" i="33"/>
  <c r="F7" i="38"/>
  <c r="F8" i="38"/>
  <c r="F18" i="38"/>
  <c r="F20" i="38"/>
  <c r="F23" i="38"/>
  <c r="F9" i="38"/>
  <c r="F27" i="38"/>
  <c r="F22" i="38"/>
  <c r="F21" i="38"/>
  <c r="F28" i="38"/>
  <c r="F15" i="38"/>
  <c r="F13" i="38"/>
  <c r="F19" i="38"/>
  <c r="F24" i="38"/>
  <c r="F14" i="38"/>
  <c r="F16" i="38"/>
  <c r="F26" i="38"/>
  <c r="F25" i="38"/>
  <c r="F10" i="38"/>
  <c r="F11" i="38"/>
  <c r="F28" i="29"/>
  <c r="F26" i="29"/>
  <c r="F21" i="29"/>
  <c r="F19" i="29"/>
  <c r="F15" i="29"/>
  <c r="F25" i="29"/>
  <c r="F12" i="29"/>
  <c r="F9" i="29"/>
  <c r="D22" i="29"/>
  <c r="D23" i="28"/>
  <c r="D22" i="28"/>
  <c r="D19" i="28"/>
  <c r="H11" i="27"/>
  <c r="H15" i="27"/>
  <c r="H19" i="27"/>
  <c r="H23" i="27"/>
  <c r="H27" i="27"/>
  <c r="H16" i="27"/>
  <c r="H20" i="27"/>
  <c r="H14" i="27"/>
  <c r="H18" i="27"/>
  <c r="H22" i="27"/>
  <c r="H26" i="27"/>
  <c r="H12" i="27"/>
  <c r="H24" i="27"/>
  <c r="H13" i="27"/>
  <c r="H17" i="27"/>
  <c r="H21" i="27"/>
  <c r="H25" i="27"/>
  <c r="H14" i="26"/>
  <c r="F15" i="24"/>
  <c r="F13" i="24"/>
  <c r="F21" i="24"/>
  <c r="F16" i="24"/>
  <c r="F7" i="24"/>
  <c r="F26" i="24"/>
  <c r="F11" i="24"/>
  <c r="F22" i="24"/>
  <c r="D23" i="24"/>
  <c r="D14" i="24"/>
  <c r="D11" i="24"/>
  <c r="D21" i="24"/>
  <c r="D16" i="24"/>
  <c r="D18" i="24"/>
  <c r="D20" i="24"/>
  <c r="D15" i="24"/>
  <c r="D28" i="24"/>
  <c r="D24" i="24"/>
  <c r="D26" i="24"/>
  <c r="D13" i="24"/>
  <c r="D19" i="24"/>
  <c r="D9" i="24"/>
  <c r="D27" i="24"/>
  <c r="F11" i="23"/>
  <c r="F15" i="23"/>
  <c r="F19" i="23"/>
  <c r="F23" i="23"/>
  <c r="F16" i="23"/>
  <c r="F24" i="23"/>
  <c r="F10" i="23"/>
  <c r="F14" i="23"/>
  <c r="F18" i="23"/>
  <c r="F22" i="23"/>
  <c r="F13" i="23"/>
  <c r="F17" i="23"/>
  <c r="F21" i="23"/>
  <c r="F25" i="23"/>
  <c r="F12" i="23"/>
  <c r="F20" i="23"/>
  <c r="D19" i="23"/>
  <c r="D15" i="23"/>
  <c r="D23" i="23"/>
  <c r="D11" i="23"/>
  <c r="D27" i="23"/>
  <c r="D20" i="23"/>
  <c r="D24" i="23"/>
  <c r="D14" i="23"/>
  <c r="D16" i="23"/>
  <c r="D12" i="23"/>
  <c r="D8" i="23"/>
  <c r="D21" i="23"/>
  <c r="D9" i="23"/>
  <c r="D22" i="23"/>
  <c r="F23" i="22"/>
  <c r="F10" i="22"/>
  <c r="D27" i="22"/>
  <c r="F19" i="21"/>
  <c r="F11" i="21"/>
  <c r="F27" i="21"/>
  <c r="F17" i="21"/>
  <c r="F23" i="21"/>
  <c r="F26" i="21"/>
  <c r="F12" i="21"/>
  <c r="F10" i="21"/>
  <c r="D17" i="21"/>
  <c r="D25" i="21"/>
  <c r="D19" i="21"/>
  <c r="D23" i="21"/>
  <c r="D7" i="21"/>
  <c r="D16" i="21"/>
  <c r="D13" i="21"/>
  <c r="D18" i="21"/>
  <c r="D20" i="21"/>
  <c r="H28" i="20"/>
  <c r="H11" i="20"/>
  <c r="H21" i="20"/>
  <c r="H26" i="20"/>
  <c r="H13" i="20"/>
  <c r="H22" i="20"/>
  <c r="H16" i="20"/>
  <c r="H17" i="20"/>
  <c r="H23" i="20"/>
  <c r="H18" i="20"/>
  <c r="H8" i="20"/>
  <c r="H20" i="20"/>
  <c r="H27" i="20"/>
  <c r="H23" i="19"/>
  <c r="H24" i="19"/>
  <c r="H10" i="19"/>
  <c r="H9" i="19"/>
  <c r="H7" i="19"/>
  <c r="H11" i="19"/>
  <c r="H19" i="19"/>
  <c r="H25" i="19"/>
  <c r="H12" i="19"/>
  <c r="H22" i="19"/>
  <c r="H18" i="19"/>
  <c r="D19" i="19"/>
  <c r="D17" i="19"/>
  <c r="D21" i="19"/>
  <c r="D14" i="19"/>
  <c r="D10" i="19"/>
  <c r="D11" i="19"/>
  <c r="D16" i="19"/>
  <c r="D15" i="19"/>
  <c r="H27" i="18"/>
  <c r="H28" i="18"/>
  <c r="F11" i="18"/>
  <c r="F17" i="18"/>
  <c r="F22" i="18"/>
  <c r="F14" i="18"/>
  <c r="F7" i="18"/>
  <c r="F8" i="18"/>
  <c r="F26" i="18"/>
  <c r="F27" i="18"/>
  <c r="F19" i="18"/>
  <c r="F17" i="12"/>
  <c r="F24" i="12"/>
  <c r="F16" i="12"/>
  <c r="F11" i="12"/>
  <c r="F21" i="12"/>
  <c r="F26" i="12"/>
  <c r="F20" i="12"/>
  <c r="F12" i="12"/>
  <c r="F19" i="12"/>
  <c r="F22" i="12"/>
  <c r="H15" i="12"/>
  <c r="H27" i="12"/>
  <c r="H14" i="12"/>
  <c r="H9" i="12"/>
  <c r="H12" i="12"/>
  <c r="H25" i="12"/>
  <c r="H10" i="12"/>
  <c r="H18" i="12"/>
  <c r="H28" i="12"/>
  <c r="H17" i="12"/>
  <c r="H19" i="12"/>
  <c r="H26" i="12"/>
  <c r="H11" i="12"/>
  <c r="F12" i="10"/>
  <c r="F16" i="10"/>
  <c r="F20" i="10"/>
  <c r="F24" i="10"/>
  <c r="F28" i="10"/>
  <c r="F13" i="10"/>
  <c r="F25" i="10"/>
  <c r="F11" i="10"/>
  <c r="F15" i="10"/>
  <c r="F19" i="10"/>
  <c r="F23" i="10"/>
  <c r="F27" i="10"/>
  <c r="F17" i="10"/>
  <c r="F10" i="10"/>
  <c r="F14" i="10"/>
  <c r="F18" i="10"/>
  <c r="F22" i="10"/>
  <c r="F26" i="10"/>
  <c r="F21" i="10"/>
  <c r="F13" i="8"/>
  <c r="F20" i="8"/>
  <c r="F10" i="8"/>
  <c r="F14" i="8"/>
  <c r="H23" i="8"/>
  <c r="F18" i="8"/>
  <c r="H25" i="8"/>
  <c r="H15" i="8"/>
  <c r="H14" i="8"/>
  <c r="H9" i="8"/>
  <c r="H17" i="8"/>
  <c r="H21" i="8"/>
  <c r="H17" i="15"/>
  <c r="H19" i="15"/>
  <c r="F20" i="15"/>
  <c r="F24" i="15"/>
  <c r="F19" i="15"/>
  <c r="F7" i="15"/>
  <c r="F8" i="15"/>
  <c r="H18" i="15"/>
  <c r="H16" i="15"/>
  <c r="F27" i="15"/>
  <c r="F15" i="15"/>
  <c r="F22" i="15"/>
  <c r="F25" i="15"/>
  <c r="H15" i="15"/>
  <c r="H22" i="15"/>
  <c r="H10" i="15"/>
  <c r="H14" i="15"/>
  <c r="H21" i="15"/>
  <c r="H28" i="15"/>
  <c r="H12" i="15"/>
  <c r="H11" i="15"/>
  <c r="H8" i="15"/>
  <c r="H27" i="15"/>
  <c r="H9" i="15"/>
  <c r="H23" i="15"/>
  <c r="H13" i="15"/>
  <c r="H26" i="15"/>
  <c r="H20" i="15"/>
  <c r="H24" i="15"/>
  <c r="F25" i="11"/>
  <c r="F11" i="11"/>
  <c r="F23" i="11"/>
  <c r="F26" i="11"/>
  <c r="F19" i="11"/>
  <c r="F14" i="11"/>
  <c r="F9" i="11"/>
  <c r="H21" i="11"/>
  <c r="F16" i="11"/>
  <c r="F15" i="11"/>
  <c r="F13" i="11"/>
  <c r="F8" i="11"/>
  <c r="F24" i="11"/>
  <c r="D8" i="11"/>
  <c r="D19" i="11"/>
  <c r="D27" i="14"/>
  <c r="F18" i="16"/>
  <c r="F19" i="16"/>
  <c r="F11" i="16"/>
  <c r="F8" i="16"/>
  <c r="F13" i="16"/>
  <c r="F26" i="16"/>
  <c r="F17" i="16"/>
  <c r="F12" i="16"/>
  <c r="F14" i="16"/>
  <c r="F15" i="16"/>
  <c r="F27" i="16"/>
  <c r="F28" i="16"/>
  <c r="H9" i="16"/>
  <c r="F9" i="16"/>
  <c r="F10" i="16"/>
  <c r="F22" i="16"/>
  <c r="F24" i="16"/>
  <c r="H25" i="16"/>
  <c r="D21" i="13"/>
  <c r="D17" i="13"/>
  <c r="D13" i="13"/>
  <c r="H19" i="9"/>
  <c r="H11" i="9"/>
  <c r="D24" i="9"/>
  <c r="D20" i="9"/>
  <c r="H13" i="6"/>
  <c r="H28" i="6"/>
  <c r="H23" i="6"/>
  <c r="H18" i="6"/>
  <c r="H9" i="6"/>
  <c r="H19" i="6"/>
  <c r="H16" i="6"/>
  <c r="H21" i="6"/>
  <c r="H10" i="6"/>
  <c r="H7" i="6"/>
  <c r="H26" i="6"/>
  <c r="H12" i="6"/>
  <c r="H20" i="6"/>
  <c r="H17" i="6"/>
  <c r="H14" i="6"/>
  <c r="H22" i="6"/>
  <c r="H15" i="6"/>
  <c r="I30" i="5"/>
  <c r="J27" i="5" s="1"/>
  <c r="H20" i="4"/>
  <c r="H27" i="4"/>
  <c r="H15" i="4"/>
  <c r="H22" i="4"/>
  <c r="H26" i="4"/>
  <c r="H16" i="4"/>
  <c r="H24" i="4"/>
  <c r="H28" i="4"/>
  <c r="H11" i="4"/>
  <c r="H17" i="4"/>
  <c r="H14" i="4"/>
  <c r="H10" i="4"/>
  <c r="H8" i="4"/>
  <c r="H25" i="4"/>
  <c r="H18" i="4"/>
  <c r="H12" i="4"/>
  <c r="F18" i="3"/>
  <c r="F8" i="3"/>
  <c r="F21" i="3"/>
  <c r="F19" i="3"/>
  <c r="K30" i="55"/>
  <c r="K30" i="44"/>
  <c r="K30" i="41"/>
  <c r="F20" i="33"/>
  <c r="F23" i="29"/>
  <c r="F27" i="29"/>
  <c r="F14" i="29"/>
  <c r="F13" i="29"/>
  <c r="F16" i="29"/>
  <c r="F8" i="29"/>
  <c r="F10" i="29"/>
  <c r="F7" i="29"/>
  <c r="F18" i="29"/>
  <c r="F22" i="29"/>
  <c r="F17" i="29"/>
  <c r="D10" i="29"/>
  <c r="D11" i="29"/>
  <c r="D9" i="29"/>
  <c r="D12" i="29"/>
  <c r="D16" i="29"/>
  <c r="D20" i="29"/>
  <c r="D23" i="29"/>
  <c r="D15" i="29"/>
  <c r="D24" i="29"/>
  <c r="D25" i="29"/>
  <c r="D17" i="29"/>
  <c r="D19" i="29"/>
  <c r="D18" i="29"/>
  <c r="D14" i="29"/>
  <c r="D26" i="28"/>
  <c r="D24" i="28"/>
  <c r="D8" i="28"/>
  <c r="D18" i="28"/>
  <c r="D12" i="28"/>
  <c r="D9" i="28"/>
  <c r="I30" i="28"/>
  <c r="J27" i="28" s="1"/>
  <c r="D28" i="28"/>
  <c r="D21" i="28"/>
  <c r="D27" i="28"/>
  <c r="D13" i="28"/>
  <c r="D16" i="28"/>
  <c r="D11" i="28"/>
  <c r="D25" i="28"/>
  <c r="D7" i="28"/>
  <c r="D14" i="28"/>
  <c r="D20" i="28"/>
  <c r="F15" i="27"/>
  <c r="F27" i="27"/>
  <c r="F16" i="27"/>
  <c r="F17" i="27"/>
  <c r="F9" i="27"/>
  <c r="F20" i="27"/>
  <c r="F11" i="27"/>
  <c r="F22" i="27"/>
  <c r="F25" i="27"/>
  <c r="I30" i="27"/>
  <c r="J10" i="27" s="1"/>
  <c r="F14" i="27"/>
  <c r="F23" i="27"/>
  <c r="F12" i="27"/>
  <c r="F24" i="27"/>
  <c r="F18" i="27"/>
  <c r="H7" i="26"/>
  <c r="G30" i="24"/>
  <c r="H16" i="24" s="1"/>
  <c r="D8" i="24"/>
  <c r="F9" i="23"/>
  <c r="G30" i="23"/>
  <c r="H16" i="23" s="1"/>
  <c r="F28" i="23"/>
  <c r="D13" i="23"/>
  <c r="D25" i="23"/>
  <c r="F17" i="22"/>
  <c r="F26" i="22"/>
  <c r="F16" i="22"/>
  <c r="F15" i="22"/>
  <c r="F13" i="22"/>
  <c r="F25" i="22"/>
  <c r="F21" i="22"/>
  <c r="F20" i="22"/>
  <c r="F19" i="22"/>
  <c r="F12" i="22"/>
  <c r="F14" i="22"/>
  <c r="F24" i="22"/>
  <c r="G30" i="22"/>
  <c r="H22" i="22" s="1"/>
  <c r="D28" i="22"/>
  <c r="F16" i="21"/>
  <c r="F21" i="21"/>
  <c r="F9" i="21"/>
  <c r="F14" i="21"/>
  <c r="F28" i="21"/>
  <c r="F7" i="21"/>
  <c r="G30" i="21"/>
  <c r="H10" i="21" s="1"/>
  <c r="F13" i="21"/>
  <c r="F20" i="21"/>
  <c r="F22" i="21"/>
  <c r="F15" i="21"/>
  <c r="I30" i="20"/>
  <c r="J17" i="20" s="1"/>
  <c r="I30" i="19"/>
  <c r="J19" i="19" s="1"/>
  <c r="F19" i="19"/>
  <c r="F14" i="19"/>
  <c r="F25" i="19"/>
  <c r="F12" i="19"/>
  <c r="F23" i="19"/>
  <c r="F21" i="19"/>
  <c r="F24" i="19"/>
  <c r="F15" i="19"/>
  <c r="F22" i="19"/>
  <c r="F9" i="19"/>
  <c r="I30" i="18"/>
  <c r="J14" i="18" s="1"/>
  <c r="F28" i="18"/>
  <c r="F23" i="18"/>
  <c r="F18" i="18"/>
  <c r="F16" i="18"/>
  <c r="F20" i="18"/>
  <c r="F21" i="18"/>
  <c r="F12" i="18"/>
  <c r="F24" i="18"/>
  <c r="F15" i="18"/>
  <c r="F13" i="18"/>
  <c r="H17" i="17"/>
  <c r="H21" i="17"/>
  <c r="H7" i="17"/>
  <c r="H26" i="17"/>
  <c r="H20" i="17"/>
  <c r="H24" i="17"/>
  <c r="H8" i="17"/>
  <c r="H15" i="17"/>
  <c r="H14" i="17"/>
  <c r="H23" i="17"/>
  <c r="H22" i="17"/>
  <c r="H16" i="17"/>
  <c r="H27" i="17"/>
  <c r="H13" i="17"/>
  <c r="H12" i="17"/>
  <c r="H9" i="17"/>
  <c r="D13" i="17"/>
  <c r="D20" i="17"/>
  <c r="D22" i="17"/>
  <c r="D25" i="17"/>
  <c r="D12" i="17"/>
  <c r="D9" i="17"/>
  <c r="D7" i="17"/>
  <c r="D27" i="17"/>
  <c r="D24" i="17"/>
  <c r="D18" i="17"/>
  <c r="D14" i="17"/>
  <c r="D11" i="17"/>
  <c r="D15" i="17"/>
  <c r="D16" i="17"/>
  <c r="D23" i="17"/>
  <c r="D19" i="17"/>
  <c r="D10" i="17"/>
  <c r="H22" i="12"/>
  <c r="H23" i="12"/>
  <c r="H21" i="12"/>
  <c r="D23" i="12"/>
  <c r="D19" i="12"/>
  <c r="D15" i="12"/>
  <c r="D24" i="12"/>
  <c r="D16" i="12"/>
  <c r="D13" i="12"/>
  <c r="D27" i="12"/>
  <c r="D21" i="12"/>
  <c r="D17" i="12"/>
  <c r="D7" i="12"/>
  <c r="D9" i="12"/>
  <c r="D14" i="12"/>
  <c r="D20" i="12"/>
  <c r="D8" i="12"/>
  <c r="D11" i="12"/>
  <c r="D22" i="12"/>
  <c r="D14" i="10"/>
  <c r="D13" i="10"/>
  <c r="D15" i="10"/>
  <c r="D20" i="10"/>
  <c r="D10" i="10"/>
  <c r="D21" i="10"/>
  <c r="D8" i="10"/>
  <c r="D25" i="10"/>
  <c r="D17" i="10"/>
  <c r="D22" i="10"/>
  <c r="D28" i="10"/>
  <c r="D24" i="10"/>
  <c r="D11" i="10"/>
  <c r="D27" i="10"/>
  <c r="D7" i="10"/>
  <c r="H27" i="8"/>
  <c r="H19" i="8"/>
  <c r="H26" i="8"/>
  <c r="H22" i="8"/>
  <c r="H18" i="8"/>
  <c r="H24" i="8"/>
  <c r="H20" i="8"/>
  <c r="F26" i="8"/>
  <c r="F17" i="8"/>
  <c r="F12" i="8"/>
  <c r="F19" i="8"/>
  <c r="F15" i="8"/>
  <c r="F21" i="8"/>
  <c r="F16" i="8"/>
  <c r="F9" i="8"/>
  <c r="F22" i="8"/>
  <c r="F27" i="8"/>
  <c r="F23" i="8"/>
  <c r="F25" i="8"/>
  <c r="D11" i="15"/>
  <c r="D7" i="15"/>
  <c r="D17" i="15"/>
  <c r="D8" i="15"/>
  <c r="D28" i="15"/>
  <c r="D22" i="15"/>
  <c r="D16" i="15"/>
  <c r="D9" i="15"/>
  <c r="D20" i="15"/>
  <c r="D26" i="15"/>
  <c r="D27" i="15"/>
  <c r="D21" i="15"/>
  <c r="D12" i="15"/>
  <c r="D13" i="15"/>
  <c r="D18" i="15"/>
  <c r="D15" i="15"/>
  <c r="D23" i="15"/>
  <c r="H20" i="11"/>
  <c r="H22" i="11"/>
  <c r="H18" i="11"/>
  <c r="H23" i="11"/>
  <c r="D9" i="11"/>
  <c r="D26" i="11"/>
  <c r="D16" i="11"/>
  <c r="D18" i="11"/>
  <c r="D21" i="11"/>
  <c r="D24" i="11"/>
  <c r="D25" i="11"/>
  <c r="D20" i="11"/>
  <c r="D15" i="11"/>
  <c r="D27" i="11"/>
  <c r="D15" i="7"/>
  <c r="D13" i="7"/>
  <c r="D28" i="7"/>
  <c r="D20" i="7"/>
  <c r="D25" i="7"/>
  <c r="D7" i="7"/>
  <c r="D26" i="7"/>
  <c r="D17" i="7"/>
  <c r="D21" i="7"/>
  <c r="D8" i="7"/>
  <c r="H11" i="14"/>
  <c r="H10" i="14"/>
  <c r="H13" i="14"/>
  <c r="H7" i="14"/>
  <c r="H27" i="14"/>
  <c r="H9" i="14"/>
  <c r="H19" i="14"/>
  <c r="H15" i="14"/>
  <c r="H21" i="14"/>
  <c r="H14" i="14"/>
  <c r="H28" i="14"/>
  <c r="H23" i="14"/>
  <c r="H18" i="14"/>
  <c r="H8" i="14"/>
  <c r="H24" i="14"/>
  <c r="H22" i="14"/>
  <c r="H23" i="16"/>
  <c r="F20" i="16"/>
  <c r="F25" i="16"/>
  <c r="H14" i="16"/>
  <c r="H28" i="16"/>
  <c r="F21" i="16"/>
  <c r="F23" i="16"/>
  <c r="H12" i="16"/>
  <c r="H26" i="16"/>
  <c r="H18" i="16"/>
  <c r="H27" i="16"/>
  <c r="H8" i="16"/>
  <c r="H15" i="16"/>
  <c r="H21" i="16"/>
  <c r="H24" i="16"/>
  <c r="H17" i="16"/>
  <c r="H16" i="16"/>
  <c r="H13" i="16"/>
  <c r="H10" i="16"/>
  <c r="H20" i="16"/>
  <c r="H22" i="16"/>
  <c r="H19" i="16"/>
  <c r="H11" i="16"/>
  <c r="H27" i="13"/>
  <c r="H25" i="13"/>
  <c r="H26" i="13"/>
  <c r="H28" i="13"/>
  <c r="D7" i="13"/>
  <c r="D8" i="13"/>
  <c r="D22" i="13"/>
  <c r="D19" i="13"/>
  <c r="D20" i="13"/>
  <c r="D12" i="13"/>
  <c r="D14" i="13"/>
  <c r="D16" i="13"/>
  <c r="D24" i="13"/>
  <c r="D28" i="13"/>
  <c r="D23" i="13"/>
  <c r="D26" i="13"/>
  <c r="D9" i="13"/>
  <c r="D27" i="13"/>
  <c r="D25" i="13"/>
  <c r="D11" i="13"/>
  <c r="D15" i="13"/>
  <c r="H8" i="9"/>
  <c r="H24" i="9"/>
  <c r="H20" i="9"/>
  <c r="H27" i="9"/>
  <c r="H23" i="9"/>
  <c r="H12" i="9"/>
  <c r="H16" i="9"/>
  <c r="H10" i="9"/>
  <c r="H13" i="9"/>
  <c r="H25" i="9"/>
  <c r="H21" i="9"/>
  <c r="H14" i="9"/>
  <c r="H7" i="9"/>
  <c r="H15" i="9"/>
  <c r="H17" i="9"/>
  <c r="H26" i="9"/>
  <c r="D25" i="9"/>
  <c r="D21" i="9"/>
  <c r="D26" i="9"/>
  <c r="H27" i="6"/>
  <c r="H25" i="6"/>
  <c r="H24" i="6"/>
  <c r="I30" i="4"/>
  <c r="J11" i="4" s="1"/>
  <c r="D20" i="4"/>
  <c r="D17" i="4"/>
  <c r="D28" i="4"/>
  <c r="D12" i="4"/>
  <c r="D21" i="4"/>
  <c r="D13" i="4"/>
  <c r="D15" i="4"/>
  <c r="D7" i="4"/>
  <c r="D22" i="4"/>
  <c r="D18" i="4"/>
  <c r="H26" i="3"/>
  <c r="F15" i="3"/>
  <c r="F11" i="3"/>
  <c r="F24" i="3"/>
  <c r="F28" i="3"/>
  <c r="F9" i="3"/>
  <c r="F14" i="3"/>
  <c r="F17" i="3"/>
  <c r="F7" i="3"/>
  <c r="F26" i="3"/>
  <c r="F13" i="3"/>
  <c r="F23" i="3"/>
  <c r="F10" i="3"/>
  <c r="F12" i="3"/>
  <c r="F20" i="3"/>
  <c r="F27" i="3"/>
  <c r="I30" i="3"/>
  <c r="J15" i="3" s="1"/>
  <c r="D27" i="3"/>
  <c r="D10" i="3"/>
  <c r="D14" i="3"/>
  <c r="D22" i="3"/>
  <c r="D11" i="3"/>
  <c r="D7" i="3"/>
  <c r="D13" i="3"/>
  <c r="D26" i="3"/>
  <c r="D16" i="3"/>
  <c r="D12" i="3"/>
  <c r="D17" i="3"/>
  <c r="D8" i="3"/>
  <c r="D25" i="3"/>
  <c r="D21" i="3"/>
  <c r="D20" i="3"/>
  <c r="D15" i="3"/>
  <c r="H12" i="26" l="1"/>
  <c r="H25" i="26"/>
  <c r="H20" i="26"/>
  <c r="H16" i="26"/>
  <c r="H18" i="26"/>
  <c r="H17" i="26"/>
  <c r="F30" i="20"/>
  <c r="D30" i="14"/>
  <c r="H24" i="26"/>
  <c r="H13" i="26"/>
  <c r="H8" i="26"/>
  <c r="H22" i="26"/>
  <c r="D30" i="18"/>
  <c r="D30" i="26"/>
  <c r="H30" i="7"/>
  <c r="H28" i="26"/>
  <c r="H11" i="26"/>
  <c r="H15" i="26"/>
  <c r="H26" i="26"/>
  <c r="D30" i="16"/>
  <c r="H30" i="5"/>
  <c r="J28" i="5"/>
  <c r="J7" i="5"/>
  <c r="J10" i="5"/>
  <c r="F30" i="6"/>
  <c r="D30" i="6"/>
  <c r="F30" i="5"/>
  <c r="J8" i="5"/>
  <c r="H9" i="26"/>
  <c r="H10" i="26"/>
  <c r="H23" i="26"/>
  <c r="H30" i="3"/>
  <c r="D30" i="8"/>
  <c r="F30" i="23"/>
  <c r="H19" i="26"/>
  <c r="J21" i="5"/>
  <c r="H21" i="26"/>
  <c r="D30" i="20"/>
  <c r="F30" i="4"/>
  <c r="H30" i="10"/>
  <c r="F30" i="33"/>
  <c r="F30" i="24"/>
  <c r="H19" i="24"/>
  <c r="H8" i="23"/>
  <c r="H25" i="23"/>
  <c r="H26" i="23"/>
  <c r="D30" i="22"/>
  <c r="D30" i="21"/>
  <c r="H30" i="20"/>
  <c r="H30" i="19"/>
  <c r="J15" i="19"/>
  <c r="J14" i="19"/>
  <c r="J7" i="19"/>
  <c r="H30" i="18"/>
  <c r="J19" i="18"/>
  <c r="J9" i="18"/>
  <c r="J24" i="18"/>
  <c r="J27" i="18"/>
  <c r="F30" i="12"/>
  <c r="F30" i="11"/>
  <c r="F30" i="16"/>
  <c r="J11" i="3"/>
  <c r="H30" i="27"/>
  <c r="D30" i="40"/>
  <c r="F30" i="38"/>
  <c r="J25" i="28"/>
  <c r="H12" i="24"/>
  <c r="H11" i="24"/>
  <c r="H20" i="24"/>
  <c r="H22" i="24"/>
  <c r="H15" i="24"/>
  <c r="H21" i="24"/>
  <c r="H24" i="24"/>
  <c r="H28" i="24"/>
  <c r="H10" i="24"/>
  <c r="H13" i="24"/>
  <c r="H25" i="24"/>
  <c r="H27" i="24"/>
  <c r="H9" i="24"/>
  <c r="H26" i="24"/>
  <c r="D30" i="24"/>
  <c r="H8" i="24"/>
  <c r="H14" i="24"/>
  <c r="H7" i="24"/>
  <c r="H17" i="24"/>
  <c r="H18" i="24"/>
  <c r="D30" i="23"/>
  <c r="H18" i="23"/>
  <c r="H19" i="23"/>
  <c r="F30" i="22"/>
  <c r="H25" i="21"/>
  <c r="H7" i="21"/>
  <c r="H27" i="21"/>
  <c r="H12" i="21"/>
  <c r="H14" i="21"/>
  <c r="F30" i="19"/>
  <c r="J20" i="19"/>
  <c r="J8" i="19"/>
  <c r="D30" i="19"/>
  <c r="J9" i="19"/>
  <c r="F30" i="18"/>
  <c r="J22" i="18"/>
  <c r="J20" i="18"/>
  <c r="J8" i="18"/>
  <c r="H30" i="12"/>
  <c r="F30" i="10"/>
  <c r="H30" i="15"/>
  <c r="F30" i="15"/>
  <c r="D30" i="11"/>
  <c r="H30" i="11"/>
  <c r="H30" i="16"/>
  <c r="D30" i="13"/>
  <c r="H30" i="13"/>
  <c r="H30" i="6"/>
  <c r="J25" i="5"/>
  <c r="J11" i="5"/>
  <c r="J23" i="5"/>
  <c r="J9" i="5"/>
  <c r="J26" i="5"/>
  <c r="J14" i="5"/>
  <c r="J20" i="5"/>
  <c r="J13" i="5"/>
  <c r="J17" i="5"/>
  <c r="J24" i="5"/>
  <c r="J22" i="5"/>
  <c r="J15" i="5"/>
  <c r="J19" i="5"/>
  <c r="J16" i="5"/>
  <c r="J12" i="5"/>
  <c r="J18" i="5"/>
  <c r="H30" i="4"/>
  <c r="J17" i="4"/>
  <c r="J7" i="4"/>
  <c r="J26" i="4"/>
  <c r="F30" i="3"/>
  <c r="J19" i="3"/>
  <c r="J9" i="3"/>
  <c r="J8" i="3"/>
  <c r="J20" i="3"/>
  <c r="J28" i="3"/>
  <c r="J16" i="3"/>
  <c r="J12" i="3"/>
  <c r="J13" i="3"/>
  <c r="J23" i="3"/>
  <c r="J26" i="3"/>
  <c r="J10" i="3"/>
  <c r="J22" i="3"/>
  <c r="J17" i="3"/>
  <c r="J18" i="3"/>
  <c r="J7" i="3"/>
  <c r="J21" i="3"/>
  <c r="D30" i="38"/>
  <c r="F30" i="29"/>
  <c r="D30" i="29"/>
  <c r="J14" i="28"/>
  <c r="J18" i="28"/>
  <c r="J23" i="28"/>
  <c r="J20" i="28"/>
  <c r="J22" i="28"/>
  <c r="J15" i="28"/>
  <c r="J13" i="28"/>
  <c r="J24" i="28"/>
  <c r="J7" i="28"/>
  <c r="J26" i="28"/>
  <c r="J11" i="28"/>
  <c r="J9" i="28"/>
  <c r="J17" i="28"/>
  <c r="J12" i="28"/>
  <c r="J10" i="28"/>
  <c r="J19" i="28"/>
  <c r="J8" i="28"/>
  <c r="J16" i="28"/>
  <c r="J28" i="28"/>
  <c r="J21" i="28"/>
  <c r="D30" i="28"/>
  <c r="J26" i="27"/>
  <c r="J23" i="27"/>
  <c r="F30" i="27"/>
  <c r="J15" i="27"/>
  <c r="J18" i="27"/>
  <c r="J13" i="27"/>
  <c r="J21" i="27"/>
  <c r="J24" i="27"/>
  <c r="J17" i="27"/>
  <c r="J25" i="27"/>
  <c r="J14" i="27"/>
  <c r="J22" i="27"/>
  <c r="J11" i="27"/>
  <c r="J12" i="27"/>
  <c r="J20" i="27"/>
  <c r="J28" i="27"/>
  <c r="J8" i="27"/>
  <c r="J9" i="27"/>
  <c r="J19" i="27"/>
  <c r="J27" i="27"/>
  <c r="J16" i="27"/>
  <c r="J7" i="27"/>
  <c r="H23" i="24"/>
  <c r="H12" i="23"/>
  <c r="H28" i="23"/>
  <c r="H11" i="23"/>
  <c r="H23" i="23"/>
  <c r="H17" i="23"/>
  <c r="H24" i="23"/>
  <c r="H15" i="23"/>
  <c r="H7" i="23"/>
  <c r="H14" i="23"/>
  <c r="H9" i="23"/>
  <c r="H20" i="23"/>
  <c r="H21" i="23"/>
  <c r="H13" i="23"/>
  <c r="H10" i="23"/>
  <c r="H22" i="23"/>
  <c r="H27" i="23"/>
  <c r="H17" i="22"/>
  <c r="H20" i="22"/>
  <c r="H14" i="22"/>
  <c r="H13" i="22"/>
  <c r="H12" i="22"/>
  <c r="H15" i="22"/>
  <c r="H8" i="22"/>
  <c r="H28" i="22"/>
  <c r="H24" i="22"/>
  <c r="H27" i="22"/>
  <c r="H25" i="22"/>
  <c r="H7" i="22"/>
  <c r="H26" i="22"/>
  <c r="H18" i="22"/>
  <c r="H21" i="22"/>
  <c r="H23" i="22"/>
  <c r="H10" i="22"/>
  <c r="H11" i="22"/>
  <c r="H9" i="22"/>
  <c r="H16" i="22"/>
  <c r="H19" i="22"/>
  <c r="H17" i="21"/>
  <c r="H24" i="21"/>
  <c r="H23" i="21"/>
  <c r="H15" i="21"/>
  <c r="H28" i="21"/>
  <c r="F30" i="21"/>
  <c r="H13" i="21"/>
  <c r="H21" i="21"/>
  <c r="H16" i="21"/>
  <c r="H20" i="21"/>
  <c r="H18" i="21"/>
  <c r="H26" i="21"/>
  <c r="H9" i="21"/>
  <c r="H11" i="21"/>
  <c r="H19" i="21"/>
  <c r="H8" i="21"/>
  <c r="H22" i="21"/>
  <c r="J15" i="20"/>
  <c r="J9" i="20"/>
  <c r="J13" i="20"/>
  <c r="J11" i="20"/>
  <c r="J19" i="20"/>
  <c r="J20" i="20"/>
  <c r="J26" i="20"/>
  <c r="J27" i="20"/>
  <c r="J14" i="20"/>
  <c r="J22" i="20"/>
  <c r="J25" i="20"/>
  <c r="J18" i="20"/>
  <c r="J24" i="20"/>
  <c r="J10" i="20"/>
  <c r="J8" i="20"/>
  <c r="J28" i="20"/>
  <c r="J21" i="20"/>
  <c r="J7" i="20"/>
  <c r="J23" i="20"/>
  <c r="J16" i="20"/>
  <c r="J12" i="20"/>
  <c r="J26" i="19"/>
  <c r="J18" i="19"/>
  <c r="J11" i="19"/>
  <c r="J28" i="19"/>
  <c r="J13" i="19"/>
  <c r="J25" i="19"/>
  <c r="J10" i="19"/>
  <c r="J22" i="19"/>
  <c r="J16" i="19"/>
  <c r="J27" i="19"/>
  <c r="J17" i="19"/>
  <c r="J21" i="19"/>
  <c r="J24" i="19"/>
  <c r="J23" i="19"/>
  <c r="J12" i="19"/>
  <c r="J15" i="18"/>
  <c r="J28" i="18"/>
  <c r="J17" i="18"/>
  <c r="J10" i="18"/>
  <c r="J11" i="18"/>
  <c r="J25" i="18"/>
  <c r="J21" i="18"/>
  <c r="J26" i="18"/>
  <c r="J7" i="18"/>
  <c r="J12" i="18"/>
  <c r="J13" i="18"/>
  <c r="J23" i="18"/>
  <c r="J16" i="18"/>
  <c r="J18" i="18"/>
  <c r="H30" i="17"/>
  <c r="D30" i="17"/>
  <c r="D30" i="12"/>
  <c r="D30" i="10"/>
  <c r="H30" i="8"/>
  <c r="F30" i="8"/>
  <c r="D30" i="15"/>
  <c r="D30" i="7"/>
  <c r="H30" i="14"/>
  <c r="H30" i="9"/>
  <c r="F30" i="9"/>
  <c r="D30" i="9"/>
  <c r="J15" i="4"/>
  <c r="J8" i="4"/>
  <c r="J24" i="4"/>
  <c r="J10" i="4"/>
  <c r="J27" i="4"/>
  <c r="J13" i="4"/>
  <c r="J21" i="4"/>
  <c r="J12" i="4"/>
  <c r="J25" i="4"/>
  <c r="J23" i="4"/>
  <c r="J20" i="4"/>
  <c r="J28" i="4"/>
  <c r="J18" i="4"/>
  <c r="J9" i="4"/>
  <c r="J14" i="4"/>
  <c r="J19" i="4"/>
  <c r="J16" i="4"/>
  <c r="J22" i="4"/>
  <c r="D30" i="4"/>
  <c r="J24" i="3"/>
  <c r="J27" i="3"/>
  <c r="J25" i="3"/>
  <c r="J14" i="3"/>
  <c r="D30" i="3"/>
  <c r="H30" i="26" l="1"/>
  <c r="J30" i="5"/>
  <c r="J30" i="28"/>
  <c r="H30" i="24"/>
  <c r="H30" i="23"/>
  <c r="H30" i="22"/>
  <c r="H30" i="21"/>
  <c r="J30" i="20"/>
  <c r="J30" i="19"/>
  <c r="J30" i="3"/>
  <c r="J30" i="27"/>
  <c r="J30" i="18"/>
  <c r="J30" i="4"/>
</calcChain>
</file>

<file path=xl/sharedStrings.xml><?xml version="1.0" encoding="utf-8"?>
<sst xmlns="http://schemas.openxmlformats.org/spreadsheetml/2006/main" count="1994" uniqueCount="138">
  <si>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</si>
  <si>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</si>
  <si>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</si>
  <si>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</si>
  <si>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</si>
  <si>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</si>
  <si>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</si>
  <si>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</si>
  <si>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</si>
  <si>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</si>
  <si>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</si>
  <si>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</si>
  <si>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</si>
  <si>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</si>
  <si>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</si>
  <si>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</si>
  <si>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</si>
  <si>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</si>
  <si>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</si>
  <si>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</si>
  <si>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</si>
  <si>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</si>
  <si>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</si>
  <si>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</si>
  <si>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</si>
  <si>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</si>
  <si>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</si>
  <si>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</si>
  <si>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</si>
  <si>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</si>
  <si>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</si>
  <si>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</si>
  <si>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</si>
  <si>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</si>
  <si>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</si>
  <si>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</si>
  <si>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</si>
  <si>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</si>
  <si>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</si>
  <si>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</si>
  <si>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</si>
  <si>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</si>
  <si>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</si>
  <si>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</si>
  <si>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</si>
  <si>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</si>
  <si>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</si>
  <si>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</si>
  <si>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</si>
  <si>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</si>
  <si>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</si>
  <si>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</si>
  <si>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</si>
  <si>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</si>
  <si>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</si>
  <si>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</si>
  <si>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</si>
  <si>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</si>
  <si>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</si>
  <si>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</si>
  <si>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</si>
  <si>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</si>
  <si>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</si>
  <si>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</si>
  <si>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</si>
  <si>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</si>
  <si>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</si>
  <si>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</si>
  <si>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</si>
  <si>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</si>
  <si>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</si>
  <si>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</si>
  <si>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</si>
  <si>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</si>
  <si>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</si>
  <si>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</si>
  <si>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</si>
  <si>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</si>
  <si>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</si>
  <si>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</si>
  <si>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</si>
  <si>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</si>
  <si>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</si>
  <si>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</si>
  <si>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</si>
  <si>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</si>
  <si>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</si>
  <si>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</si>
  <si>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</si>
  <si>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</si>
  <si>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</si>
  <si>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</si>
  <si>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</si>
  <si>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</si>
  <si>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</si>
  <si>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</si>
  <si>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</si>
  <si>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</si>
  <si>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</si>
  <si>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</si>
  <si>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</si>
  <si>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</si>
  <si>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</si>
  <si>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</si>
  <si>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</si>
  <si>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</si>
  <si>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</si>
  <si>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</si>
  <si>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</si>
  <si>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</si>
  <si>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</si>
  <si>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</si>
  <si>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</si>
  <si>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</si>
  <si>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</si>
  <si>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</si>
  <si>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</si>
  <si>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 xml:space="preserve">Tempo di parola: indica il tempo in cui il soggetto sociale parla direttamente in voce.
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</si>
  <si>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</si>
  <si>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</si>
  <si>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</si>
  <si>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Tab. F6 - Tempo di parola dei soggetti del pluralismo sociale nei programmi extra - gr di rete e di testata. Rete Radio 105 network - Testata News Mediaset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</si>
  <si>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</si>
  <si>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Deejay: 
Testata Radio Deejay:</t>
  </si>
  <si>
    <t xml:space="preserve">Tempo di parola: indica il tempo in cui il soggetto sociale parla direttamente in voce.
Rete Radio 101: 
Testata News Mediaset: </t>
  </si>
  <si>
    <t>Tempo di parola: indica il tempo in cui il soggetto sociale parla direttamente in voce.
Rete m2o: 
Testata m2o:</t>
  </si>
  <si>
    <t>Tempo di parola: indica il tempo in cui il soggetto sociale parla direttamente in voce.
Rete RTL 102.5: 
Testata RTL 102.5: Non stop news.</t>
  </si>
  <si>
    <t>Tempo di parola: indica il tempo in cui il soggetto sociale parla direttamente in voce.
Rete Virgin Radio: 
Testata News Mediaset:</t>
  </si>
  <si>
    <t>Tempo di parola: indica il tempo in cui il soggetto sociale parla direttamente in voce.
Rete Radio Kiss Kiss: 
Testata Radio Kiss Kiss:</t>
  </si>
  <si>
    <t>Periodo dal 01.10.2020 al 31.10.2020</t>
  </si>
  <si>
    <t>Tempo di parola: indica il tempo in cui il soggetto sociale parla direttamente in voce.
Radio Uno:
Radio Due: Caterpillar; Caterpillar AM; Decanter; Gli sbandati di Radio2; I lunatici; Le lunatiche; Maledetta mattina; Milledonne e un uomo; Non è un paese per giovani; Ovunque6; Prendila così; Radio2 social club.
Radio Tre: A3 il formato dell'arte; Fahrenheit; La lingua batte; Radio3 mondo; Tutta la città ne parla; Vite che non sono la tua.</t>
  </si>
  <si>
    <t xml:space="preserve">Tempo di parola: indica il tempo in cui il soggetto sociale parla direttamente in voce.
Radio Uno: Ascolta si fa sera; Babele; Caffè Europa; Che giorno è; Culto evangelico; Est ovest; Eta Beta; Feste e celebrazioni ebraiche; Formato famiglia life; Forrest; Green zone; I viaggi di Radio1; Il mix delle cinque; In viaggio con Francesco; Incontri d'autore; Inviato speciale; Italia sotto inchiesta; La finestra su San Pietro; L'aria che respiri; Linguacce; Mary pop; Moka; Radio anch'io; Radio1 all music; Radio1 in vivavoce; Speciale GR 1; Sportello Italia; Top car; Tra poco in edicola; Tutti in classe; Un giorno da pecora; Vittoria; Voci dal mondo; Zapping Radio1.
Radio Due: 
Radio Tre: </t>
  </si>
  <si>
    <t>Tempo di parola: indica il tempo in cui il soggetto sociale parla direttamente in voce.
Rete Radio 24: 2024; Due di denari; Obiettivo salute; Obiettivo salute weekend; Strade e motori.
Testata Radio 24: #autotrasporti; 24 Mattino; 24 Mattino - le interviste; 24 Mattino - rassegna stmpa; Container; Effetto giorno; Effetto notte; Europa Europa; Focus economia; La zanzara; Si può fare; Uno, nessuno, 100Milan.</t>
  </si>
  <si>
    <t xml:space="preserve">Tempo di parola: indica il tempo in cui il soggetto sociale parla direttamente in voce.
Rete Radio 105: 
Testata News Mediaset: </t>
  </si>
  <si>
    <t xml:space="preserve">Tempo di parola: indica il tempo in cui il soggetto sociale parla direttamente in voce.
Rete Radio Monte Carlo: 
Testata News Mediaset: </t>
  </si>
  <si>
    <t>Tempo di parola: indica il tempo in cui il soggetto sociale parla direttamente in voce.
Rete Radio Capital: 
Testata Radio Capital: Tg zero; The breakfast club; The brakfast club weekend.</t>
  </si>
  <si>
    <t>Tempo di parola: indica il tempo in cui il soggetto sociale parla direttamente in voce.
Rete RDS: 
Testata RDS:</t>
  </si>
  <si>
    <t>Tempo di parola: indica il tempo in cui il soggetto sociale parla direttamente in voce.
Rete Radio Italia: I love my Radio; In compagnia di...Daniela Cappelletti; In compagnia di...Daniela Cappelletti &amp; Simone Maggio; In compagnia di...Daniela Cappelletti &amp; Emiliano Picardi; In compagnia di...Francesco Cataldo; In compagnia di...Manola Moslehi &amp; Mauro Marino.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</si>
</sst>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46" fontId="0" fillId="0" borderId="2" xfId="0" applyNumberFormat="1" applyBorder="1"/>
    <xf numFmtId="46" fontId="3" fillId="0" borderId="0" xfId="2" applyNumberFormat="1"/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/>
  <dimension ref="B2:J34"/>
  <sheetViews>
    <sheetView showGridLines="0" showZeros="0" tabSelected="1" zoomScaleSheetLayoutView="10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49" t="s">
        <v>18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3.2754629629629627E-3</v>
      </c>
      <c r="D7" s="18">
        <f t="shared" ref="D7:D28" si="0">C7/$C$30</f>
        <v>7.7785718212302788E-3</v>
      </c>
      <c r="E7" s="17">
        <v>1.724537037037037E-3</v>
      </c>
      <c r="F7" s="18">
        <f t="shared" ref="F7:F26" si="1">E7/$E$30</f>
        <v>1.4746634996041176E-2</v>
      </c>
      <c r="G7" s="17">
        <v>2.5000000000000001E-3</v>
      </c>
      <c r="H7" s="18">
        <f t="shared" ref="H7:H27" si="2">G7/$G$30</f>
        <v>1.578947368421053E-2</v>
      </c>
      <c r="I7" s="17">
        <f>C7+E7+G7</f>
        <v>7.4999999999999997E-3</v>
      </c>
      <c r="J7" s="32">
        <f>I7/$I$30</f>
        <v>1.077020243991623E-2</v>
      </c>
    </row>
    <row r="8" spans="2:10" x14ac:dyDescent="0.25">
      <c r="B8" s="16" t="s">
        <v>13</v>
      </c>
      <c r="C8" s="17">
        <v>4.7453703703703704E-4</v>
      </c>
      <c r="D8" s="18">
        <f t="shared" si="0"/>
        <v>1.126930899895553E-3</v>
      </c>
      <c r="E8" s="17">
        <v>1.0416666666666666E-4</v>
      </c>
      <c r="F8" s="18">
        <f t="shared" si="1"/>
        <v>8.907363420427556E-4</v>
      </c>
      <c r="G8" s="17">
        <v>2.0833333333333332E-4</v>
      </c>
      <c r="H8" s="18">
        <f t="shared" si="2"/>
        <v>1.3157894736842107E-3</v>
      </c>
      <c r="I8" s="17">
        <f t="shared" ref="I8:I17" si="3">C8+E8+G8</f>
        <v>7.8703703703703705E-4</v>
      </c>
      <c r="J8" s="32">
        <f t="shared" ref="J8:J28" si="4">I8/$I$30</f>
        <v>1.1302064288800982E-3</v>
      </c>
    </row>
    <row r="9" spans="2:10" x14ac:dyDescent="0.25">
      <c r="B9" s="16" t="s">
        <v>0</v>
      </c>
      <c r="C9" s="17">
        <v>9.276620370370367E-2</v>
      </c>
      <c r="D9" s="18">
        <f t="shared" si="0"/>
        <v>0.22030124786982569</v>
      </c>
      <c r="E9" s="17">
        <v>3.2071759259259244E-2</v>
      </c>
      <c r="F9" s="18">
        <f t="shared" si="1"/>
        <v>0.27424782264449721</v>
      </c>
      <c r="G9" s="17">
        <v>3.48611111111111E-2</v>
      </c>
      <c r="H9" s="18">
        <f t="shared" si="2"/>
        <v>0.22017543859649119</v>
      </c>
      <c r="I9" s="17">
        <f t="shared" si="3"/>
        <v>0.15969907407407402</v>
      </c>
      <c r="J9" s="32">
        <f t="shared" si="4"/>
        <v>0.22933218096599398</v>
      </c>
    </row>
    <row r="10" spans="2:10" x14ac:dyDescent="0.25">
      <c r="B10" s="16" t="s">
        <v>8</v>
      </c>
      <c r="C10" s="17">
        <v>2.3854166666666659E-2</v>
      </c>
      <c r="D10" s="18">
        <f>C10/$C$30</f>
        <v>5.6648892309383747E-2</v>
      </c>
      <c r="E10" s="17">
        <v>7.5694444444444429E-3</v>
      </c>
      <c r="F10" s="18">
        <f t="shared" si="1"/>
        <v>6.4726840855106896E-2</v>
      </c>
      <c r="G10" s="17">
        <v>5.1388888888888882E-3</v>
      </c>
      <c r="H10" s="18">
        <f t="shared" si="2"/>
        <v>3.2456140350877197E-2</v>
      </c>
      <c r="I10" s="17">
        <f t="shared" si="3"/>
        <v>3.6562499999999991E-2</v>
      </c>
      <c r="J10" s="32">
        <f t="shared" si="4"/>
        <v>5.2504736894591605E-2</v>
      </c>
    </row>
    <row r="11" spans="2:10" x14ac:dyDescent="0.25">
      <c r="B11" s="16" t="s">
        <v>26</v>
      </c>
      <c r="C11" s="17">
        <v>0</v>
      </c>
      <c r="D11" s="18">
        <f>C11/$C$30</f>
        <v>0</v>
      </c>
      <c r="E11" s="17">
        <v>0</v>
      </c>
      <c r="F11" s="18">
        <f t="shared" si="1"/>
        <v>0</v>
      </c>
      <c r="G11" s="17">
        <v>0</v>
      </c>
      <c r="H11" s="18">
        <f t="shared" si="2"/>
        <v>0</v>
      </c>
      <c r="I11" s="17">
        <f t="shared" si="3"/>
        <v>0</v>
      </c>
      <c r="J11" s="32">
        <f t="shared" si="4"/>
        <v>0</v>
      </c>
    </row>
    <row r="12" spans="2:10" x14ac:dyDescent="0.25">
      <c r="B12" s="16" t="s">
        <v>3</v>
      </c>
      <c r="C12" s="17">
        <v>3.3402777777777774E-2</v>
      </c>
      <c r="D12" s="18">
        <f t="shared" si="0"/>
        <v>7.9324940904843058E-2</v>
      </c>
      <c r="E12" s="17">
        <v>2.5694444444444445E-3</v>
      </c>
      <c r="F12" s="18">
        <f t="shared" si="1"/>
        <v>2.1971496437054639E-2</v>
      </c>
      <c r="G12" s="17">
        <v>1.1238425925925917E-2</v>
      </c>
      <c r="H12" s="18">
        <f t="shared" si="2"/>
        <v>7.0979532163742656E-2</v>
      </c>
      <c r="I12" s="17">
        <f t="shared" si="3"/>
        <v>4.7210648148148134E-2</v>
      </c>
      <c r="J12" s="32">
        <f t="shared" si="4"/>
        <v>6.7795765050028226E-2</v>
      </c>
    </row>
    <row r="13" spans="2:10" x14ac:dyDescent="0.25">
      <c r="B13" s="16" t="s">
        <v>7</v>
      </c>
      <c r="C13" s="17">
        <v>1.6631944444444442E-2</v>
      </c>
      <c r="D13" s="18">
        <f t="shared" si="0"/>
        <v>3.9497553735363643E-2</v>
      </c>
      <c r="E13" s="17">
        <v>6.6782407407407389E-3</v>
      </c>
      <c r="F13" s="18">
        <f t="shared" si="1"/>
        <v>5.710609659540776E-2</v>
      </c>
      <c r="G13" s="17">
        <v>6.3310185185185171E-3</v>
      </c>
      <c r="H13" s="18">
        <f t="shared" si="2"/>
        <v>3.9985380116959061E-2</v>
      </c>
      <c r="I13" s="17">
        <f t="shared" si="3"/>
        <v>2.9641203703703697E-2</v>
      </c>
      <c r="J13" s="32">
        <f t="shared" si="4"/>
        <v>4.2565568593557805E-2</v>
      </c>
    </row>
    <row r="14" spans="2:10" x14ac:dyDescent="0.25">
      <c r="B14" s="16" t="s">
        <v>2</v>
      </c>
      <c r="C14" s="17">
        <v>3.9351851851851857E-3</v>
      </c>
      <c r="D14" s="18">
        <f t="shared" si="0"/>
        <v>9.3452806332801949E-3</v>
      </c>
      <c r="E14" s="17">
        <v>1.2384259259259262E-3</v>
      </c>
      <c r="F14" s="18">
        <f t="shared" si="1"/>
        <v>1.0589865399841653E-2</v>
      </c>
      <c r="G14" s="17">
        <v>1.3773148148148147E-3</v>
      </c>
      <c r="H14" s="18">
        <f t="shared" si="2"/>
        <v>8.6988304093567267E-3</v>
      </c>
      <c r="I14" s="17">
        <f t="shared" si="3"/>
        <v>6.5509259259259262E-3</v>
      </c>
      <c r="J14" s="32">
        <f t="shared" si="4"/>
        <v>9.4073064521490533E-3</v>
      </c>
    </row>
    <row r="15" spans="2:10" x14ac:dyDescent="0.25">
      <c r="B15" s="16" t="s">
        <v>9</v>
      </c>
      <c r="C15" s="17">
        <v>1.365740740740741E-2</v>
      </c>
      <c r="D15" s="18">
        <f t="shared" si="0"/>
        <v>3.243362102138421E-2</v>
      </c>
      <c r="E15" s="17">
        <v>6.4351851851851853E-3</v>
      </c>
      <c r="F15" s="18">
        <f t="shared" si="1"/>
        <v>5.5027711797308018E-2</v>
      </c>
      <c r="G15" s="17">
        <v>7.175925925925927E-4</v>
      </c>
      <c r="H15" s="18">
        <f t="shared" si="2"/>
        <v>4.5321637426900601E-3</v>
      </c>
      <c r="I15" s="17">
        <f t="shared" si="3"/>
        <v>2.0810185185185189E-2</v>
      </c>
      <c r="J15" s="32">
        <f t="shared" si="4"/>
        <v>2.9883987634212014E-2</v>
      </c>
    </row>
    <row r="16" spans="2:10" x14ac:dyDescent="0.25">
      <c r="B16" s="16" t="s">
        <v>1</v>
      </c>
      <c r="C16" s="17">
        <v>1.8379629629629635E-2</v>
      </c>
      <c r="D16" s="18">
        <f t="shared" si="0"/>
        <v>4.3647957781320447E-2</v>
      </c>
      <c r="E16" s="17">
        <v>4.5486111111111118E-3</v>
      </c>
      <c r="F16" s="18">
        <f t="shared" si="1"/>
        <v>3.8895486935867002E-2</v>
      </c>
      <c r="G16" s="17">
        <v>6.7476851851851838E-3</v>
      </c>
      <c r="H16" s="18">
        <f t="shared" si="2"/>
        <v>4.2616959064327484E-2</v>
      </c>
      <c r="I16" s="17">
        <f t="shared" si="3"/>
        <v>2.9675925925925929E-2</v>
      </c>
      <c r="J16" s="32">
        <f t="shared" si="4"/>
        <v>4.2615430641890766E-2</v>
      </c>
    </row>
    <row r="17" spans="2:10" x14ac:dyDescent="0.25">
      <c r="B17" s="16" t="s">
        <v>27</v>
      </c>
      <c r="C17" s="17">
        <v>9.791666666666669E-3</v>
      </c>
      <c r="D17" s="18">
        <f t="shared" si="0"/>
        <v>2.3253257105161903E-2</v>
      </c>
      <c r="E17" s="17">
        <v>3.0208333333333333E-3</v>
      </c>
      <c r="F17" s="18">
        <f t="shared" si="1"/>
        <v>2.5831353919239911E-2</v>
      </c>
      <c r="G17" s="17">
        <v>4.6990740740740734E-3</v>
      </c>
      <c r="H17" s="18">
        <f t="shared" si="2"/>
        <v>2.9678362573099418E-2</v>
      </c>
      <c r="I17" s="17">
        <f t="shared" si="3"/>
        <v>1.7511574074074075E-2</v>
      </c>
      <c r="J17" s="32">
        <f t="shared" si="4"/>
        <v>2.5147093042582187E-2</v>
      </c>
    </row>
    <row r="18" spans="2:10" x14ac:dyDescent="0.25">
      <c r="B18" s="16" t="s">
        <v>16</v>
      </c>
      <c r="C18" s="17">
        <v>6.2962962962962955E-3</v>
      </c>
      <c r="D18" s="18">
        <f t="shared" si="0"/>
        <v>1.495244901324831E-2</v>
      </c>
      <c r="E18" s="17">
        <v>1.5740740740740741E-3</v>
      </c>
      <c r="F18" s="18">
        <f t="shared" si="1"/>
        <v>1.3460015835312752E-2</v>
      </c>
      <c r="G18" s="17"/>
      <c r="H18" s="18">
        <f t="shared" si="2"/>
        <v>0</v>
      </c>
      <c r="I18" s="17">
        <f>G18+E18+C18</f>
        <v>7.8703703703703696E-3</v>
      </c>
      <c r="J18" s="32">
        <f t="shared" si="4"/>
        <v>1.130206428880098E-2</v>
      </c>
    </row>
    <row r="19" spans="2:10" x14ac:dyDescent="0.25">
      <c r="B19" s="16" t="s">
        <v>4</v>
      </c>
      <c r="C19" s="17">
        <v>9.5833333333333361E-3</v>
      </c>
      <c r="D19" s="18">
        <f t="shared" si="0"/>
        <v>2.2758506953988244E-2</v>
      </c>
      <c r="E19" s="17">
        <v>2.0254629629629629E-3</v>
      </c>
      <c r="F19" s="18">
        <f t="shared" si="1"/>
        <v>1.7319873317498024E-2</v>
      </c>
      <c r="G19" s="17">
        <v>3.703703703703703E-3</v>
      </c>
      <c r="H19" s="18">
        <f t="shared" si="2"/>
        <v>2.3391812865497078E-2</v>
      </c>
      <c r="I19" s="17">
        <f t="shared" ref="I19:I28" si="5">C19+E19+G19</f>
        <v>1.5312500000000003E-2</v>
      </c>
      <c r="J19" s="32">
        <f>I19/$I$30</f>
        <v>2.1989163314828974E-2</v>
      </c>
    </row>
    <row r="20" spans="2:10" x14ac:dyDescent="0.25">
      <c r="B20" s="16" t="s">
        <v>14</v>
      </c>
      <c r="C20" s="17">
        <v>1.6215277777777783E-2</v>
      </c>
      <c r="D20" s="18">
        <f t="shared" si="0"/>
        <v>3.8508053433016345E-2</v>
      </c>
      <c r="E20" s="17">
        <v>3.9699074074074072E-3</v>
      </c>
      <c r="F20" s="18">
        <f t="shared" si="1"/>
        <v>3.3946951702296127E-2</v>
      </c>
      <c r="G20" s="17">
        <v>4.0162037037037033E-3</v>
      </c>
      <c r="H20" s="18">
        <f t="shared" si="2"/>
        <v>2.5365497076023393E-2</v>
      </c>
      <c r="I20" s="17">
        <f t="shared" si="5"/>
        <v>2.4201388888888894E-2</v>
      </c>
      <c r="J20" s="32">
        <f t="shared" si="4"/>
        <v>3.4753847688063028E-2</v>
      </c>
    </row>
    <row r="21" spans="2:10" x14ac:dyDescent="0.25">
      <c r="B21" s="16" t="s">
        <v>11</v>
      </c>
      <c r="C21" s="17">
        <v>5.1041666666666666E-3</v>
      </c>
      <c r="D21" s="18">
        <f t="shared" si="0"/>
        <v>1.2121378703754605E-2</v>
      </c>
      <c r="E21" s="17">
        <v>8.6805555555555562E-4</v>
      </c>
      <c r="F21" s="18">
        <f t="shared" si="1"/>
        <v>7.4228028503562976E-3</v>
      </c>
      <c r="G21" s="17">
        <v>7.4537037037037046E-3</v>
      </c>
      <c r="H21" s="18">
        <f t="shared" si="2"/>
        <v>4.7076023391812882E-2</v>
      </c>
      <c r="I21" s="17">
        <f t="shared" si="5"/>
        <v>1.3425925925925928E-2</v>
      </c>
      <c r="J21" s="32">
        <f t="shared" si="4"/>
        <v>1.9279992022072267E-2</v>
      </c>
    </row>
    <row r="22" spans="2:10" x14ac:dyDescent="0.25">
      <c r="B22" s="16" t="s">
        <v>15</v>
      </c>
      <c r="C22" s="17">
        <v>5.2962962962963017E-2</v>
      </c>
      <c r="D22" s="18">
        <f t="shared" si="0"/>
        <v>0.12577648287614768</v>
      </c>
      <c r="E22" s="17">
        <v>1.7986111111111109E-2</v>
      </c>
      <c r="F22" s="18">
        <f t="shared" si="1"/>
        <v>0.15380047505938246</v>
      </c>
      <c r="G22" s="17">
        <v>1.1539351851851851E-2</v>
      </c>
      <c r="H22" s="18">
        <f t="shared" si="2"/>
        <v>7.2880116959064337E-2</v>
      </c>
      <c r="I22" s="17">
        <f t="shared" si="5"/>
        <v>8.2488425925925979E-2</v>
      </c>
      <c r="J22" s="32">
        <f t="shared" si="4"/>
        <v>0.11845560615630095</v>
      </c>
    </row>
    <row r="23" spans="2:10" x14ac:dyDescent="0.25">
      <c r="B23" s="16" t="s">
        <v>28</v>
      </c>
      <c r="C23" s="17">
        <v>3.2245370370370362E-2</v>
      </c>
      <c r="D23" s="18">
        <f t="shared" si="0"/>
        <v>7.6576328953878281E-2</v>
      </c>
      <c r="E23" s="17">
        <v>1.0185185185185188E-2</v>
      </c>
      <c r="F23" s="18">
        <f t="shared" si="1"/>
        <v>8.7094220110847234E-2</v>
      </c>
      <c r="G23" s="17">
        <v>2.3113425925925923E-2</v>
      </c>
      <c r="H23" s="18">
        <f t="shared" si="2"/>
        <v>0.14597953216374271</v>
      </c>
      <c r="I23" s="17">
        <f t="shared" si="5"/>
        <v>6.5543981481481467E-2</v>
      </c>
      <c r="J23" s="32">
        <f t="shared" si="4"/>
        <v>9.4122926569823448E-2</v>
      </c>
    </row>
    <row r="24" spans="2:10" x14ac:dyDescent="0.25">
      <c r="B24" s="16" t="s">
        <v>12</v>
      </c>
      <c r="C24" s="17">
        <v>1.0520833333333332E-2</v>
      </c>
      <c r="D24" s="18">
        <f t="shared" si="0"/>
        <v>2.4984882634269692E-2</v>
      </c>
      <c r="E24" s="17">
        <v>2.4189814814814816E-3</v>
      </c>
      <c r="F24" s="18">
        <f t="shared" si="1"/>
        <v>2.0684877276326216E-2</v>
      </c>
      <c r="G24" s="17">
        <v>2.0740740740740737E-2</v>
      </c>
      <c r="H24" s="18">
        <f t="shared" si="2"/>
        <v>0.13099415204678364</v>
      </c>
      <c r="I24" s="17">
        <f t="shared" si="5"/>
        <v>3.3680555555555547E-2</v>
      </c>
      <c r="J24" s="32">
        <f t="shared" si="4"/>
        <v>4.836618688295713E-2</v>
      </c>
    </row>
    <row r="25" spans="2:10" x14ac:dyDescent="0.25">
      <c r="B25" s="16" t="s">
        <v>5</v>
      </c>
      <c r="C25" s="17">
        <v>2.0486111111111111E-2</v>
      </c>
      <c r="D25" s="18">
        <f t="shared" si="0"/>
        <v>4.8650431532076308E-2</v>
      </c>
      <c r="E25" s="17">
        <v>4.9305555555555552E-3</v>
      </c>
      <c r="F25" s="18">
        <f t="shared" si="1"/>
        <v>4.2161520190023762E-2</v>
      </c>
      <c r="G25" s="17">
        <v>1.2500000000000001E-2</v>
      </c>
      <c r="H25" s="18">
        <f t="shared" si="2"/>
        <v>7.8947368421052655E-2</v>
      </c>
      <c r="I25" s="17">
        <f t="shared" si="5"/>
        <v>3.7916666666666668E-2</v>
      </c>
      <c r="J25" s="32">
        <f t="shared" si="4"/>
        <v>5.4449356779576498E-2</v>
      </c>
    </row>
    <row r="26" spans="2:10" x14ac:dyDescent="0.25">
      <c r="B26" s="16" t="s">
        <v>6</v>
      </c>
      <c r="C26" s="17">
        <v>1.8541666666666668E-2</v>
      </c>
      <c r="D26" s="18">
        <f t="shared" si="0"/>
        <v>4.403276345445551E-2</v>
      </c>
      <c r="E26" s="17">
        <v>5.4398148148148144E-4</v>
      </c>
      <c r="F26" s="18">
        <f t="shared" si="1"/>
        <v>4.6516231195566126E-3</v>
      </c>
      <c r="G26" s="17">
        <v>0</v>
      </c>
      <c r="H26" s="18">
        <f t="shared" si="2"/>
        <v>0</v>
      </c>
      <c r="I26" s="17">
        <f t="shared" si="5"/>
        <v>1.908564814814815E-2</v>
      </c>
      <c r="J26" s="32">
        <f t="shared" si="4"/>
        <v>2.7407505900342383E-2</v>
      </c>
    </row>
    <row r="27" spans="2:10" x14ac:dyDescent="0.25">
      <c r="B27" s="16" t="s">
        <v>78</v>
      </c>
      <c r="C27" s="17">
        <v>2.5567129629629627E-2</v>
      </c>
      <c r="D27" s="18">
        <f t="shared" si="0"/>
        <v>6.0716837996811608E-2</v>
      </c>
      <c r="E27" s="17">
        <v>8.2175925925925917E-4</v>
      </c>
      <c r="F27" s="18">
        <f>E27/$E$30</f>
        <v>7.0269200316706269E-3</v>
      </c>
      <c r="G27" s="17">
        <v>1.0416666666666667E-3</v>
      </c>
      <c r="H27" s="18">
        <f t="shared" si="2"/>
        <v>6.578947368421054E-3</v>
      </c>
      <c r="I27" s="17">
        <f t="shared" si="5"/>
        <v>2.7430555555555552E-2</v>
      </c>
      <c r="J27" s="32">
        <f t="shared" si="4"/>
        <v>3.9391018183026948E-2</v>
      </c>
    </row>
    <row r="28" spans="2:10" x14ac:dyDescent="0.25">
      <c r="B28" s="16" t="s">
        <v>17</v>
      </c>
      <c r="C28" s="17">
        <v>7.3958333333333333E-3</v>
      </c>
      <c r="D28" s="18">
        <f t="shared" si="0"/>
        <v>1.7563630366664838E-2</v>
      </c>
      <c r="E28" s="17">
        <v>5.6597222222222205E-3</v>
      </c>
      <c r="F28" s="18">
        <f>E28/$E$30</f>
        <v>4.8396674584323042E-2</v>
      </c>
      <c r="G28" s="17">
        <v>4.0509259259259258E-4</v>
      </c>
      <c r="H28" s="18">
        <f>G28/$G$30</f>
        <v>2.558479532163743E-3</v>
      </c>
      <c r="I28" s="17">
        <f t="shared" si="5"/>
        <v>1.3460648148148145E-2</v>
      </c>
      <c r="J28" s="32">
        <f t="shared" si="4"/>
        <v>1.9329854070405203E-2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0.42108796296296291</v>
      </c>
      <c r="D30" s="26">
        <f t="shared" si="6"/>
        <v>1</v>
      </c>
      <c r="E30" s="25">
        <f t="shared" si="6"/>
        <v>0.11694444444444441</v>
      </c>
      <c r="F30" s="26">
        <f t="shared" si="6"/>
        <v>1.0000000000000002</v>
      </c>
      <c r="G30" s="25">
        <f t="shared" si="6"/>
        <v>0.1583333333333333</v>
      </c>
      <c r="H30" s="26">
        <f t="shared" si="6"/>
        <v>1</v>
      </c>
      <c r="I30" s="25">
        <f>SUM(I7:I28)</f>
        <v>0.69636574074074087</v>
      </c>
      <c r="J30" s="34">
        <f t="shared" si="6"/>
        <v>0.99999999999999967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107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3.0324074074074068E-3</v>
      </c>
      <c r="D7" s="39">
        <f t="shared" ref="D7:F28" si="0">C7/C$30</f>
        <v>7.8607860786078596E-3</v>
      </c>
      <c r="E7" s="38">
        <v>0</v>
      </c>
      <c r="F7" s="39">
        <f t="shared" si="0"/>
        <v>0</v>
      </c>
      <c r="G7" s="38">
        <f>C7+E7</f>
        <v>3.0324074074074068E-3</v>
      </c>
      <c r="H7" s="43">
        <f>G7/$G$30</f>
        <v>7.4618364092048283E-3</v>
      </c>
    </row>
    <row r="8" spans="2:8" s="1" customFormat="1" x14ac:dyDescent="0.25">
      <c r="B8" s="42" t="s">
        <v>13</v>
      </c>
      <c r="C8" s="38">
        <v>4.2708333333333331E-3</v>
      </c>
      <c r="D8" s="39">
        <f t="shared" si="0"/>
        <v>1.1071107110711071E-2</v>
      </c>
      <c r="E8" s="38">
        <v>0</v>
      </c>
      <c r="F8" s="39">
        <f t="shared" si="0"/>
        <v>0</v>
      </c>
      <c r="G8" s="38">
        <f t="shared" ref="G8:G28" si="1">C8+E8</f>
        <v>4.2708333333333331E-3</v>
      </c>
      <c r="H8" s="43">
        <f t="shared" ref="H8:H28" si="2">G8/$G$30</f>
        <v>1.0509227614490772E-2</v>
      </c>
    </row>
    <row r="9" spans="2:8" s="1" customFormat="1" x14ac:dyDescent="0.25">
      <c r="B9" s="42" t="s">
        <v>0</v>
      </c>
      <c r="C9" s="38">
        <v>0.12114583333333333</v>
      </c>
      <c r="D9" s="39">
        <f t="shared" si="0"/>
        <v>0.31404140414041404</v>
      </c>
      <c r="E9" s="38">
        <v>1.0335648148148146E-2</v>
      </c>
      <c r="F9" s="39">
        <f t="shared" si="0"/>
        <v>0.50112233445566767</v>
      </c>
      <c r="G9" s="38">
        <f t="shared" si="1"/>
        <v>0.13148148148148148</v>
      </c>
      <c r="H9" s="43">
        <f t="shared" si="2"/>
        <v>0.32353611300979718</v>
      </c>
    </row>
    <row r="10" spans="2:8" s="1" customFormat="1" x14ac:dyDescent="0.25">
      <c r="B10" s="42" t="s">
        <v>8</v>
      </c>
      <c r="C10" s="38">
        <v>4.6412037037037038E-3</v>
      </c>
      <c r="D10" s="39">
        <f t="shared" si="0"/>
        <v>1.203120312031203E-2</v>
      </c>
      <c r="E10" s="38">
        <v>2.3842592592592591E-3</v>
      </c>
      <c r="F10" s="39">
        <f t="shared" si="0"/>
        <v>0.11560044893378225</v>
      </c>
      <c r="G10" s="38">
        <f t="shared" si="1"/>
        <v>7.0254629629629625E-3</v>
      </c>
      <c r="H10" s="43">
        <f t="shared" si="2"/>
        <v>1.7287537024379129E-2</v>
      </c>
    </row>
    <row r="11" spans="2:8" s="1" customFormat="1" x14ac:dyDescent="0.25">
      <c r="B11" s="42" t="s">
        <v>26</v>
      </c>
      <c r="C11" s="38">
        <v>1.4120370370370372E-3</v>
      </c>
      <c r="D11" s="39">
        <f t="shared" si="0"/>
        <v>3.6603660366036606E-3</v>
      </c>
      <c r="E11" s="38">
        <v>0</v>
      </c>
      <c r="F11" s="39">
        <f t="shared" si="0"/>
        <v>0</v>
      </c>
      <c r="G11" s="38">
        <f t="shared" si="1"/>
        <v>1.4120370370370372E-3</v>
      </c>
      <c r="H11" s="43">
        <f t="shared" si="2"/>
        <v>3.4745955798587379E-3</v>
      </c>
    </row>
    <row r="12" spans="2:8" s="1" customFormat="1" x14ac:dyDescent="0.25">
      <c r="B12" s="42" t="s">
        <v>3</v>
      </c>
      <c r="C12" s="38">
        <v>2.9398148148148144E-3</v>
      </c>
      <c r="D12" s="39">
        <f t="shared" si="0"/>
        <v>7.6207620762076189E-3</v>
      </c>
      <c r="E12" s="38">
        <v>8.6805555555555551E-4</v>
      </c>
      <c r="F12" s="39">
        <f t="shared" si="0"/>
        <v>4.2087542087542083E-2</v>
      </c>
      <c r="G12" s="38">
        <f t="shared" si="1"/>
        <v>3.8078703703703699E-3</v>
      </c>
      <c r="H12" s="43">
        <f t="shared" si="2"/>
        <v>9.3700159489633148E-3</v>
      </c>
    </row>
    <row r="13" spans="2:8" s="1" customFormat="1" x14ac:dyDescent="0.25">
      <c r="B13" s="42" t="s">
        <v>7</v>
      </c>
      <c r="C13" s="38">
        <v>1.4016203703703708E-2</v>
      </c>
      <c r="D13" s="39">
        <f t="shared" si="0"/>
        <v>3.6333633363336344E-2</v>
      </c>
      <c r="E13" s="38">
        <v>4.4444444444444436E-3</v>
      </c>
      <c r="F13" s="39">
        <f t="shared" si="0"/>
        <v>0.21548821548821542</v>
      </c>
      <c r="G13" s="38">
        <f t="shared" si="1"/>
        <v>1.846064814814815E-2</v>
      </c>
      <c r="H13" s="43">
        <f t="shared" si="2"/>
        <v>4.5426065162907273E-2</v>
      </c>
    </row>
    <row r="14" spans="2:8" s="1" customFormat="1" x14ac:dyDescent="0.25">
      <c r="B14" s="42" t="s">
        <v>2</v>
      </c>
      <c r="C14" s="38">
        <v>2.4652777777777772E-3</v>
      </c>
      <c r="D14" s="39">
        <f t="shared" si="0"/>
        <v>6.3906390639063889E-3</v>
      </c>
      <c r="E14" s="38">
        <v>0</v>
      </c>
      <c r="F14" s="39">
        <f t="shared" si="0"/>
        <v>0</v>
      </c>
      <c r="G14" s="38">
        <f t="shared" si="1"/>
        <v>2.4652777777777772E-3</v>
      </c>
      <c r="H14" s="43">
        <f t="shared" si="2"/>
        <v>6.0663021189336962E-3</v>
      </c>
    </row>
    <row r="15" spans="2:8" s="1" customFormat="1" x14ac:dyDescent="0.25">
      <c r="B15" s="42" t="s">
        <v>9</v>
      </c>
      <c r="C15" s="38">
        <v>3.8425925925925928E-3</v>
      </c>
      <c r="D15" s="39">
        <f t="shared" si="0"/>
        <v>9.9609960996099606E-3</v>
      </c>
      <c r="E15" s="38">
        <v>0</v>
      </c>
      <c r="F15" s="39">
        <f t="shared" si="0"/>
        <v>0</v>
      </c>
      <c r="G15" s="38">
        <f t="shared" si="1"/>
        <v>3.8425925925925928E-3</v>
      </c>
      <c r="H15" s="43">
        <f t="shared" si="2"/>
        <v>9.4554568238778766E-3</v>
      </c>
    </row>
    <row r="16" spans="2:8" s="1" customFormat="1" x14ac:dyDescent="0.25">
      <c r="B16" s="42" t="s">
        <v>1</v>
      </c>
      <c r="C16" s="38">
        <v>1.8981481481481479E-3</v>
      </c>
      <c r="D16" s="39">
        <f t="shared" si="0"/>
        <v>4.9204920492049199E-3</v>
      </c>
      <c r="E16" s="38">
        <v>0</v>
      </c>
      <c r="F16" s="39">
        <f t="shared" si="0"/>
        <v>0</v>
      </c>
      <c r="G16" s="38">
        <f t="shared" si="1"/>
        <v>1.8981481481481479E-3</v>
      </c>
      <c r="H16" s="43">
        <f t="shared" si="2"/>
        <v>4.6707678286625649E-3</v>
      </c>
    </row>
    <row r="17" spans="2:8" s="1" customFormat="1" x14ac:dyDescent="0.25">
      <c r="B17" s="42" t="s">
        <v>27</v>
      </c>
      <c r="C17" s="38">
        <v>4.2824074074074075E-4</v>
      </c>
      <c r="D17" s="39">
        <f t="shared" si="0"/>
        <v>1.11011101110111E-3</v>
      </c>
      <c r="E17" s="38">
        <v>0</v>
      </c>
      <c r="F17" s="39">
        <f t="shared" si="0"/>
        <v>0</v>
      </c>
      <c r="G17" s="38">
        <f t="shared" si="1"/>
        <v>4.2824074074074075E-4</v>
      </c>
      <c r="H17" s="43">
        <f t="shared" ref="H17:H25" si="3">G17/$G$30</f>
        <v>1.0537707906128958E-3</v>
      </c>
    </row>
    <row r="18" spans="2:8" s="1" customFormat="1" x14ac:dyDescent="0.25">
      <c r="B18" s="42" t="s">
        <v>16</v>
      </c>
      <c r="C18" s="38">
        <v>1.1226851851851853E-3</v>
      </c>
      <c r="D18" s="39">
        <f t="shared" si="0"/>
        <v>2.9102910291029104E-3</v>
      </c>
      <c r="E18" s="38">
        <v>0</v>
      </c>
      <c r="F18" s="39"/>
      <c r="G18" s="38">
        <f t="shared" si="1"/>
        <v>1.1226851851851853E-3</v>
      </c>
      <c r="H18" s="43">
        <f t="shared" si="3"/>
        <v>2.7625882889040785E-3</v>
      </c>
    </row>
    <row r="19" spans="2:8" s="1" customFormat="1" x14ac:dyDescent="0.25">
      <c r="B19" s="42" t="s">
        <v>4</v>
      </c>
      <c r="C19" s="38">
        <v>3.9236111111111121E-3</v>
      </c>
      <c r="D19" s="39">
        <f t="shared" si="0"/>
        <v>1.0171017101710172E-2</v>
      </c>
      <c r="E19" s="38">
        <v>0</v>
      </c>
      <c r="F19" s="39">
        <f t="shared" si="0"/>
        <v>0</v>
      </c>
      <c r="G19" s="38">
        <f t="shared" si="1"/>
        <v>3.9236111111111121E-3</v>
      </c>
      <c r="H19" s="43">
        <f t="shared" si="3"/>
        <v>9.6548188653451834E-3</v>
      </c>
    </row>
    <row r="20" spans="2:8" s="1" customFormat="1" x14ac:dyDescent="0.25">
      <c r="B20" s="42" t="s">
        <v>14</v>
      </c>
      <c r="C20" s="38">
        <v>1.8981481481481482E-3</v>
      </c>
      <c r="D20" s="39">
        <f t="shared" si="0"/>
        <v>4.9204920492049199E-3</v>
      </c>
      <c r="E20" s="38">
        <v>2.5462962962962961E-4</v>
      </c>
      <c r="F20" s="39">
        <f t="shared" si="0"/>
        <v>1.2345679012345677E-2</v>
      </c>
      <c r="G20" s="38">
        <f t="shared" si="1"/>
        <v>2.1527777777777778E-3</v>
      </c>
      <c r="H20" s="43">
        <f t="shared" si="3"/>
        <v>5.2973342447026651E-3</v>
      </c>
    </row>
    <row r="21" spans="2:8" s="1" customFormat="1" x14ac:dyDescent="0.25">
      <c r="B21" s="42" t="s">
        <v>11</v>
      </c>
      <c r="C21" s="38">
        <v>2.6620370370370372E-4</v>
      </c>
      <c r="D21" s="39">
        <f t="shared" si="0"/>
        <v>6.9006900690069006E-4</v>
      </c>
      <c r="E21" s="38">
        <v>0</v>
      </c>
      <c r="F21" s="39"/>
      <c r="G21" s="38">
        <f t="shared" si="1"/>
        <v>2.6620370370370372E-4</v>
      </c>
      <c r="H21" s="43">
        <f t="shared" si="3"/>
        <v>6.5504670767828658E-4</v>
      </c>
    </row>
    <row r="22" spans="2:8" s="1" customFormat="1" x14ac:dyDescent="0.25">
      <c r="B22" s="42" t="s">
        <v>15</v>
      </c>
      <c r="C22" s="38">
        <v>6.2500000000000001E-4</v>
      </c>
      <c r="D22" s="39">
        <f t="shared" si="0"/>
        <v>1.6201620162016202E-3</v>
      </c>
      <c r="E22" s="38">
        <v>5.4398148148148144E-4</v>
      </c>
      <c r="F22" s="39">
        <f t="shared" si="0"/>
        <v>2.6374859708193039E-2</v>
      </c>
      <c r="G22" s="38">
        <f t="shared" si="1"/>
        <v>1.1689814814814813E-3</v>
      </c>
      <c r="H22" s="43">
        <f t="shared" si="3"/>
        <v>2.8765094554568235E-3</v>
      </c>
    </row>
    <row r="23" spans="2:8" s="1" customFormat="1" x14ac:dyDescent="0.25">
      <c r="B23" s="42" t="s">
        <v>71</v>
      </c>
      <c r="C23" s="38">
        <v>5.7407407407407398E-3</v>
      </c>
      <c r="D23" s="39">
        <f t="shared" si="0"/>
        <v>1.4881488148814879E-2</v>
      </c>
      <c r="E23" s="38">
        <v>1.3657407407407407E-3</v>
      </c>
      <c r="F23" s="39">
        <f t="shared" si="0"/>
        <v>6.6217732884399541E-2</v>
      </c>
      <c r="G23" s="38">
        <f t="shared" si="1"/>
        <v>7.106481481481481E-3</v>
      </c>
      <c r="H23" s="43">
        <f t="shared" si="3"/>
        <v>1.7486899065846433E-2</v>
      </c>
    </row>
    <row r="24" spans="2:8" s="1" customFormat="1" x14ac:dyDescent="0.25">
      <c r="B24" s="42" t="s">
        <v>12</v>
      </c>
      <c r="C24" s="38">
        <v>3.9814814814814825E-3</v>
      </c>
      <c r="D24" s="39">
        <f t="shared" si="0"/>
        <v>1.0321032103210323E-2</v>
      </c>
      <c r="E24" s="38">
        <v>0</v>
      </c>
      <c r="F24" s="39">
        <f t="shared" si="0"/>
        <v>0</v>
      </c>
      <c r="G24" s="38">
        <f t="shared" si="1"/>
        <v>3.9814814814814825E-3</v>
      </c>
      <c r="H24" s="43">
        <f t="shared" si="3"/>
        <v>9.7972203235361151E-3</v>
      </c>
    </row>
    <row r="25" spans="2:8" s="1" customFormat="1" x14ac:dyDescent="0.25">
      <c r="B25" s="42" t="s">
        <v>5</v>
      </c>
      <c r="C25" s="38">
        <v>1.5509259259259261E-3</v>
      </c>
      <c r="D25" s="39">
        <f t="shared" si="0"/>
        <v>4.0204020402040208E-3</v>
      </c>
      <c r="E25" s="38">
        <v>2.0833333333333335E-4</v>
      </c>
      <c r="F25" s="39">
        <f t="shared" si="0"/>
        <v>1.0101010101010102E-2</v>
      </c>
      <c r="G25" s="38">
        <f t="shared" si="1"/>
        <v>1.7592592592592595E-3</v>
      </c>
      <c r="H25" s="43">
        <f t="shared" si="3"/>
        <v>4.329004329004329E-3</v>
      </c>
    </row>
    <row r="26" spans="2:8" s="1" customFormat="1" x14ac:dyDescent="0.25">
      <c r="B26" s="42" t="s">
        <v>6</v>
      </c>
      <c r="C26" s="38">
        <v>0.16344907407407411</v>
      </c>
      <c r="D26" s="39">
        <f t="shared" si="0"/>
        <v>0.42370237023702378</v>
      </c>
      <c r="E26" s="38">
        <v>2.199074074074074E-4</v>
      </c>
      <c r="F26" s="39">
        <f t="shared" si="0"/>
        <v>1.0662177328843996E-2</v>
      </c>
      <c r="G26" s="38">
        <f t="shared" si="1"/>
        <v>0.16366898148148151</v>
      </c>
      <c r="H26" s="43">
        <f t="shared" si="2"/>
        <v>0.40273980405559356</v>
      </c>
    </row>
    <row r="27" spans="2:8" s="1" customFormat="1" x14ac:dyDescent="0.25">
      <c r="B27" s="42" t="s">
        <v>78</v>
      </c>
      <c r="C27" s="38">
        <v>4.3113425925925951E-2</v>
      </c>
      <c r="D27" s="39">
        <f t="shared" si="0"/>
        <v>0.11176117611761183</v>
      </c>
      <c r="E27" s="38">
        <v>0</v>
      </c>
      <c r="F27" s="39">
        <f t="shared" si="0"/>
        <v>0</v>
      </c>
      <c r="G27" s="38">
        <f t="shared" si="1"/>
        <v>4.3113425925925951E-2</v>
      </c>
      <c r="H27" s="43">
        <f t="shared" si="2"/>
        <v>0.1060890863522443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ref="F28" si="4">E28/E$30</f>
        <v>0</v>
      </c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0.38576388888888891</v>
      </c>
      <c r="D30" s="51">
        <f t="shared" si="5"/>
        <v>1.0000000000000002</v>
      </c>
      <c r="E30" s="50">
        <f>SUM(E7:E28)</f>
        <v>2.0625000000000001E-2</v>
      </c>
      <c r="F30" s="51">
        <f>SUM(F7:F28)</f>
        <v>0.99999999999999978</v>
      </c>
      <c r="G30" s="50">
        <f>SUM(G7:G28)</f>
        <v>0.40638888888888891</v>
      </c>
      <c r="H30" s="49">
        <f t="shared" si="5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108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3.5300925925925916E-3</v>
      </c>
      <c r="D7" s="39">
        <f t="shared" ref="D7:D28" si="0">C7/C$30</f>
        <v>5.1625789197515181E-3</v>
      </c>
      <c r="E7" s="38">
        <v>1.7939814814814815E-3</v>
      </c>
      <c r="F7" s="39">
        <f t="shared" ref="F7:F28" si="1">E7/E$30</f>
        <v>1.1822134085882086E-2</v>
      </c>
      <c r="G7" s="38">
        <f>C7+E7</f>
        <v>5.3240740740740731E-3</v>
      </c>
      <c r="H7" s="43">
        <f>G7/$G$30</f>
        <v>6.3720736944175085E-3</v>
      </c>
    </row>
    <row r="8" spans="2:8" s="1" customFormat="1" x14ac:dyDescent="0.25">
      <c r="B8" s="42" t="s">
        <v>13</v>
      </c>
      <c r="C8" s="38">
        <v>7.7430555555555534E-3</v>
      </c>
      <c r="D8" s="39">
        <f t="shared" si="0"/>
        <v>1.1323820646930379E-2</v>
      </c>
      <c r="E8" s="38">
        <v>6.8287037037037036E-4</v>
      </c>
      <c r="F8" s="39">
        <f t="shared" si="1"/>
        <v>4.5000381359164062E-3</v>
      </c>
      <c r="G8" s="38">
        <f t="shared" ref="G8:G28" si="2">C8+E8</f>
        <v>8.4259259259259235E-3</v>
      </c>
      <c r="H8" s="43">
        <f t="shared" ref="H8:H27" si="3">G8/$G$30</f>
        <v>1.0084499238121622E-2</v>
      </c>
    </row>
    <row r="9" spans="2:8" s="1" customFormat="1" x14ac:dyDescent="0.25">
      <c r="B9" s="42" t="s">
        <v>0</v>
      </c>
      <c r="C9" s="38">
        <v>0.13295138888888883</v>
      </c>
      <c r="D9" s="39">
        <f t="shared" si="0"/>
        <v>0.19443457065962516</v>
      </c>
      <c r="E9" s="38">
        <v>3.3067129629629641E-2</v>
      </c>
      <c r="F9" s="39">
        <f t="shared" si="1"/>
        <v>0.21790862634429115</v>
      </c>
      <c r="G9" s="38">
        <f t="shared" si="2"/>
        <v>0.16601851851851845</v>
      </c>
      <c r="H9" s="43">
        <f t="shared" si="3"/>
        <v>0.19869788059287985</v>
      </c>
    </row>
    <row r="10" spans="2:8" s="1" customFormat="1" x14ac:dyDescent="0.25">
      <c r="B10" s="42" t="s">
        <v>8</v>
      </c>
      <c r="C10" s="38">
        <v>1.9872685185185188E-2</v>
      </c>
      <c r="D10" s="39">
        <f t="shared" si="0"/>
        <v>2.9062780344961837E-2</v>
      </c>
      <c r="E10" s="38">
        <v>5.752314814814816E-3</v>
      </c>
      <c r="F10" s="39">
        <f t="shared" si="1"/>
        <v>3.7907100907634821E-2</v>
      </c>
      <c r="G10" s="38">
        <f t="shared" si="2"/>
        <v>2.5625000000000002E-2</v>
      </c>
      <c r="H10" s="43">
        <f t="shared" si="3"/>
        <v>3.0669067737913846E-2</v>
      </c>
    </row>
    <row r="11" spans="2:8" s="1" customFormat="1" x14ac:dyDescent="0.25">
      <c r="B11" s="42" t="s">
        <v>26</v>
      </c>
      <c r="C11" s="38">
        <v>1.5046296296296297E-4</v>
      </c>
      <c r="D11" s="39">
        <f t="shared" si="0"/>
        <v>2.2004434739924511E-4</v>
      </c>
      <c r="E11" s="38">
        <v>4.2245370370370379E-3</v>
      </c>
      <c r="F11" s="39">
        <f t="shared" si="1"/>
        <v>2.7839218976432014E-2</v>
      </c>
      <c r="G11" s="38">
        <f t="shared" si="2"/>
        <v>4.3750000000000013E-3</v>
      </c>
      <c r="H11" s="43">
        <f t="shared" si="3"/>
        <v>5.2361822967169989E-3</v>
      </c>
    </row>
    <row r="12" spans="2:8" s="1" customFormat="1" x14ac:dyDescent="0.25">
      <c r="B12" s="42" t="s">
        <v>3</v>
      </c>
      <c r="C12" s="38">
        <v>9.3055555555555548E-3</v>
      </c>
      <c r="D12" s="39">
        <f t="shared" si="0"/>
        <v>1.3608896562230233E-2</v>
      </c>
      <c r="E12" s="38">
        <v>3.9583333333333337E-3</v>
      </c>
      <c r="F12" s="39">
        <f t="shared" si="1"/>
        <v>2.6084966821752733E-2</v>
      </c>
      <c r="G12" s="38">
        <f t="shared" si="2"/>
        <v>1.3263888888888888E-2</v>
      </c>
      <c r="H12" s="43">
        <f t="shared" si="3"/>
        <v>1.5874774899570579E-2</v>
      </c>
    </row>
    <row r="13" spans="2:8" s="1" customFormat="1" x14ac:dyDescent="0.25">
      <c r="B13" s="42" t="s">
        <v>7</v>
      </c>
      <c r="C13" s="38">
        <v>5.2951388888888867E-2</v>
      </c>
      <c r="D13" s="39">
        <f t="shared" si="0"/>
        <v>7.7438683796272764E-2</v>
      </c>
      <c r="E13" s="38">
        <v>2.1782407407407403E-2</v>
      </c>
      <c r="F13" s="39">
        <f t="shared" si="1"/>
        <v>0.14354358935245212</v>
      </c>
      <c r="G13" s="38">
        <f t="shared" si="2"/>
        <v>7.473379629629627E-2</v>
      </c>
      <c r="H13" s="43">
        <f t="shared" si="3"/>
        <v>8.9444521401856186E-2</v>
      </c>
    </row>
    <row r="14" spans="2:8" s="1" customFormat="1" x14ac:dyDescent="0.25">
      <c r="B14" s="42" t="s">
        <v>2</v>
      </c>
      <c r="C14" s="38">
        <v>3.4664351851851842E-2</v>
      </c>
      <c r="D14" s="39">
        <f t="shared" si="0"/>
        <v>5.069483234313376E-2</v>
      </c>
      <c r="E14" s="38">
        <v>2.2916666666666667E-3</v>
      </c>
      <c r="F14" s="39">
        <f t="shared" si="1"/>
        <v>1.5101822896804212E-2</v>
      </c>
      <c r="G14" s="38">
        <f t="shared" si="2"/>
        <v>3.6956018518518506E-2</v>
      </c>
      <c r="H14" s="43">
        <f t="shared" si="3"/>
        <v>4.4230502839728486E-2</v>
      </c>
    </row>
    <row r="15" spans="2:8" s="1" customFormat="1" x14ac:dyDescent="0.25">
      <c r="B15" s="42" t="s">
        <v>9</v>
      </c>
      <c r="C15" s="38">
        <v>7.1087962962963033E-2</v>
      </c>
      <c r="D15" s="39">
        <f t="shared" si="0"/>
        <v>0.10396249090201266</v>
      </c>
      <c r="E15" s="38">
        <v>5.3009259259259251E-3</v>
      </c>
      <c r="F15" s="39">
        <f t="shared" si="1"/>
        <v>3.4932499427961256E-2</v>
      </c>
      <c r="G15" s="38">
        <f t="shared" si="2"/>
        <v>7.6388888888888964E-2</v>
      </c>
      <c r="H15" s="43">
        <f t="shared" si="3"/>
        <v>9.1425405180773064E-2</v>
      </c>
    </row>
    <row r="16" spans="2:8" s="1" customFormat="1" x14ac:dyDescent="0.25">
      <c r="B16" s="42" t="s">
        <v>1</v>
      </c>
      <c r="C16" s="38">
        <v>5.0694444444444433E-3</v>
      </c>
      <c r="D16" s="39">
        <f t="shared" si="0"/>
        <v>7.4138018585284101E-3</v>
      </c>
      <c r="E16" s="38">
        <v>1.5393518518518521E-3</v>
      </c>
      <c r="F16" s="39">
        <f t="shared" si="1"/>
        <v>1.0144153764014952E-2</v>
      </c>
      <c r="G16" s="38">
        <f t="shared" si="2"/>
        <v>6.6087962962962949E-3</v>
      </c>
      <c r="H16" s="43">
        <f t="shared" si="3"/>
        <v>7.9096827815486898E-3</v>
      </c>
    </row>
    <row r="17" spans="2:8" s="1" customFormat="1" x14ac:dyDescent="0.25">
      <c r="B17" s="42" t="s">
        <v>27</v>
      </c>
      <c r="C17" s="38">
        <v>3.4490740740740745E-3</v>
      </c>
      <c r="D17" s="39">
        <f t="shared" si="0"/>
        <v>5.0440935019211569E-3</v>
      </c>
      <c r="E17" s="38">
        <v>1.9907407407407408E-3</v>
      </c>
      <c r="F17" s="39">
        <f t="shared" si="1"/>
        <v>1.3118755243688508E-2</v>
      </c>
      <c r="G17" s="38">
        <f t="shared" si="2"/>
        <v>5.4398148148148157E-3</v>
      </c>
      <c r="H17" s="43">
        <f t="shared" si="3"/>
        <v>6.5105970356005008E-3</v>
      </c>
    </row>
    <row r="18" spans="2:8" s="1" customFormat="1" x14ac:dyDescent="0.25">
      <c r="B18" s="42" t="s">
        <v>16</v>
      </c>
      <c r="C18" s="38">
        <v>3.5648148148148145E-3</v>
      </c>
      <c r="D18" s="39">
        <f t="shared" si="0"/>
        <v>5.2133583845359599E-3</v>
      </c>
      <c r="E18" s="38">
        <v>2.4884259259259256E-3</v>
      </c>
      <c r="F18" s="39">
        <f t="shared" si="1"/>
        <v>1.6398444054610634E-2</v>
      </c>
      <c r="G18" s="38">
        <f t="shared" si="2"/>
        <v>6.0532407407407401E-3</v>
      </c>
      <c r="H18" s="43">
        <f t="shared" si="3"/>
        <v>7.2447707438703423E-3</v>
      </c>
    </row>
    <row r="19" spans="2:8" s="1" customFormat="1" x14ac:dyDescent="0.25">
      <c r="B19" s="42" t="s">
        <v>4</v>
      </c>
      <c r="C19" s="38">
        <v>1.4884259259259252E-2</v>
      </c>
      <c r="D19" s="39">
        <f t="shared" si="0"/>
        <v>2.1767463904263772E-2</v>
      </c>
      <c r="E19" s="38">
        <v>3.5763888888888889E-3</v>
      </c>
      <c r="F19" s="39">
        <f t="shared" si="1"/>
        <v>2.3567996338952027E-2</v>
      </c>
      <c r="G19" s="38">
        <f t="shared" si="2"/>
        <v>1.8460648148148139E-2</v>
      </c>
      <c r="H19" s="43">
        <f t="shared" si="3"/>
        <v>2.209447291868679E-2</v>
      </c>
    </row>
    <row r="20" spans="2:8" s="1" customFormat="1" x14ac:dyDescent="0.25">
      <c r="B20" s="42" t="s">
        <v>14</v>
      </c>
      <c r="C20" s="38">
        <v>1.2256944444444447E-2</v>
      </c>
      <c r="D20" s="39">
        <f t="shared" si="0"/>
        <v>1.7925151068907737E-2</v>
      </c>
      <c r="E20" s="38">
        <v>1.1296296296296297E-2</v>
      </c>
      <c r="F20" s="39">
        <f t="shared" si="1"/>
        <v>7.4441308824651067E-2</v>
      </c>
      <c r="G20" s="38">
        <f t="shared" si="2"/>
        <v>2.3553240740740743E-2</v>
      </c>
      <c r="H20" s="43">
        <f t="shared" si="3"/>
        <v>2.8189499930738333E-2</v>
      </c>
    </row>
    <row r="21" spans="2:8" s="1" customFormat="1" x14ac:dyDescent="0.25">
      <c r="B21" s="42" t="s">
        <v>11</v>
      </c>
      <c r="C21" s="38">
        <v>1.5624999999999999E-3</v>
      </c>
      <c r="D21" s="39">
        <f t="shared" si="0"/>
        <v>2.2850759152998525E-3</v>
      </c>
      <c r="E21" s="38">
        <v>1.4120370370370372E-3</v>
      </c>
      <c r="F21" s="39">
        <f t="shared" si="1"/>
        <v>9.3051636030813834E-3</v>
      </c>
      <c r="G21" s="38">
        <f t="shared" si="2"/>
        <v>2.9745370370370368E-3</v>
      </c>
      <c r="H21" s="43">
        <f t="shared" si="3"/>
        <v>3.5600498684028262E-3</v>
      </c>
    </row>
    <row r="22" spans="2:8" s="1" customFormat="1" x14ac:dyDescent="0.25">
      <c r="B22" s="42" t="s">
        <v>15</v>
      </c>
      <c r="C22" s="38">
        <v>1.4733796296296297E-2</v>
      </c>
      <c r="D22" s="39">
        <f t="shared" si="0"/>
        <v>2.1547419556864539E-2</v>
      </c>
      <c r="E22" s="38">
        <v>2.5196759259259256E-2</v>
      </c>
      <c r="F22" s="39">
        <f t="shared" si="1"/>
        <v>0.16604378003203416</v>
      </c>
      <c r="G22" s="38">
        <f t="shared" si="2"/>
        <v>3.9930555555555552E-2</v>
      </c>
      <c r="H22" s="43">
        <f t="shared" si="3"/>
        <v>4.7790552708131324E-2</v>
      </c>
    </row>
    <row r="23" spans="2:8" s="1" customFormat="1" x14ac:dyDescent="0.25">
      <c r="B23" s="42" t="s">
        <v>71</v>
      </c>
      <c r="C23" s="38">
        <v>1.9085648148148147E-2</v>
      </c>
      <c r="D23" s="39">
        <f t="shared" si="0"/>
        <v>2.7911779143181163E-2</v>
      </c>
      <c r="E23" s="38">
        <v>7.9976851851851858E-3</v>
      </c>
      <c r="F23" s="39">
        <f t="shared" si="1"/>
        <v>5.2703836473190463E-2</v>
      </c>
      <c r="G23" s="38">
        <f t="shared" si="2"/>
        <v>2.7083333333333334E-2</v>
      </c>
      <c r="H23" s="43">
        <f t="shared" si="3"/>
        <v>3.2414461836819508E-2</v>
      </c>
    </row>
    <row r="24" spans="2:8" s="1" customFormat="1" x14ac:dyDescent="0.25">
      <c r="B24" s="42" t="s">
        <v>12</v>
      </c>
      <c r="C24" s="38">
        <v>7.6504629629629631E-3</v>
      </c>
      <c r="D24" s="39">
        <f t="shared" si="0"/>
        <v>1.1188408740838538E-2</v>
      </c>
      <c r="E24" s="38">
        <v>6.2500000000000012E-4</v>
      </c>
      <c r="F24" s="39">
        <f t="shared" si="1"/>
        <v>4.1186789718556946E-3</v>
      </c>
      <c r="G24" s="38">
        <f t="shared" si="2"/>
        <v>8.2754629629629636E-3</v>
      </c>
      <c r="H24" s="43">
        <f t="shared" si="3"/>
        <v>9.9044188945837386E-3</v>
      </c>
    </row>
    <row r="25" spans="2:8" s="1" customFormat="1" x14ac:dyDescent="0.25">
      <c r="B25" s="42" t="s">
        <v>5</v>
      </c>
      <c r="C25" s="38">
        <v>5.115740740740741E-3</v>
      </c>
      <c r="D25" s="39">
        <f t="shared" si="0"/>
        <v>7.481507811574333E-3</v>
      </c>
      <c r="E25" s="38">
        <v>2.4537037037037036E-3</v>
      </c>
      <c r="F25" s="39">
        <f t="shared" si="1"/>
        <v>1.6169628556174206E-2</v>
      </c>
      <c r="G25" s="38">
        <f t="shared" si="2"/>
        <v>7.5694444444444446E-3</v>
      </c>
      <c r="H25" s="43">
        <f t="shared" si="3"/>
        <v>9.0594265133675037E-3</v>
      </c>
    </row>
    <row r="26" spans="2:8" s="1" customFormat="1" x14ac:dyDescent="0.25">
      <c r="B26" s="42" t="s">
        <v>6</v>
      </c>
      <c r="C26" s="38">
        <v>0.20675925925925925</v>
      </c>
      <c r="D26" s="39">
        <f t="shared" si="0"/>
        <v>0.30237478630308573</v>
      </c>
      <c r="E26" s="38">
        <v>6.0648148148148145E-3</v>
      </c>
      <c r="F26" s="39">
        <f t="shared" si="1"/>
        <v>3.9966440393562661E-2</v>
      </c>
      <c r="G26" s="38">
        <f t="shared" si="2"/>
        <v>0.21282407407407405</v>
      </c>
      <c r="H26" s="43">
        <f t="shared" si="3"/>
        <v>0.25471671976728077</v>
      </c>
    </row>
    <row r="27" spans="2:8" s="1" customFormat="1" x14ac:dyDescent="0.25">
      <c r="B27" s="42" t="s">
        <v>78</v>
      </c>
      <c r="C27" s="38">
        <v>5.7106481481481446E-2</v>
      </c>
      <c r="D27" s="39">
        <f t="shared" si="0"/>
        <v>8.3515293082144199E-2</v>
      </c>
      <c r="E27" s="38">
        <v>3.9236111111111112E-3</v>
      </c>
      <c r="F27" s="39">
        <f t="shared" si="1"/>
        <v>2.5856151323316302E-2</v>
      </c>
      <c r="G27" s="38">
        <f t="shared" si="2"/>
        <v>6.1030092592592559E-2</v>
      </c>
      <c r="H27" s="43">
        <f t="shared" si="3"/>
        <v>7.3043357805790243E-2</v>
      </c>
    </row>
    <row r="28" spans="2:8" s="1" customFormat="1" x14ac:dyDescent="0.25">
      <c r="B28" s="42" t="s">
        <v>17</v>
      </c>
      <c r="C28" s="38">
        <v>2.8935185185185189E-4</v>
      </c>
      <c r="D28" s="39">
        <f t="shared" si="0"/>
        <v>4.2316220653700986E-4</v>
      </c>
      <c r="E28" s="38">
        <v>4.3287037037037035E-3</v>
      </c>
      <c r="F28" s="39">
        <f t="shared" si="1"/>
        <v>2.8525665471741287E-2</v>
      </c>
      <c r="G28" s="38">
        <f t="shared" si="2"/>
        <v>4.6180555555555558E-3</v>
      </c>
      <c r="H28" s="43">
        <f>G28/$G$30</f>
        <v>5.5270813132012753E-3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0.6837847222222222</v>
      </c>
      <c r="D30" s="51">
        <f t="shared" si="4"/>
        <v>1</v>
      </c>
      <c r="E30" s="50">
        <f t="shared" si="4"/>
        <v>0.15174768518518517</v>
      </c>
      <c r="F30" s="51">
        <f t="shared" si="4"/>
        <v>1.0000000000000002</v>
      </c>
      <c r="G30" s="50">
        <f t="shared" si="4"/>
        <v>0.83553240740740731</v>
      </c>
      <c r="H30" s="49">
        <f t="shared" si="4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109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1.6203703703703705E-3</v>
      </c>
      <c r="D7" s="39">
        <f t="shared" ref="D7:D17" si="0">C7/C$30</f>
        <v>6.0975609756097572E-3</v>
      </c>
      <c r="E7" s="38">
        <v>0</v>
      </c>
      <c r="F7" s="39"/>
      <c r="G7" s="38">
        <f>C7+E7</f>
        <v>1.6203703703703705E-3</v>
      </c>
      <c r="H7" s="43">
        <f t="shared" ref="H7:H27" si="1">G7/$G$30</f>
        <v>5.9755004481625365E-3</v>
      </c>
    </row>
    <row r="8" spans="2:8" s="1" customFormat="1" x14ac:dyDescent="0.25">
      <c r="B8" s="42" t="s">
        <v>13</v>
      </c>
      <c r="C8" s="38">
        <v>2.4421296296296296E-3</v>
      </c>
      <c r="D8" s="39">
        <f t="shared" si="0"/>
        <v>9.1898954703832757E-3</v>
      </c>
      <c r="E8" s="38">
        <v>0</v>
      </c>
      <c r="F8" s="39">
        <f>E8/E$30</f>
        <v>0</v>
      </c>
      <c r="G8" s="38">
        <f t="shared" ref="G8:G28" si="2">C8+E8</f>
        <v>2.4421296296296296E-3</v>
      </c>
      <c r="H8" s="43">
        <f t="shared" si="1"/>
        <v>9.0059328183021078E-3</v>
      </c>
    </row>
    <row r="9" spans="2:8" s="1" customFormat="1" x14ac:dyDescent="0.25">
      <c r="B9" s="42" t="s">
        <v>0</v>
      </c>
      <c r="C9" s="38">
        <v>6.971064814814816E-2</v>
      </c>
      <c r="D9" s="39">
        <f t="shared" si="0"/>
        <v>0.26232578397212553</v>
      </c>
      <c r="E9" s="36">
        <v>4.0625000000000001E-3</v>
      </c>
      <c r="F9" s="39">
        <f>E9/E$30</f>
        <v>0.74840085287846492</v>
      </c>
      <c r="G9" s="38">
        <f t="shared" si="2"/>
        <v>7.3773148148148157E-2</v>
      </c>
      <c r="H9" s="43">
        <f t="shared" si="1"/>
        <v>0.2720559989756286</v>
      </c>
    </row>
    <row r="10" spans="2:8" s="1" customFormat="1" x14ac:dyDescent="0.25">
      <c r="B10" s="42" t="s">
        <v>8</v>
      </c>
      <c r="C10" s="38">
        <v>3.645833333333333E-3</v>
      </c>
      <c r="D10" s="39">
        <f t="shared" si="0"/>
        <v>1.3719512195121951E-2</v>
      </c>
      <c r="E10" s="38">
        <v>4.0509259259259258E-4</v>
      </c>
      <c r="F10" s="39">
        <f>E10/E$30</f>
        <v>7.4626865671641798E-2</v>
      </c>
      <c r="G10" s="38">
        <f t="shared" si="2"/>
        <v>4.0509259259259257E-3</v>
      </c>
      <c r="H10" s="43">
        <f t="shared" si="1"/>
        <v>1.4938751120406338E-2</v>
      </c>
    </row>
    <row r="11" spans="2:8" s="1" customFormat="1" x14ac:dyDescent="0.25">
      <c r="B11" s="42" t="s">
        <v>26</v>
      </c>
      <c r="C11" s="38">
        <v>4.4675925925925933E-3</v>
      </c>
      <c r="D11" s="39">
        <f t="shared" si="0"/>
        <v>1.6811846689895476E-2</v>
      </c>
      <c r="E11" s="38">
        <v>0</v>
      </c>
      <c r="F11" s="39"/>
      <c r="G11" s="38">
        <f t="shared" si="2"/>
        <v>4.4675925925925933E-3</v>
      </c>
      <c r="H11" s="43">
        <f>G11/$G$30</f>
        <v>1.647530837850528E-2</v>
      </c>
    </row>
    <row r="12" spans="2:8" s="1" customFormat="1" x14ac:dyDescent="0.25">
      <c r="B12" s="42" t="s">
        <v>3</v>
      </c>
      <c r="C12" s="38">
        <v>3.3680555555555556E-3</v>
      </c>
      <c r="D12" s="39">
        <f t="shared" si="0"/>
        <v>1.2674216027874566E-2</v>
      </c>
      <c r="E12" s="38">
        <v>2.7777777777777778E-4</v>
      </c>
      <c r="F12" s="39">
        <f t="shared" ref="F12:F27" si="3">E12/E$30</f>
        <v>5.1172707889125806E-2</v>
      </c>
      <c r="G12" s="38">
        <f t="shared" si="2"/>
        <v>3.6458333333333334E-3</v>
      </c>
      <c r="H12" s="43">
        <f>G12/$G$30</f>
        <v>1.3444876008365705E-2</v>
      </c>
    </row>
    <row r="13" spans="2:8" s="1" customFormat="1" x14ac:dyDescent="0.25">
      <c r="B13" s="42" t="s">
        <v>7</v>
      </c>
      <c r="C13" s="38">
        <v>5.5324074074074086E-3</v>
      </c>
      <c r="D13" s="39">
        <f t="shared" si="0"/>
        <v>2.081881533101046E-2</v>
      </c>
      <c r="E13" s="38">
        <v>6.018518518518519E-4</v>
      </c>
      <c r="F13" s="39">
        <f t="shared" si="3"/>
        <v>0.11087420042643925</v>
      </c>
      <c r="G13" s="38">
        <f t="shared" si="2"/>
        <v>6.1342592592592603E-3</v>
      </c>
      <c r="H13" s="43">
        <f>G13/$G$30</f>
        <v>2.2621537410901033E-2</v>
      </c>
    </row>
    <row r="14" spans="2:8" s="1" customFormat="1" x14ac:dyDescent="0.25">
      <c r="B14" s="42" t="s">
        <v>2</v>
      </c>
      <c r="C14" s="38">
        <v>1.4236111111111112E-3</v>
      </c>
      <c r="D14" s="39">
        <f t="shared" si="0"/>
        <v>5.3571428571428581E-3</v>
      </c>
      <c r="E14" s="38">
        <v>8.1018518518518516E-5</v>
      </c>
      <c r="F14" s="39">
        <f t="shared" si="3"/>
        <v>1.4925373134328358E-2</v>
      </c>
      <c r="G14" s="38">
        <f t="shared" si="2"/>
        <v>1.5046296296296296E-3</v>
      </c>
      <c r="H14" s="43">
        <f t="shared" si="1"/>
        <v>5.5486789875794978E-3</v>
      </c>
    </row>
    <row r="15" spans="2:8" s="1" customFormat="1" x14ac:dyDescent="0.25">
      <c r="B15" s="42" t="s">
        <v>9</v>
      </c>
      <c r="C15" s="38">
        <v>3.5995370370370369E-3</v>
      </c>
      <c r="D15" s="39">
        <f t="shared" si="0"/>
        <v>1.3545296167247388E-2</v>
      </c>
      <c r="E15" s="38">
        <v>0</v>
      </c>
      <c r="F15" s="39">
        <f t="shared" si="3"/>
        <v>0</v>
      </c>
      <c r="G15" s="38">
        <f t="shared" si="2"/>
        <v>3.5995370370370369E-3</v>
      </c>
      <c r="H15" s="43">
        <f t="shared" si="1"/>
        <v>1.327414742413249E-2</v>
      </c>
    </row>
    <row r="16" spans="2:8" s="1" customFormat="1" x14ac:dyDescent="0.25">
      <c r="B16" s="42" t="s">
        <v>1</v>
      </c>
      <c r="C16" s="38">
        <v>1.1458333333333333E-3</v>
      </c>
      <c r="D16" s="39">
        <f t="shared" si="0"/>
        <v>4.3118466898954709E-3</v>
      </c>
      <c r="E16" s="38">
        <v>0</v>
      </c>
      <c r="F16" s="39">
        <f t="shared" si="3"/>
        <v>0</v>
      </c>
      <c r="G16" s="38">
        <f t="shared" si="2"/>
        <v>1.1458333333333333E-3</v>
      </c>
      <c r="H16" s="43">
        <f t="shared" si="1"/>
        <v>4.2255324597720786E-3</v>
      </c>
    </row>
    <row r="17" spans="2:8" s="1" customFormat="1" x14ac:dyDescent="0.25">
      <c r="B17" s="42" t="s">
        <v>27</v>
      </c>
      <c r="C17" s="38">
        <v>1.0416666666666667E-3</v>
      </c>
      <c r="D17" s="39">
        <f t="shared" si="0"/>
        <v>3.9198606271777002E-3</v>
      </c>
      <c r="E17" s="38">
        <v>0</v>
      </c>
      <c r="F17" s="39">
        <f t="shared" si="3"/>
        <v>0</v>
      </c>
      <c r="G17" s="38">
        <f t="shared" si="2"/>
        <v>1.0416666666666667E-3</v>
      </c>
      <c r="H17" s="43">
        <f t="shared" si="1"/>
        <v>3.8413931452473443E-3</v>
      </c>
    </row>
    <row r="18" spans="2:8" s="1" customFormat="1" x14ac:dyDescent="0.25">
      <c r="B18" s="42" t="s">
        <v>16</v>
      </c>
      <c r="C18" s="38">
        <v>9.7222222222222219E-4</v>
      </c>
      <c r="D18" s="39">
        <f t="shared" ref="D18:D27" si="4">C18/C$30</f>
        <v>3.6585365853658539E-3</v>
      </c>
      <c r="E18" s="38">
        <v>0</v>
      </c>
      <c r="F18" s="39">
        <f t="shared" si="3"/>
        <v>0</v>
      </c>
      <c r="G18" s="38">
        <f t="shared" si="2"/>
        <v>9.7222222222222219E-4</v>
      </c>
      <c r="H18" s="43">
        <f t="shared" si="1"/>
        <v>3.5853002688975215E-3</v>
      </c>
    </row>
    <row r="19" spans="2:8" s="1" customFormat="1" x14ac:dyDescent="0.25">
      <c r="B19" s="42" t="s">
        <v>4</v>
      </c>
      <c r="C19" s="38">
        <v>2.604166666666667E-3</v>
      </c>
      <c r="D19" s="39">
        <f t="shared" si="4"/>
        <v>9.7996515679442519E-3</v>
      </c>
      <c r="E19" s="38">
        <v>0</v>
      </c>
      <c r="F19" s="39">
        <f t="shared" si="3"/>
        <v>0</v>
      </c>
      <c r="G19" s="38">
        <f t="shared" si="2"/>
        <v>2.604166666666667E-3</v>
      </c>
      <c r="H19" s="43">
        <f t="shared" si="1"/>
        <v>9.6034828631183615E-3</v>
      </c>
    </row>
    <row r="20" spans="2:8" s="1" customFormat="1" x14ac:dyDescent="0.25">
      <c r="B20" s="42" t="s">
        <v>14</v>
      </c>
      <c r="C20" s="38">
        <v>7.5231481481481482E-4</v>
      </c>
      <c r="D20" s="39">
        <f t="shared" si="4"/>
        <v>2.8310104529616726E-3</v>
      </c>
      <c r="E20" s="38">
        <v>0</v>
      </c>
      <c r="F20" s="39">
        <f t="shared" si="3"/>
        <v>0</v>
      </c>
      <c r="G20" s="38">
        <f t="shared" si="2"/>
        <v>7.5231481481481482E-4</v>
      </c>
      <c r="H20" s="43">
        <f t="shared" si="1"/>
        <v>2.7743394937897489E-3</v>
      </c>
    </row>
    <row r="21" spans="2:8" s="1" customFormat="1" x14ac:dyDescent="0.25">
      <c r="B21" s="42" t="s">
        <v>11</v>
      </c>
      <c r="C21" s="38"/>
      <c r="D21" s="39">
        <f t="shared" si="4"/>
        <v>0</v>
      </c>
      <c r="E21" s="38"/>
      <c r="F21" s="39">
        <f t="shared" si="3"/>
        <v>0</v>
      </c>
      <c r="G21" s="38">
        <f t="shared" si="2"/>
        <v>0</v>
      </c>
      <c r="H21" s="43">
        <f t="shared" si="1"/>
        <v>0</v>
      </c>
    </row>
    <row r="22" spans="2:8" s="1" customFormat="1" x14ac:dyDescent="0.25">
      <c r="B22" s="42" t="s">
        <v>15</v>
      </c>
      <c r="C22" s="38">
        <v>1.5509259259259259E-3</v>
      </c>
      <c r="D22" s="39">
        <f t="shared" si="4"/>
        <v>5.8362369337979095E-3</v>
      </c>
      <c r="E22" s="38">
        <v>0</v>
      </c>
      <c r="F22" s="39">
        <f t="shared" si="3"/>
        <v>0</v>
      </c>
      <c r="G22" s="38">
        <f t="shared" si="2"/>
        <v>1.5509259259259259E-3</v>
      </c>
      <c r="H22" s="43">
        <f t="shared" si="1"/>
        <v>5.7194075718127128E-3</v>
      </c>
    </row>
    <row r="23" spans="2:8" s="1" customFormat="1" x14ac:dyDescent="0.25">
      <c r="B23" s="42" t="s">
        <v>71</v>
      </c>
      <c r="C23" s="38">
        <v>2.4421296296296296E-3</v>
      </c>
      <c r="D23" s="39">
        <f t="shared" si="4"/>
        <v>9.1898954703832757E-3</v>
      </c>
      <c r="E23" s="38">
        <v>0</v>
      </c>
      <c r="F23" s="39">
        <f t="shared" si="3"/>
        <v>0</v>
      </c>
      <c r="G23" s="38">
        <f t="shared" si="2"/>
        <v>2.4421296296296296E-3</v>
      </c>
      <c r="H23" s="43">
        <f t="shared" si="1"/>
        <v>9.0059328183021078E-3</v>
      </c>
    </row>
    <row r="24" spans="2:8" s="1" customFormat="1" x14ac:dyDescent="0.25">
      <c r="B24" s="42" t="s">
        <v>12</v>
      </c>
      <c r="C24" s="38">
        <v>9.0277777777777774E-4</v>
      </c>
      <c r="D24" s="39">
        <f t="shared" si="4"/>
        <v>3.3972125435540071E-3</v>
      </c>
      <c r="E24" s="38">
        <v>0</v>
      </c>
      <c r="F24" s="39">
        <f t="shared" si="3"/>
        <v>0</v>
      </c>
      <c r="G24" s="38">
        <f t="shared" si="2"/>
        <v>9.0277777777777774E-4</v>
      </c>
      <c r="H24" s="43">
        <f t="shared" si="1"/>
        <v>3.3292073925476982E-3</v>
      </c>
    </row>
    <row r="25" spans="2:8" s="1" customFormat="1" x14ac:dyDescent="0.25">
      <c r="B25" s="42" t="s">
        <v>5</v>
      </c>
      <c r="C25" s="38">
        <v>5.6712962962962967E-4</v>
      </c>
      <c r="D25" s="39">
        <f t="shared" si="4"/>
        <v>2.1341463414634148E-3</v>
      </c>
      <c r="E25" s="38">
        <v>0</v>
      </c>
      <c r="F25" s="39">
        <f t="shared" si="3"/>
        <v>0</v>
      </c>
      <c r="G25" s="38">
        <f t="shared" si="2"/>
        <v>5.6712962962962967E-4</v>
      </c>
      <c r="H25" s="43">
        <f t="shared" si="1"/>
        <v>2.0914251568568878E-3</v>
      </c>
    </row>
    <row r="26" spans="2:8" s="1" customFormat="1" x14ac:dyDescent="0.25">
      <c r="B26" s="42" t="s">
        <v>6</v>
      </c>
      <c r="C26" s="38">
        <v>6.7337962962962933E-2</v>
      </c>
      <c r="D26" s="39">
        <f t="shared" si="4"/>
        <v>0.25339721254355391</v>
      </c>
      <c r="E26" s="36">
        <v>0</v>
      </c>
      <c r="F26" s="39">
        <f t="shared" si="3"/>
        <v>0</v>
      </c>
      <c r="G26" s="38">
        <f t="shared" si="2"/>
        <v>6.7337962962962933E-2</v>
      </c>
      <c r="H26" s="43">
        <f t="shared" si="1"/>
        <v>0.24832472576721154</v>
      </c>
    </row>
    <row r="27" spans="2:8" s="1" customFormat="1" x14ac:dyDescent="0.25">
      <c r="B27" s="42" t="s">
        <v>78</v>
      </c>
      <c r="C27" s="38">
        <v>9.0613425925925889E-2</v>
      </c>
      <c r="D27" s="39">
        <f t="shared" si="4"/>
        <v>0.34098432055749117</v>
      </c>
      <c r="E27" s="38">
        <v>0</v>
      </c>
      <c r="F27" s="39">
        <f t="shared" si="3"/>
        <v>0</v>
      </c>
      <c r="G27" s="38">
        <f t="shared" si="2"/>
        <v>9.0613425925925889E-2</v>
      </c>
      <c r="H27" s="43">
        <f t="shared" si="1"/>
        <v>0.33415852149046055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>
        <f t="shared" si="2"/>
        <v>0</v>
      </c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0.26574074074074072</v>
      </c>
      <c r="D30" s="51">
        <f t="shared" si="5"/>
        <v>1</v>
      </c>
      <c r="E30" s="50">
        <f t="shared" si="5"/>
        <v>5.4282407407407404E-3</v>
      </c>
      <c r="F30" s="51">
        <f t="shared" si="5"/>
        <v>1</v>
      </c>
      <c r="G30" s="50">
        <f t="shared" si="5"/>
        <v>0.27116898148148139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110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6.4583333333333324E-3</v>
      </c>
      <c r="D7" s="39">
        <f t="shared" ref="D7:D28" si="0">C7/C$30</f>
        <v>6.1008276570853762E-3</v>
      </c>
      <c r="E7" s="38">
        <v>0</v>
      </c>
      <c r="F7" s="39">
        <f t="shared" ref="F7:F28" si="1">E7/E$30</f>
        <v>0</v>
      </c>
      <c r="G7" s="38">
        <f>C7+E7</f>
        <v>6.4583333333333324E-3</v>
      </c>
      <c r="H7" s="43">
        <f>G7/$G$30</f>
        <v>5.4936940662196863E-3</v>
      </c>
    </row>
    <row r="8" spans="2:8" s="1" customFormat="1" x14ac:dyDescent="0.25">
      <c r="B8" s="42" t="s">
        <v>13</v>
      </c>
      <c r="C8" s="38">
        <v>6.2384259259259259E-3</v>
      </c>
      <c r="D8" s="39">
        <f t="shared" si="0"/>
        <v>5.8930933820233299E-3</v>
      </c>
      <c r="E8" s="38">
        <v>3.2407407407407406E-4</v>
      </c>
      <c r="F8" s="39">
        <f t="shared" si="1"/>
        <v>2.7700831024930748E-3</v>
      </c>
      <c r="G8" s="38">
        <f t="shared" ref="G8:G28" si="2">C8+E8</f>
        <v>6.5624999999999998E-3</v>
      </c>
      <c r="H8" s="43">
        <f t="shared" ref="H8:H27" si="3">G8/$G$30</f>
        <v>5.5823020350296822E-3</v>
      </c>
    </row>
    <row r="9" spans="2:8" s="1" customFormat="1" x14ac:dyDescent="0.25">
      <c r="B9" s="42" t="s">
        <v>0</v>
      </c>
      <c r="C9" s="38">
        <v>0.33594907407407421</v>
      </c>
      <c r="D9" s="39">
        <f t="shared" si="0"/>
        <v>0.31735237199741972</v>
      </c>
      <c r="E9" s="38">
        <v>6.5648148148148122E-2</v>
      </c>
      <c r="F9" s="39">
        <f t="shared" si="1"/>
        <v>0.56113969133359687</v>
      </c>
      <c r="G9" s="38">
        <f t="shared" si="2"/>
        <v>0.40159722222222233</v>
      </c>
      <c r="H9" s="43">
        <f t="shared" si="3"/>
        <v>0.34161325575213397</v>
      </c>
    </row>
    <row r="10" spans="2:8" s="1" customFormat="1" x14ac:dyDescent="0.25">
      <c r="B10" s="42" t="s">
        <v>8</v>
      </c>
      <c r="C10" s="38">
        <v>1.7118055555555553E-2</v>
      </c>
      <c r="D10" s="39">
        <f t="shared" si="0"/>
        <v>1.6170473306145648E-2</v>
      </c>
      <c r="E10" s="38">
        <v>1.2106481481481478E-2</v>
      </c>
      <c r="F10" s="39">
        <f t="shared" si="1"/>
        <v>0.10348239018599127</v>
      </c>
      <c r="G10" s="38">
        <f t="shared" si="2"/>
        <v>2.9224537037037032E-2</v>
      </c>
      <c r="H10" s="43">
        <f t="shared" si="3"/>
        <v>2.4859457916137469E-2</v>
      </c>
    </row>
    <row r="11" spans="2:8" s="1" customFormat="1" x14ac:dyDescent="0.25">
      <c r="B11" s="42" t="s">
        <v>26</v>
      </c>
      <c r="C11" s="38">
        <v>2.0949074074074073E-3</v>
      </c>
      <c r="D11" s="39">
        <f t="shared" si="0"/>
        <v>1.9789423045384466E-3</v>
      </c>
      <c r="E11" s="38">
        <v>0</v>
      </c>
      <c r="F11" s="39">
        <f t="shared" si="1"/>
        <v>0</v>
      </c>
      <c r="G11" s="38">
        <f t="shared" si="2"/>
        <v>2.0949074074074073E-3</v>
      </c>
      <c r="H11" s="43">
        <f t="shared" si="3"/>
        <v>1.7820047060676763E-3</v>
      </c>
    </row>
    <row r="12" spans="2:8" s="1" customFormat="1" x14ac:dyDescent="0.25">
      <c r="B12" s="42" t="s">
        <v>3</v>
      </c>
      <c r="C12" s="38">
        <v>2.1099537037037031E-2</v>
      </c>
      <c r="D12" s="39">
        <f t="shared" si="0"/>
        <v>1.9931557023058492E-2</v>
      </c>
      <c r="E12" s="38">
        <v>1.3194444444444441E-2</v>
      </c>
      <c r="F12" s="39">
        <f t="shared" si="1"/>
        <v>0.11278195488721801</v>
      </c>
      <c r="G12" s="38">
        <f t="shared" si="2"/>
        <v>3.4293981481481474E-2</v>
      </c>
      <c r="H12" s="43">
        <f t="shared" si="3"/>
        <v>2.917171239822389E-2</v>
      </c>
    </row>
    <row r="13" spans="2:8" s="1" customFormat="1" x14ac:dyDescent="0.25">
      <c r="B13" s="42" t="s">
        <v>7</v>
      </c>
      <c r="C13" s="38">
        <v>7.67129629629629E-2</v>
      </c>
      <c r="D13" s="39">
        <f t="shared" si="0"/>
        <v>7.2466461847960295E-2</v>
      </c>
      <c r="E13" s="38">
        <v>1.4652777777777777E-2</v>
      </c>
      <c r="F13" s="39">
        <f t="shared" si="1"/>
        <v>0.12524732884843687</v>
      </c>
      <c r="G13" s="38">
        <f t="shared" si="2"/>
        <v>9.1365740740740678E-2</v>
      </c>
      <c r="H13" s="43">
        <f t="shared" si="3"/>
        <v>7.7719033976233309E-2</v>
      </c>
    </row>
    <row r="14" spans="2:8" s="1" customFormat="1" x14ac:dyDescent="0.25">
      <c r="B14" s="42" t="s">
        <v>2</v>
      </c>
      <c r="C14" s="38">
        <v>7.3958333333333341E-3</v>
      </c>
      <c r="D14" s="39">
        <f t="shared" si="0"/>
        <v>6.9864316718235772E-3</v>
      </c>
      <c r="E14" s="38">
        <v>1.1805555555555556E-3</v>
      </c>
      <c r="F14" s="39">
        <f t="shared" si="1"/>
        <v>1.0091017016224772E-2</v>
      </c>
      <c r="G14" s="38">
        <f t="shared" si="2"/>
        <v>8.5763888888888903E-3</v>
      </c>
      <c r="H14" s="43">
        <f t="shared" si="3"/>
        <v>7.2953894320229194E-3</v>
      </c>
    </row>
    <row r="15" spans="2:8" s="1" customFormat="1" x14ac:dyDescent="0.25">
      <c r="B15" s="42" t="s">
        <v>9</v>
      </c>
      <c r="C15" s="38">
        <v>7.0428240740740763E-2</v>
      </c>
      <c r="D15" s="39">
        <f t="shared" si="0"/>
        <v>6.6529634934345036E-2</v>
      </c>
      <c r="E15" s="38">
        <v>0</v>
      </c>
      <c r="F15" s="39">
        <f t="shared" si="1"/>
        <v>0</v>
      </c>
      <c r="G15" s="38">
        <f t="shared" si="2"/>
        <v>7.0428240740740763E-2</v>
      </c>
      <c r="H15" s="43">
        <f t="shared" si="3"/>
        <v>5.9908832245424391E-2</v>
      </c>
    </row>
    <row r="16" spans="2:8" s="1" customFormat="1" x14ac:dyDescent="0.25">
      <c r="B16" s="42" t="s">
        <v>1</v>
      </c>
      <c r="C16" s="38">
        <v>8.4837962962962948E-3</v>
      </c>
      <c r="D16" s="39">
        <f t="shared" si="0"/>
        <v>8.0141696642358068E-3</v>
      </c>
      <c r="E16" s="38">
        <v>1.5046296296296296E-3</v>
      </c>
      <c r="F16" s="39">
        <f t="shared" si="1"/>
        <v>1.2861100118717847E-2</v>
      </c>
      <c r="G16" s="38">
        <f t="shared" si="2"/>
        <v>9.9884259259259249E-3</v>
      </c>
      <c r="H16" s="43">
        <f t="shared" si="3"/>
        <v>8.4965196758917377E-3</v>
      </c>
    </row>
    <row r="17" spans="2:8" s="1" customFormat="1" x14ac:dyDescent="0.25">
      <c r="B17" s="42" t="s">
        <v>27</v>
      </c>
      <c r="C17" s="38">
        <v>1.3888888888888889E-4</v>
      </c>
      <c r="D17" s="39">
        <f t="shared" si="0"/>
        <v>1.3120059477602961E-4</v>
      </c>
      <c r="E17" s="38">
        <v>0</v>
      </c>
      <c r="F17" s="39">
        <f t="shared" si="1"/>
        <v>0</v>
      </c>
      <c r="G17" s="38">
        <f t="shared" si="2"/>
        <v>1.3888888888888889E-4</v>
      </c>
      <c r="H17" s="43">
        <f t="shared" si="3"/>
        <v>1.1814395841332662E-4</v>
      </c>
    </row>
    <row r="18" spans="2:8" s="1" customFormat="1" x14ac:dyDescent="0.25">
      <c r="B18" s="42" t="s">
        <v>16</v>
      </c>
      <c r="C18" s="38">
        <v>2.7777777777777766E-2</v>
      </c>
      <c r="D18" s="39">
        <f t="shared" si="0"/>
        <v>2.6240118955205911E-2</v>
      </c>
      <c r="E18" s="38">
        <v>5.7870370370370366E-5</v>
      </c>
      <c r="F18" s="39">
        <f t="shared" si="1"/>
        <v>4.9465769687376336E-4</v>
      </c>
      <c r="G18" s="38">
        <f t="shared" si="2"/>
        <v>2.7835648148148137E-2</v>
      </c>
      <c r="H18" s="43">
        <f t="shared" si="3"/>
        <v>2.3678018332004201E-2</v>
      </c>
    </row>
    <row r="19" spans="2:8" s="1" customFormat="1" x14ac:dyDescent="0.25">
      <c r="B19" s="42" t="s">
        <v>4</v>
      </c>
      <c r="C19" s="38">
        <v>2.434027777777778E-2</v>
      </c>
      <c r="D19" s="39">
        <f t="shared" si="0"/>
        <v>2.2992904234499192E-2</v>
      </c>
      <c r="E19" s="38">
        <v>9.6064814814814808E-4</v>
      </c>
      <c r="F19" s="39">
        <f t="shared" si="1"/>
        <v>8.2113177681044716E-3</v>
      </c>
      <c r="G19" s="38">
        <f t="shared" si="2"/>
        <v>2.5300925925925928E-2</v>
      </c>
      <c r="H19" s="43">
        <f t="shared" si="3"/>
        <v>2.1521891090961E-2</v>
      </c>
    </row>
    <row r="20" spans="2:8" s="1" customFormat="1" x14ac:dyDescent="0.25">
      <c r="B20" s="42" t="s">
        <v>14</v>
      </c>
      <c r="C20" s="38">
        <v>8.6805555555555559E-3</v>
      </c>
      <c r="D20" s="39">
        <f t="shared" si="0"/>
        <v>8.2000371735018503E-3</v>
      </c>
      <c r="E20" s="38">
        <v>1.9791666666666668E-3</v>
      </c>
      <c r="F20" s="39">
        <f t="shared" si="1"/>
        <v>1.6917293233082709E-2</v>
      </c>
      <c r="G20" s="38">
        <f t="shared" si="2"/>
        <v>1.0659722222222223E-2</v>
      </c>
      <c r="H20" s="43">
        <f t="shared" si="3"/>
        <v>9.0675488082228185E-3</v>
      </c>
    </row>
    <row r="21" spans="2:8" s="1" customFormat="1" x14ac:dyDescent="0.25">
      <c r="B21" s="42" t="s">
        <v>11</v>
      </c>
      <c r="C21" s="38">
        <v>1.7939814814814815E-3</v>
      </c>
      <c r="D21" s="39">
        <f t="shared" si="0"/>
        <v>1.6946743491903825E-3</v>
      </c>
      <c r="E21" s="38">
        <v>8.7962962962962973E-4</v>
      </c>
      <c r="F21" s="39">
        <f t="shared" si="1"/>
        <v>7.5187969924812035E-3</v>
      </c>
      <c r="G21" s="38">
        <f t="shared" si="2"/>
        <v>2.673611111111111E-3</v>
      </c>
      <c r="H21" s="43">
        <f t="shared" si="3"/>
        <v>2.2742711994565372E-3</v>
      </c>
    </row>
    <row r="22" spans="2:8" s="1" customFormat="1" x14ac:dyDescent="0.25">
      <c r="B22" s="42" t="s">
        <v>15</v>
      </c>
      <c r="C22" s="38">
        <v>2.8124999999999999E-3</v>
      </c>
      <c r="D22" s="39">
        <f t="shared" si="0"/>
        <v>2.6568120442145996E-3</v>
      </c>
      <c r="E22" s="38">
        <v>0</v>
      </c>
      <c r="F22" s="39">
        <f t="shared" si="1"/>
        <v>0</v>
      </c>
      <c r="G22" s="38">
        <f t="shared" si="2"/>
        <v>2.8124999999999999E-3</v>
      </c>
      <c r="H22" s="43">
        <f t="shared" si="3"/>
        <v>2.392415157869864E-3</v>
      </c>
    </row>
    <row r="23" spans="2:8" s="1" customFormat="1" x14ac:dyDescent="0.25">
      <c r="B23" s="42" t="s">
        <v>71</v>
      </c>
      <c r="C23" s="38">
        <v>3.2349537037037031E-2</v>
      </c>
      <c r="D23" s="39">
        <f t="shared" si="0"/>
        <v>3.055880519991689E-2</v>
      </c>
      <c r="E23" s="38">
        <v>1.8055555555555555E-3</v>
      </c>
      <c r="F23" s="39">
        <f t="shared" si="1"/>
        <v>1.5433320142461416E-2</v>
      </c>
      <c r="G23" s="38">
        <f t="shared" si="2"/>
        <v>3.4155092592592584E-2</v>
      </c>
      <c r="H23" s="43">
        <f t="shared" si="3"/>
        <v>2.9053568439810561E-2</v>
      </c>
    </row>
    <row r="24" spans="2:8" s="1" customFormat="1" x14ac:dyDescent="0.25">
      <c r="B24" s="42" t="s">
        <v>12</v>
      </c>
      <c r="C24" s="38">
        <v>3.2407407407407406E-3</v>
      </c>
      <c r="D24" s="39">
        <f t="shared" si="0"/>
        <v>3.0613472114406908E-3</v>
      </c>
      <c r="E24" s="38">
        <v>0</v>
      </c>
      <c r="F24" s="39">
        <f t="shared" si="1"/>
        <v>0</v>
      </c>
      <c r="G24" s="38">
        <f t="shared" si="2"/>
        <v>3.2407407407407406E-3</v>
      </c>
      <c r="H24" s="43">
        <f>G24/$G$30</f>
        <v>2.7566923629776209E-3</v>
      </c>
    </row>
    <row r="25" spans="2:8" s="1" customFormat="1" x14ac:dyDescent="0.25">
      <c r="B25" s="42" t="s">
        <v>5</v>
      </c>
      <c r="C25" s="38">
        <v>5.0115740740740728E-3</v>
      </c>
      <c r="D25" s="39">
        <f t="shared" si="0"/>
        <v>4.7341547948350675E-3</v>
      </c>
      <c r="E25" s="38">
        <v>8.9120370370370373E-4</v>
      </c>
      <c r="F25" s="39">
        <f t="shared" si="1"/>
        <v>7.6177285318559558E-3</v>
      </c>
      <c r="G25" s="38">
        <f t="shared" si="2"/>
        <v>5.9027777777777768E-3</v>
      </c>
      <c r="H25" s="43">
        <f t="shared" si="3"/>
        <v>5.02111823256638E-3</v>
      </c>
    </row>
    <row r="26" spans="2:8" s="1" customFormat="1" x14ac:dyDescent="0.25">
      <c r="B26" s="42" t="s">
        <v>6</v>
      </c>
      <c r="C26" s="38">
        <v>0.32945601851851863</v>
      </c>
      <c r="D26" s="39">
        <f t="shared" si="0"/>
        <v>0.31121874419164036</v>
      </c>
      <c r="E26" s="38">
        <v>6.1342592592592601E-4</v>
      </c>
      <c r="F26" s="39">
        <f t="shared" si="1"/>
        <v>5.2433715868618926E-3</v>
      </c>
      <c r="G26" s="38">
        <f t="shared" si="2"/>
        <v>0.33006944444444458</v>
      </c>
      <c r="H26" s="43">
        <f t="shared" si="3"/>
        <v>0.28076911716927083</v>
      </c>
    </row>
    <row r="27" spans="2:8" s="1" customFormat="1" x14ac:dyDescent="0.25">
      <c r="B27" s="42" t="s">
        <v>78</v>
      </c>
      <c r="C27" s="38">
        <v>7.1018518518518564E-2</v>
      </c>
      <c r="D27" s="39">
        <f t="shared" si="0"/>
        <v>6.7087237462143179E-2</v>
      </c>
      <c r="E27" s="38">
        <v>5.0925925925925921E-4</v>
      </c>
      <c r="F27" s="39">
        <f t="shared" si="1"/>
        <v>4.3529877324891171E-3</v>
      </c>
      <c r="G27" s="38">
        <f t="shared" si="2"/>
        <v>7.1527777777777829E-2</v>
      </c>
      <c r="H27" s="43">
        <f t="shared" si="3"/>
        <v>6.084413858286325E-2</v>
      </c>
    </row>
    <row r="28" spans="2:8" s="1" customFormat="1" x14ac:dyDescent="0.25">
      <c r="B28" s="42" t="s">
        <v>17</v>
      </c>
      <c r="C28" s="38">
        <v>0</v>
      </c>
      <c r="D28" s="39">
        <f t="shared" si="0"/>
        <v>0</v>
      </c>
      <c r="E28" s="38">
        <v>6.8287037037037036E-4</v>
      </c>
      <c r="F28" s="39">
        <f t="shared" si="1"/>
        <v>5.8369608231104075E-3</v>
      </c>
      <c r="G28" s="38">
        <f t="shared" si="2"/>
        <v>6.8287037037037036E-4</v>
      </c>
      <c r="H28" s="43">
        <f>G28/$G$30</f>
        <v>5.8087446219885579E-4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1.0585995370370374</v>
      </c>
      <c r="D30" s="51">
        <f t="shared" si="4"/>
        <v>0.99999999999999978</v>
      </c>
      <c r="E30" s="50">
        <f t="shared" si="4"/>
        <v>0.11699074074074074</v>
      </c>
      <c r="F30" s="51">
        <f t="shared" si="4"/>
        <v>0.99999999999999967</v>
      </c>
      <c r="G30" s="50">
        <f t="shared" si="4"/>
        <v>1.175590277777778</v>
      </c>
      <c r="H30" s="49">
        <f t="shared" si="4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111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3.7962962962962972E-3</v>
      </c>
      <c r="D7" s="39">
        <f t="shared" ref="D7:D28" si="0">C7/C$30</f>
        <v>8.973026207802156E-3</v>
      </c>
      <c r="E7" s="38">
        <v>0</v>
      </c>
      <c r="F7" s="39">
        <f t="shared" ref="F7:F28" si="1">E7/E$30</f>
        <v>0</v>
      </c>
      <c r="G7" s="38">
        <f>C7+E7</f>
        <v>3.7962962962962972E-3</v>
      </c>
      <c r="H7" s="43">
        <f>G7/$G$30</f>
        <v>6.6871903606597477E-3</v>
      </c>
    </row>
    <row r="8" spans="2:8" s="1" customFormat="1" x14ac:dyDescent="0.25">
      <c r="B8" s="42" t="s">
        <v>13</v>
      </c>
      <c r="C8" s="38">
        <v>8.9814814814814826E-3</v>
      </c>
      <c r="D8" s="39">
        <f t="shared" si="0"/>
        <v>2.1228866881873393E-2</v>
      </c>
      <c r="E8" s="38">
        <v>1.1805555555555554E-3</v>
      </c>
      <c r="F8" s="39">
        <f t="shared" si="1"/>
        <v>8.163265306122448E-3</v>
      </c>
      <c r="G8" s="38">
        <f t="shared" ref="G8:G28" si="2">C8+E8</f>
        <v>1.0162037037037039E-2</v>
      </c>
      <c r="H8" s="43">
        <f t="shared" ref="H8:H27" si="3">G8/$G$30</f>
        <v>1.7900466880058714E-2</v>
      </c>
    </row>
    <row r="9" spans="2:8" s="1" customFormat="1" x14ac:dyDescent="0.25">
      <c r="B9" s="42" t="s">
        <v>0</v>
      </c>
      <c r="C9" s="38">
        <v>0.1200115740740741</v>
      </c>
      <c r="D9" s="39">
        <f t="shared" si="0"/>
        <v>0.28366252667286757</v>
      </c>
      <c r="E9" s="38">
        <v>4.7268518518518522E-2</v>
      </c>
      <c r="F9" s="39">
        <f t="shared" si="1"/>
        <v>0.32685074029611849</v>
      </c>
      <c r="G9" s="38">
        <f t="shared" si="2"/>
        <v>0.16728009259259263</v>
      </c>
      <c r="H9" s="43">
        <f t="shared" si="3"/>
        <v>0.29466451915431507</v>
      </c>
    </row>
    <row r="10" spans="2:8" s="1" customFormat="1" x14ac:dyDescent="0.25">
      <c r="B10" s="42" t="s">
        <v>8</v>
      </c>
      <c r="C10" s="38">
        <v>1.4305555555555554E-2</v>
      </c>
      <c r="D10" s="39">
        <f t="shared" si="0"/>
        <v>3.3812989002571528E-2</v>
      </c>
      <c r="E10" s="38">
        <v>7.5462962962962966E-3</v>
      </c>
      <c r="F10" s="39">
        <f t="shared" si="1"/>
        <v>5.2180872348939582E-2</v>
      </c>
      <c r="G10" s="38">
        <f t="shared" si="2"/>
        <v>2.1851851851851851E-2</v>
      </c>
      <c r="H10" s="43">
        <f t="shared" si="3"/>
        <v>3.8492120124773176E-2</v>
      </c>
    </row>
    <row r="11" spans="2:8" s="1" customFormat="1" x14ac:dyDescent="0.25">
      <c r="B11" s="42" t="s">
        <v>26</v>
      </c>
      <c r="C11" s="38">
        <v>3.9351851851851852E-4</v>
      </c>
      <c r="D11" s="39">
        <f t="shared" si="0"/>
        <v>9.3013076544290626E-4</v>
      </c>
      <c r="E11" s="38">
        <v>4.7453703703703698E-4</v>
      </c>
      <c r="F11" s="39">
        <f t="shared" si="1"/>
        <v>3.281312525010004E-3</v>
      </c>
      <c r="G11" s="38">
        <f t="shared" si="2"/>
        <v>8.6805555555555551E-4</v>
      </c>
      <c r="H11" s="43">
        <f t="shared" si="3"/>
        <v>1.5290831617362224E-3</v>
      </c>
    </row>
    <row r="12" spans="2:8" s="1" customFormat="1" x14ac:dyDescent="0.25">
      <c r="B12" s="42" t="s">
        <v>3</v>
      </c>
      <c r="C12" s="38">
        <v>6.0532407407407401E-3</v>
      </c>
      <c r="D12" s="39">
        <f t="shared" si="0"/>
        <v>1.430759971548941E-2</v>
      </c>
      <c r="E12" s="38">
        <v>7.5694444444444429E-3</v>
      </c>
      <c r="F12" s="39">
        <f t="shared" si="1"/>
        <v>5.2340936374549812E-2</v>
      </c>
      <c r="G12" s="38">
        <f t="shared" si="2"/>
        <v>1.3622685185185182E-2</v>
      </c>
      <c r="H12" s="43">
        <f t="shared" si="3"/>
        <v>2.3996411751513781E-2</v>
      </c>
    </row>
    <row r="13" spans="2:8" s="1" customFormat="1" x14ac:dyDescent="0.25">
      <c r="B13" s="42" t="s">
        <v>7</v>
      </c>
      <c r="C13" s="38">
        <v>3.5219907407407422E-2</v>
      </c>
      <c r="D13" s="39">
        <f t="shared" si="0"/>
        <v>8.3246703507140141E-2</v>
      </c>
      <c r="E13" s="38">
        <v>1.7372685185185182E-2</v>
      </c>
      <c r="F13" s="39">
        <f t="shared" si="1"/>
        <v>0.12012805122048818</v>
      </c>
      <c r="G13" s="38">
        <f t="shared" si="2"/>
        <v>5.2592592592592607E-2</v>
      </c>
      <c r="H13" s="43">
        <f t="shared" si="3"/>
        <v>9.2642051825725297E-2</v>
      </c>
    </row>
    <row r="14" spans="2:8" s="1" customFormat="1" x14ac:dyDescent="0.25">
      <c r="B14" s="42" t="s">
        <v>2</v>
      </c>
      <c r="C14" s="38">
        <v>6.9675925925925921E-3</v>
      </c>
      <c r="D14" s="39">
        <f t="shared" si="0"/>
        <v>1.6468785905783222E-2</v>
      </c>
      <c r="E14" s="38">
        <v>7.291666666666667E-4</v>
      </c>
      <c r="F14" s="39">
        <f t="shared" si="1"/>
        <v>5.0420168067226894E-3</v>
      </c>
      <c r="G14" s="38">
        <f t="shared" si="2"/>
        <v>7.6967592592592591E-3</v>
      </c>
      <c r="H14" s="43">
        <f t="shared" si="3"/>
        <v>1.3557870700727838E-2</v>
      </c>
    </row>
    <row r="15" spans="2:8" s="1" customFormat="1" x14ac:dyDescent="0.25">
      <c r="B15" s="42" t="s">
        <v>9</v>
      </c>
      <c r="C15" s="38">
        <v>8.0902777777777761E-3</v>
      </c>
      <c r="D15" s="39">
        <f t="shared" si="0"/>
        <v>1.9122394266017393E-2</v>
      </c>
      <c r="E15" s="38">
        <v>4.0972222222222217E-3</v>
      </c>
      <c r="F15" s="39">
        <f t="shared" si="1"/>
        <v>2.8331332533013204E-2</v>
      </c>
      <c r="G15" s="38">
        <f t="shared" si="2"/>
        <v>1.2187499999999997E-2</v>
      </c>
      <c r="H15" s="43">
        <f t="shared" si="3"/>
        <v>2.1468327590776558E-2</v>
      </c>
    </row>
    <row r="16" spans="2:8" s="1" customFormat="1" x14ac:dyDescent="0.25">
      <c r="B16" s="42" t="s">
        <v>1</v>
      </c>
      <c r="C16" s="38">
        <v>4.1087962962962953E-3</v>
      </c>
      <c r="D16" s="39">
        <f t="shared" si="0"/>
        <v>9.7116594627126955E-3</v>
      </c>
      <c r="E16" s="38">
        <v>4.4560185185185189E-3</v>
      </c>
      <c r="F16" s="39">
        <f t="shared" si="1"/>
        <v>3.0812324929971994E-2</v>
      </c>
      <c r="G16" s="38">
        <f t="shared" si="2"/>
        <v>8.5648148148148133E-3</v>
      </c>
      <c r="H16" s="43">
        <f t="shared" si="3"/>
        <v>1.5086953862464059E-2</v>
      </c>
    </row>
    <row r="17" spans="2:8" s="1" customFormat="1" x14ac:dyDescent="0.25">
      <c r="B17" s="42" t="s">
        <v>27</v>
      </c>
      <c r="C17" s="38">
        <v>1.7361111111111112E-4</v>
      </c>
      <c r="D17" s="39">
        <f t="shared" si="0"/>
        <v>4.1035180828363511E-4</v>
      </c>
      <c r="E17" s="38">
        <v>0</v>
      </c>
      <c r="F17" s="39">
        <f t="shared" si="1"/>
        <v>0</v>
      </c>
      <c r="G17" s="38">
        <f t="shared" si="2"/>
        <v>1.7361111111111112E-4</v>
      </c>
      <c r="H17" s="43">
        <f t="shared" si="3"/>
        <v>3.0581663234724449E-4</v>
      </c>
    </row>
    <row r="18" spans="2:8" s="1" customFormat="1" x14ac:dyDescent="0.25">
      <c r="B18" s="42" t="s">
        <v>16</v>
      </c>
      <c r="C18" s="38">
        <v>2.6388888888888885E-3</v>
      </c>
      <c r="D18" s="39">
        <f t="shared" si="0"/>
        <v>6.2373474859112529E-3</v>
      </c>
      <c r="E18" s="38">
        <v>0</v>
      </c>
      <c r="F18" s="39">
        <f t="shared" si="1"/>
        <v>0</v>
      </c>
      <c r="G18" s="38">
        <f t="shared" si="2"/>
        <v>2.6388888888888885E-3</v>
      </c>
      <c r="H18" s="43">
        <f>G18/$G$30</f>
        <v>4.6484128116781155E-3</v>
      </c>
    </row>
    <row r="19" spans="2:8" s="1" customFormat="1" x14ac:dyDescent="0.25">
      <c r="B19" s="42" t="s">
        <v>4</v>
      </c>
      <c r="C19" s="38">
        <v>1.1261574074074071E-2</v>
      </c>
      <c r="D19" s="39">
        <f t="shared" si="0"/>
        <v>2.6618153963998459E-2</v>
      </c>
      <c r="E19" s="38">
        <v>1.8865740740740742E-3</v>
      </c>
      <c r="F19" s="39">
        <f t="shared" si="1"/>
        <v>1.3045218087234895E-2</v>
      </c>
      <c r="G19" s="38">
        <f t="shared" si="2"/>
        <v>1.3148148148148145E-2</v>
      </c>
      <c r="H19" s="43">
        <f t="shared" si="3"/>
        <v>2.316051295643131E-2</v>
      </c>
    </row>
    <row r="20" spans="2:8" s="1" customFormat="1" x14ac:dyDescent="0.25">
      <c r="B20" s="42" t="s">
        <v>14</v>
      </c>
      <c r="C20" s="38">
        <v>6.2962962962962946E-3</v>
      </c>
      <c r="D20" s="39">
        <f t="shared" si="0"/>
        <v>1.4882092247086497E-2</v>
      </c>
      <c r="E20" s="38">
        <v>6.9328703703703688E-3</v>
      </c>
      <c r="F20" s="39">
        <f t="shared" si="1"/>
        <v>4.7939175670268099E-2</v>
      </c>
      <c r="G20" s="38">
        <f t="shared" si="2"/>
        <v>1.3229166666666663E-2</v>
      </c>
      <c r="H20" s="43">
        <f t="shared" si="3"/>
        <v>2.3303227384860025E-2</v>
      </c>
    </row>
    <row r="21" spans="2:8" s="1" customFormat="1" x14ac:dyDescent="0.25">
      <c r="B21" s="42" t="s">
        <v>11</v>
      </c>
      <c r="C21" s="38">
        <v>1.851851851851852E-4</v>
      </c>
      <c r="D21" s="39">
        <f t="shared" si="0"/>
        <v>4.3770859550254417E-4</v>
      </c>
      <c r="E21" s="38">
        <v>5.7870370370370378E-4</v>
      </c>
      <c r="F21" s="39">
        <f t="shared" si="1"/>
        <v>4.0016006402561035E-3</v>
      </c>
      <c r="G21" s="38">
        <f t="shared" si="2"/>
        <v>7.6388888888888904E-4</v>
      </c>
      <c r="H21" s="43">
        <f t="shared" si="3"/>
        <v>1.3455931823278761E-3</v>
      </c>
    </row>
    <row r="22" spans="2:8" s="1" customFormat="1" x14ac:dyDescent="0.25">
      <c r="B22" s="42" t="s">
        <v>15</v>
      </c>
      <c r="C22" s="38">
        <v>1.9444444444444444E-3</v>
      </c>
      <c r="D22" s="39">
        <f t="shared" si="0"/>
        <v>4.5959402527767134E-3</v>
      </c>
      <c r="E22" s="38">
        <v>4.0393518518518521E-3</v>
      </c>
      <c r="F22" s="39">
        <f t="shared" si="1"/>
        <v>2.7931172468987599E-2</v>
      </c>
      <c r="G22" s="38">
        <f t="shared" si="2"/>
        <v>5.9837962962962961E-3</v>
      </c>
      <c r="H22" s="43">
        <f t="shared" si="3"/>
        <v>1.0540479928235027E-2</v>
      </c>
    </row>
    <row r="23" spans="2:8" s="1" customFormat="1" x14ac:dyDescent="0.25">
      <c r="B23" s="42" t="s">
        <v>71</v>
      </c>
      <c r="C23" s="38">
        <v>8.1481481481481474E-3</v>
      </c>
      <c r="D23" s="39">
        <f t="shared" si="0"/>
        <v>1.925917820211194E-2</v>
      </c>
      <c r="E23" s="38">
        <v>1.9097222222222222E-3</v>
      </c>
      <c r="F23" s="39">
        <f t="shared" si="1"/>
        <v>1.3205282112845138E-2</v>
      </c>
      <c r="G23" s="38">
        <f t="shared" si="2"/>
        <v>1.005787037037037E-2</v>
      </c>
      <c r="H23" s="43">
        <f t="shared" si="3"/>
        <v>1.7716976900650362E-2</v>
      </c>
    </row>
    <row r="24" spans="2:8" s="1" customFormat="1" x14ac:dyDescent="0.25">
      <c r="B24" s="42" t="s">
        <v>12</v>
      </c>
      <c r="C24" s="38">
        <v>1.1805555555555558E-3</v>
      </c>
      <c r="D24" s="39">
        <f t="shared" si="0"/>
        <v>2.7903922963287194E-3</v>
      </c>
      <c r="E24" s="38">
        <v>1.2499999999999998E-3</v>
      </c>
      <c r="F24" s="39">
        <f t="shared" si="1"/>
        <v>8.6434573829531815E-3</v>
      </c>
      <c r="G24" s="38">
        <f t="shared" si="2"/>
        <v>2.4305555555555556E-3</v>
      </c>
      <c r="H24" s="43">
        <f>G24/$G$30</f>
        <v>4.2814328528614229E-3</v>
      </c>
    </row>
    <row r="25" spans="2:8" s="1" customFormat="1" x14ac:dyDescent="0.25">
      <c r="B25" s="42" t="s">
        <v>5</v>
      </c>
      <c r="C25" s="38">
        <v>2.0486111111111113E-3</v>
      </c>
      <c r="D25" s="39">
        <f t="shared" si="0"/>
        <v>4.842151337746895E-3</v>
      </c>
      <c r="E25" s="38">
        <v>0</v>
      </c>
      <c r="F25" s="39">
        <f t="shared" si="1"/>
        <v>0</v>
      </c>
      <c r="G25" s="38">
        <f t="shared" si="2"/>
        <v>2.0486111111111113E-3</v>
      </c>
      <c r="H25" s="43">
        <f t="shared" si="3"/>
        <v>3.6086362616974854E-3</v>
      </c>
    </row>
    <row r="26" spans="2:8" s="1" customFormat="1" x14ac:dyDescent="0.25">
      <c r="B26" s="42" t="s">
        <v>6</v>
      </c>
      <c r="C26" s="38">
        <v>7.5370370370370393E-2</v>
      </c>
      <c r="D26" s="39">
        <f t="shared" si="0"/>
        <v>0.1781473983695355</v>
      </c>
      <c r="E26" s="38">
        <v>3.6296296296296299E-2</v>
      </c>
      <c r="F26" s="39">
        <f t="shared" si="1"/>
        <v>0.2509803921568628</v>
      </c>
      <c r="G26" s="38">
        <f t="shared" si="2"/>
        <v>0.11166666666666669</v>
      </c>
      <c r="H26" s="43">
        <f t="shared" si="3"/>
        <v>0.19670125792574769</v>
      </c>
    </row>
    <row r="27" spans="2:8" s="1" customFormat="1" x14ac:dyDescent="0.25">
      <c r="B27" s="42" t="s">
        <v>78</v>
      </c>
      <c r="C27" s="38">
        <v>9.8819444444444529E-2</v>
      </c>
      <c r="D27" s="39">
        <f t="shared" si="0"/>
        <v>0.2335722492750453</v>
      </c>
      <c r="E27" s="38">
        <v>3.0092592592592595E-4</v>
      </c>
      <c r="F27" s="39">
        <f t="shared" si="1"/>
        <v>2.0808323329331736E-3</v>
      </c>
      <c r="G27" s="38">
        <f t="shared" si="2"/>
        <v>9.9120370370370456E-2</v>
      </c>
      <c r="H27" s="43">
        <f t="shared" si="3"/>
        <v>0.17460090929478694</v>
      </c>
    </row>
    <row r="28" spans="2:8" s="1" customFormat="1" x14ac:dyDescent="0.25">
      <c r="B28" s="42" t="s">
        <v>17</v>
      </c>
      <c r="C28" s="38">
        <v>7.0833333333333321E-3</v>
      </c>
      <c r="D28" s="39">
        <f t="shared" si="0"/>
        <v>1.674235377797231E-2</v>
      </c>
      <c r="E28" s="38">
        <v>7.291666666666667E-4</v>
      </c>
      <c r="F28" s="39">
        <f t="shared" si="1"/>
        <v>5.0420168067226894E-3</v>
      </c>
      <c r="G28" s="38">
        <f t="shared" si="2"/>
        <v>7.8124999999999991E-3</v>
      </c>
      <c r="H28" s="43">
        <f>G28/$G$30</f>
        <v>1.3761748455626001E-2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0.42307870370370376</v>
      </c>
      <c r="D30" s="51">
        <f t="shared" si="4"/>
        <v>1.0000000000000002</v>
      </c>
      <c r="E30" s="50">
        <f t="shared" si="4"/>
        <v>0.14461805555555554</v>
      </c>
      <c r="F30" s="51">
        <f t="shared" si="4"/>
        <v>1.0000000000000002</v>
      </c>
      <c r="G30" s="50">
        <f t="shared" si="4"/>
        <v>0.56769675925925944</v>
      </c>
      <c r="H30" s="49">
        <f t="shared" si="4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1.7824074074074081E-3</v>
      </c>
      <c r="D7" s="39">
        <f t="shared" ref="D7:D27" si="0">C7/C$30</f>
        <v>4.5299446993763981E-3</v>
      </c>
      <c r="E7" s="38">
        <v>0</v>
      </c>
      <c r="F7" s="39"/>
      <c r="G7" s="38">
        <f>C7+E7</f>
        <v>1.7824074074074081E-3</v>
      </c>
      <c r="H7" s="43">
        <f>G7/$G$30</f>
        <v>4.5299446993763981E-3</v>
      </c>
    </row>
    <row r="8" spans="2:8" s="1" customFormat="1" x14ac:dyDescent="0.25">
      <c r="B8" s="42" t="s">
        <v>13</v>
      </c>
      <c r="C8" s="38">
        <v>5.4050925925925907E-3</v>
      </c>
      <c r="D8" s="39">
        <f t="shared" si="0"/>
        <v>1.3736910224732312E-2</v>
      </c>
      <c r="E8" s="38">
        <v>0</v>
      </c>
      <c r="F8" s="39"/>
      <c r="G8" s="38">
        <f t="shared" ref="G8:G28" si="1">C8+E8</f>
        <v>5.4050925925925907E-3</v>
      </c>
      <c r="H8" s="43">
        <f t="shared" ref="H8:H27" si="2">G8/$G$30</f>
        <v>1.3736910224732312E-2</v>
      </c>
    </row>
    <row r="9" spans="2:8" s="1" customFormat="1" x14ac:dyDescent="0.25">
      <c r="B9" s="42" t="s">
        <v>0</v>
      </c>
      <c r="C9" s="38">
        <v>9.3182870370370374E-2</v>
      </c>
      <c r="D9" s="39">
        <f t="shared" si="0"/>
        <v>0.23682197905635952</v>
      </c>
      <c r="E9" s="38">
        <v>0</v>
      </c>
      <c r="F9" s="39"/>
      <c r="G9" s="38">
        <f t="shared" si="1"/>
        <v>9.3182870370370374E-2</v>
      </c>
      <c r="H9" s="43">
        <f t="shared" si="2"/>
        <v>0.23682197905635952</v>
      </c>
    </row>
    <row r="10" spans="2:8" s="1" customFormat="1" x14ac:dyDescent="0.25">
      <c r="B10" s="42" t="s">
        <v>8</v>
      </c>
      <c r="C10" s="38">
        <v>9.3634259259259261E-3</v>
      </c>
      <c r="D10" s="39">
        <f t="shared" si="0"/>
        <v>2.3796917284386394E-2</v>
      </c>
      <c r="E10" s="38">
        <v>0</v>
      </c>
      <c r="F10" s="39"/>
      <c r="G10" s="38">
        <f t="shared" si="1"/>
        <v>9.3634259259259261E-3</v>
      </c>
      <c r="H10" s="43">
        <f t="shared" si="2"/>
        <v>2.3796917284386394E-2</v>
      </c>
    </row>
    <row r="11" spans="2:8" s="1" customFormat="1" x14ac:dyDescent="0.25">
      <c r="B11" s="42" t="s">
        <v>26</v>
      </c>
      <c r="C11" s="38">
        <v>2.1527777777777778E-3</v>
      </c>
      <c r="D11" s="39">
        <f t="shared" si="0"/>
        <v>5.4712319096364261E-3</v>
      </c>
      <c r="E11" s="38">
        <v>0</v>
      </c>
      <c r="F11" s="39"/>
      <c r="G11" s="38">
        <f t="shared" si="1"/>
        <v>2.1527777777777778E-3</v>
      </c>
      <c r="H11" s="43">
        <f t="shared" si="2"/>
        <v>5.4712319096364261E-3</v>
      </c>
    </row>
    <row r="12" spans="2:8" s="1" customFormat="1" x14ac:dyDescent="0.25">
      <c r="B12" s="42" t="s">
        <v>3</v>
      </c>
      <c r="C12" s="38">
        <v>5.6597222222222196E-3</v>
      </c>
      <c r="D12" s="39">
        <f t="shared" si="0"/>
        <v>1.4384045181786083E-2</v>
      </c>
      <c r="E12" s="38">
        <v>0</v>
      </c>
      <c r="F12" s="39"/>
      <c r="G12" s="38">
        <f t="shared" si="1"/>
        <v>5.6597222222222196E-3</v>
      </c>
      <c r="H12" s="43">
        <f t="shared" si="2"/>
        <v>1.4384045181786083E-2</v>
      </c>
    </row>
    <row r="13" spans="2:8" s="1" customFormat="1" x14ac:dyDescent="0.25">
      <c r="B13" s="42" t="s">
        <v>7</v>
      </c>
      <c r="C13" s="38">
        <v>1.7245370370370355E-2</v>
      </c>
      <c r="D13" s="39">
        <f t="shared" si="0"/>
        <v>4.3828685727732623E-2</v>
      </c>
      <c r="E13" s="38">
        <v>0</v>
      </c>
      <c r="F13" s="39"/>
      <c r="G13" s="38">
        <f t="shared" si="1"/>
        <v>1.7245370370370355E-2</v>
      </c>
      <c r="H13" s="43">
        <f t="shared" si="2"/>
        <v>4.3828685727732623E-2</v>
      </c>
    </row>
    <row r="14" spans="2:8" s="1" customFormat="1" x14ac:dyDescent="0.25">
      <c r="B14" s="42" t="s">
        <v>2</v>
      </c>
      <c r="C14" s="38">
        <v>7.5810185185185199E-3</v>
      </c>
      <c r="D14" s="39">
        <f t="shared" si="0"/>
        <v>1.9266972585009999E-2</v>
      </c>
      <c r="E14" s="38">
        <v>0</v>
      </c>
      <c r="F14" s="39"/>
      <c r="G14" s="38">
        <f t="shared" si="1"/>
        <v>7.5810185185185199E-3</v>
      </c>
      <c r="H14" s="43">
        <f t="shared" si="2"/>
        <v>1.9266972585009999E-2</v>
      </c>
    </row>
    <row r="15" spans="2:8" s="1" customFormat="1" x14ac:dyDescent="0.25">
      <c r="B15" s="42" t="s">
        <v>9</v>
      </c>
      <c r="C15" s="38">
        <v>2.7685185185185174E-2</v>
      </c>
      <c r="D15" s="39">
        <f t="shared" si="0"/>
        <v>7.0361218966937242E-2</v>
      </c>
      <c r="E15" s="38">
        <v>0</v>
      </c>
      <c r="F15" s="39"/>
      <c r="G15" s="38">
        <f t="shared" si="1"/>
        <v>2.7685185185185174E-2</v>
      </c>
      <c r="H15" s="43">
        <f t="shared" si="2"/>
        <v>7.0361218966937242E-2</v>
      </c>
    </row>
    <row r="16" spans="2:8" s="1" customFormat="1" x14ac:dyDescent="0.25">
      <c r="B16" s="42" t="s">
        <v>1</v>
      </c>
      <c r="C16" s="38">
        <v>5.185185185185185E-3</v>
      </c>
      <c r="D16" s="39">
        <f t="shared" si="0"/>
        <v>1.3178020943640425E-2</v>
      </c>
      <c r="E16" s="38">
        <v>0</v>
      </c>
      <c r="F16" s="39"/>
      <c r="G16" s="38">
        <f t="shared" si="1"/>
        <v>5.185185185185185E-3</v>
      </c>
      <c r="H16" s="43">
        <f t="shared" si="2"/>
        <v>1.3178020943640425E-2</v>
      </c>
    </row>
    <row r="17" spans="2:8" s="1" customFormat="1" x14ac:dyDescent="0.25">
      <c r="B17" s="42" t="s">
        <v>27</v>
      </c>
      <c r="C17" s="38">
        <v>2.3842592592592596E-3</v>
      </c>
      <c r="D17" s="39">
        <f t="shared" si="0"/>
        <v>6.0595364160489461E-3</v>
      </c>
      <c r="E17" s="38">
        <v>0</v>
      </c>
      <c r="F17" s="39"/>
      <c r="G17" s="38">
        <f t="shared" si="1"/>
        <v>2.3842592592592596E-3</v>
      </c>
      <c r="H17" s="43">
        <f t="shared" si="2"/>
        <v>6.0595364160489461E-3</v>
      </c>
    </row>
    <row r="18" spans="2:8" s="1" customFormat="1" x14ac:dyDescent="0.25">
      <c r="B18" s="42" t="s">
        <v>16</v>
      </c>
      <c r="C18" s="38">
        <v>2.8935185185185184E-4</v>
      </c>
      <c r="D18" s="39">
        <f t="shared" si="0"/>
        <v>7.3538063301564868E-4</v>
      </c>
      <c r="E18" s="38">
        <v>0</v>
      </c>
      <c r="F18" s="39"/>
      <c r="G18" s="38">
        <f t="shared" si="1"/>
        <v>2.8935185185185184E-4</v>
      </c>
      <c r="H18" s="43">
        <f t="shared" si="2"/>
        <v>7.3538063301564868E-4</v>
      </c>
    </row>
    <row r="19" spans="2:8" s="1" customFormat="1" x14ac:dyDescent="0.25">
      <c r="B19" s="42" t="s">
        <v>4</v>
      </c>
      <c r="C19" s="38">
        <v>1.1793981481481478E-2</v>
      </c>
      <c r="D19" s="39">
        <f t="shared" si="0"/>
        <v>2.9974114601717831E-2</v>
      </c>
      <c r="E19" s="38">
        <v>0</v>
      </c>
      <c r="F19" s="39"/>
      <c r="G19" s="38">
        <f t="shared" si="1"/>
        <v>1.1793981481481478E-2</v>
      </c>
      <c r="H19" s="43">
        <f t="shared" si="2"/>
        <v>2.9974114601717831E-2</v>
      </c>
    </row>
    <row r="20" spans="2:8" s="1" customFormat="1" x14ac:dyDescent="0.25">
      <c r="B20" s="42" t="s">
        <v>14</v>
      </c>
      <c r="C20" s="38">
        <v>2.6041666666666661E-3</v>
      </c>
      <c r="D20" s="39">
        <f t="shared" si="0"/>
        <v>6.6184256971408371E-3</v>
      </c>
      <c r="E20" s="38">
        <v>0</v>
      </c>
      <c r="F20" s="39"/>
      <c r="G20" s="38">
        <f t="shared" si="1"/>
        <v>2.6041666666666661E-3</v>
      </c>
      <c r="H20" s="43">
        <f t="shared" si="2"/>
        <v>6.6184256971408371E-3</v>
      </c>
    </row>
    <row r="21" spans="2:8" s="1" customFormat="1" x14ac:dyDescent="0.25">
      <c r="B21" s="42" t="s">
        <v>11</v>
      </c>
      <c r="C21" s="38">
        <v>3.1712962962962949E-3</v>
      </c>
      <c r="D21" s="39">
        <f t="shared" si="0"/>
        <v>8.0597717378515059E-3</v>
      </c>
      <c r="E21" s="38">
        <v>0</v>
      </c>
      <c r="F21" s="39"/>
      <c r="G21" s="38">
        <f t="shared" si="1"/>
        <v>3.1712962962962949E-3</v>
      </c>
      <c r="H21" s="43">
        <f>G21/$G$30</f>
        <v>8.0597717378515059E-3</v>
      </c>
    </row>
    <row r="22" spans="2:8" s="1" customFormat="1" x14ac:dyDescent="0.25">
      <c r="B22" s="42" t="s">
        <v>15</v>
      </c>
      <c r="C22" s="38">
        <v>5.2893518518518515E-3</v>
      </c>
      <c r="D22" s="39">
        <f t="shared" si="0"/>
        <v>1.3442757971526057E-2</v>
      </c>
      <c r="E22" s="38">
        <v>0</v>
      </c>
      <c r="F22" s="39"/>
      <c r="G22" s="38">
        <f t="shared" si="1"/>
        <v>5.2893518518518515E-3</v>
      </c>
      <c r="H22" s="43">
        <f>G22/$G$30</f>
        <v>1.3442757971526057E-2</v>
      </c>
    </row>
    <row r="23" spans="2:8" s="1" customFormat="1" x14ac:dyDescent="0.25">
      <c r="B23" s="42" t="s">
        <v>71</v>
      </c>
      <c r="C23" s="38">
        <v>1.4039351851851851E-2</v>
      </c>
      <c r="D23" s="39">
        <f t="shared" si="0"/>
        <v>3.5680668313919271E-2</v>
      </c>
      <c r="E23" s="38">
        <v>0</v>
      </c>
      <c r="F23" s="39"/>
      <c r="G23" s="38">
        <f t="shared" si="1"/>
        <v>1.4039351851851851E-2</v>
      </c>
      <c r="H23" s="43">
        <f>G23/$G$30</f>
        <v>3.5680668313919271E-2</v>
      </c>
    </row>
    <row r="24" spans="2:8" s="1" customFormat="1" x14ac:dyDescent="0.25">
      <c r="B24" s="42" t="s">
        <v>12</v>
      </c>
      <c r="C24" s="38">
        <v>3.9583333333333328E-3</v>
      </c>
      <c r="D24" s="39">
        <f t="shared" si="0"/>
        <v>1.0060007059654073E-2</v>
      </c>
      <c r="E24" s="38">
        <v>0</v>
      </c>
      <c r="F24" s="39"/>
      <c r="G24" s="38">
        <f t="shared" si="1"/>
        <v>3.9583333333333328E-3</v>
      </c>
      <c r="H24" s="43">
        <f>G24/$G$30</f>
        <v>1.0060007059654073E-2</v>
      </c>
    </row>
    <row r="25" spans="2:8" s="1" customFormat="1" x14ac:dyDescent="0.25">
      <c r="B25" s="42" t="s">
        <v>5</v>
      </c>
      <c r="C25" s="38">
        <v>2.2337962962962952E-2</v>
      </c>
      <c r="D25" s="39">
        <f t="shared" si="0"/>
        <v>5.6771384868808047E-2</v>
      </c>
      <c r="E25" s="38">
        <v>0</v>
      </c>
      <c r="F25" s="39"/>
      <c r="G25" s="38">
        <f t="shared" si="1"/>
        <v>2.2337962962962952E-2</v>
      </c>
      <c r="H25" s="43">
        <f t="shared" si="2"/>
        <v>5.6771384868808047E-2</v>
      </c>
    </row>
    <row r="26" spans="2:8" s="1" customFormat="1" x14ac:dyDescent="0.25">
      <c r="B26" s="42" t="s">
        <v>6</v>
      </c>
      <c r="C26" s="38">
        <v>0.11138888888888912</v>
      </c>
      <c r="D26" s="39">
        <f t="shared" si="0"/>
        <v>0.2830921284857047</v>
      </c>
      <c r="E26" s="36">
        <v>0</v>
      </c>
      <c r="F26" s="39"/>
      <c r="G26" s="38">
        <f t="shared" si="1"/>
        <v>0.11138888888888912</v>
      </c>
      <c r="H26" s="43">
        <f t="shared" si="2"/>
        <v>0.2830921284857047</v>
      </c>
    </row>
    <row r="27" spans="2:8" s="1" customFormat="1" x14ac:dyDescent="0.25">
      <c r="B27" s="42" t="s">
        <v>78</v>
      </c>
      <c r="C27" s="38">
        <v>3.2754629629629613E-2</v>
      </c>
      <c r="D27" s="39">
        <f t="shared" si="0"/>
        <v>8.3245087657371389E-2</v>
      </c>
      <c r="E27" s="38">
        <v>0</v>
      </c>
      <c r="F27" s="39"/>
      <c r="G27" s="38">
        <f t="shared" si="1"/>
        <v>3.2754629629629613E-2</v>
      </c>
      <c r="H27" s="43">
        <f t="shared" si="2"/>
        <v>8.3245087657371389E-2</v>
      </c>
    </row>
    <row r="28" spans="2:8" s="1" customFormat="1" x14ac:dyDescent="0.25">
      <c r="B28" s="42" t="s">
        <v>17</v>
      </c>
      <c r="C28" s="38">
        <v>8.2175925925925906E-3</v>
      </c>
      <c r="D28" s="39">
        <f>C28/C$30</f>
        <v>2.0884809977644418E-2</v>
      </c>
      <c r="E28" s="38">
        <v>0</v>
      </c>
      <c r="F28" s="39"/>
      <c r="G28" s="38">
        <f t="shared" si="1"/>
        <v>8.2175925925925906E-3</v>
      </c>
      <c r="H28" s="43">
        <f>G28/$G$30</f>
        <v>2.0884809977644418E-2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0.39347222222222233</v>
      </c>
      <c r="D30" s="51">
        <f t="shared" si="3"/>
        <v>1</v>
      </c>
      <c r="E30" s="50"/>
      <c r="F30" s="51"/>
      <c r="G30" s="50">
        <f t="shared" si="3"/>
        <v>0.39347222222222233</v>
      </c>
      <c r="H30" s="49">
        <f t="shared" si="3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 enableFormatConditionsCalculation="0"/>
  <dimension ref="B2:J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34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1.8287037037037037E-3</v>
      </c>
      <c r="D7" s="18">
        <f t="shared" ref="D7:F28" si="0">C7/C$30</f>
        <v>8.6827499038303023E-3</v>
      </c>
      <c r="E7" s="17">
        <v>3.7037037037037035E-4</v>
      </c>
      <c r="F7" s="18">
        <f t="shared" si="0"/>
        <v>5.2614271621177246E-3</v>
      </c>
      <c r="G7" s="17">
        <v>1.6550925925925926E-3</v>
      </c>
      <c r="H7" s="18">
        <f>G7/G$30</f>
        <v>1.2035010940919045E-2</v>
      </c>
      <c r="I7" s="17">
        <f>C7+E7+G7</f>
        <v>3.8541666666666668E-3</v>
      </c>
      <c r="J7" s="32">
        <f>I7/$I$30</f>
        <v>9.2088161278725718E-3</v>
      </c>
    </row>
    <row r="8" spans="2:10" x14ac:dyDescent="0.25">
      <c r="B8" s="16" t="s">
        <v>13</v>
      </c>
      <c r="C8" s="17">
        <v>4.7453703703703704E-4</v>
      </c>
      <c r="D8" s="18">
        <f t="shared" si="0"/>
        <v>2.2531186459306481E-3</v>
      </c>
      <c r="E8" s="17">
        <v>1.0416666666666666E-4</v>
      </c>
      <c r="F8" s="18">
        <f t="shared" si="0"/>
        <v>1.4797763893456101E-3</v>
      </c>
      <c r="G8" s="17">
        <v>2.0833333333333332E-4</v>
      </c>
      <c r="H8" s="18">
        <f>G8/G$30</f>
        <v>1.5148964820737257E-3</v>
      </c>
      <c r="I8" s="17">
        <f t="shared" ref="I8:I28" si="1">C8+E8+G8</f>
        <v>7.8703703703703705E-4</v>
      </c>
      <c r="J8" s="32">
        <f t="shared" ref="J8:J28" si="2">I8/$I$30</f>
        <v>1.8804789690550598E-3</v>
      </c>
    </row>
    <row r="9" spans="2:10" x14ac:dyDescent="0.25">
      <c r="B9" s="16" t="s">
        <v>0</v>
      </c>
      <c r="C9" s="17">
        <v>3.901620370370374E-2</v>
      </c>
      <c r="D9" s="18">
        <f t="shared" si="0"/>
        <v>0.18525031598615174</v>
      </c>
      <c r="E9" s="17">
        <v>1.7754629629629624E-2</v>
      </c>
      <c r="F9" s="18">
        <f t="shared" si="0"/>
        <v>0.25221966458401834</v>
      </c>
      <c r="G9" s="17">
        <v>2.6817129629629597E-2</v>
      </c>
      <c r="H9" s="18">
        <f t="shared" ref="H9:H16" si="3">G9/G$30</f>
        <v>0.19500084160915659</v>
      </c>
      <c r="I9" s="17">
        <f t="shared" si="1"/>
        <v>8.3587962962962961E-2</v>
      </c>
      <c r="J9" s="32">
        <f t="shared" si="2"/>
        <v>0.19971792815464179</v>
      </c>
    </row>
    <row r="10" spans="2:10" x14ac:dyDescent="0.25">
      <c r="B10" s="16" t="s">
        <v>8</v>
      </c>
      <c r="C10" s="17">
        <v>1.1493055555555555E-2</v>
      </c>
      <c r="D10" s="18">
        <f t="shared" si="0"/>
        <v>5.4569434522173985E-2</v>
      </c>
      <c r="E10" s="17">
        <v>4.0046296296296288E-3</v>
      </c>
      <c r="F10" s="18">
        <f t="shared" si="0"/>
        <v>5.6889181190397889E-2</v>
      </c>
      <c r="G10" s="17">
        <v>3.692129629629629E-3</v>
      </c>
      <c r="H10" s="18">
        <f t="shared" si="3"/>
        <v>2.6847332098973248E-2</v>
      </c>
      <c r="I10" s="17">
        <f t="shared" si="1"/>
        <v>1.9189814814814812E-2</v>
      </c>
      <c r="J10" s="32">
        <f t="shared" si="2"/>
        <v>4.5850501921960128E-2</v>
      </c>
    </row>
    <row r="11" spans="2:10" x14ac:dyDescent="0.25">
      <c r="B11" s="16" t="s">
        <v>26</v>
      </c>
      <c r="C11" s="17">
        <v>0</v>
      </c>
      <c r="D11" s="18">
        <f t="shared" si="0"/>
        <v>0</v>
      </c>
      <c r="E11" s="17">
        <v>0</v>
      </c>
      <c r="F11" s="18">
        <f t="shared" si="0"/>
        <v>0</v>
      </c>
      <c r="G11" s="17">
        <v>0</v>
      </c>
      <c r="H11" s="18">
        <f t="shared" si="3"/>
        <v>0</v>
      </c>
      <c r="I11" s="17">
        <f t="shared" si="1"/>
        <v>0</v>
      </c>
      <c r="J11" s="32">
        <f t="shared" si="2"/>
        <v>0</v>
      </c>
    </row>
    <row r="12" spans="2:10" x14ac:dyDescent="0.25">
      <c r="B12" s="16" t="s">
        <v>3</v>
      </c>
      <c r="C12" s="17">
        <v>2.1168981481481459E-2</v>
      </c>
      <c r="D12" s="18">
        <f t="shared" si="0"/>
        <v>0.10051107325383295</v>
      </c>
      <c r="E12" s="17">
        <v>2.1759259259259262E-3</v>
      </c>
      <c r="F12" s="18">
        <f t="shared" si="0"/>
        <v>3.0910884577441639E-2</v>
      </c>
      <c r="G12" s="17">
        <v>1.0104166666666657E-2</v>
      </c>
      <c r="H12" s="18">
        <f t="shared" si="3"/>
        <v>7.3472479380575634E-2</v>
      </c>
      <c r="I12" s="17">
        <f t="shared" si="1"/>
        <v>3.3449074074074041E-2</v>
      </c>
      <c r="J12" s="32">
        <f t="shared" si="2"/>
        <v>7.9920356184839961E-2</v>
      </c>
    </row>
    <row r="13" spans="2:10" x14ac:dyDescent="0.25">
      <c r="B13" s="16" t="s">
        <v>7</v>
      </c>
      <c r="C13" s="17">
        <v>7.7893518518518537E-3</v>
      </c>
      <c r="D13" s="18">
        <f t="shared" si="0"/>
        <v>3.6984118261251864E-2</v>
      </c>
      <c r="E13" s="17">
        <v>5.1273148148148137E-3</v>
      </c>
      <c r="F13" s="18">
        <f t="shared" si="0"/>
        <v>7.2837882275567242E-2</v>
      </c>
      <c r="G13" s="17">
        <v>5.4861111111111109E-3</v>
      </c>
      <c r="H13" s="18">
        <f t="shared" si="3"/>
        <v>3.9892274027941446E-2</v>
      </c>
      <c r="I13" s="17">
        <f t="shared" si="1"/>
        <v>1.8402777777777778E-2</v>
      </c>
      <c r="J13" s="32">
        <f t="shared" si="2"/>
        <v>4.3970022952905072E-2</v>
      </c>
    </row>
    <row r="14" spans="2:10" x14ac:dyDescent="0.25">
      <c r="B14" s="16" t="s">
        <v>2</v>
      </c>
      <c r="C14" s="17">
        <v>1.4930555555555556E-3</v>
      </c>
      <c r="D14" s="18">
        <f t="shared" si="0"/>
        <v>7.0890806176842347E-3</v>
      </c>
      <c r="E14" s="17">
        <v>4.7453703703703704E-4</v>
      </c>
      <c r="F14" s="18">
        <f t="shared" si="0"/>
        <v>6.7412035514633354E-3</v>
      </c>
      <c r="G14" s="17">
        <v>1.1226851851851851E-3</v>
      </c>
      <c r="H14" s="18">
        <f t="shared" si="3"/>
        <v>8.1636088200639674E-3</v>
      </c>
      <c r="I14" s="17">
        <f t="shared" si="1"/>
        <v>3.0902777777777777E-3</v>
      </c>
      <c r="J14" s="32">
        <f t="shared" si="2"/>
        <v>7.38364536378972E-3</v>
      </c>
    </row>
    <row r="15" spans="2:10" x14ac:dyDescent="0.25">
      <c r="B15" s="16" t="s">
        <v>9</v>
      </c>
      <c r="C15" s="17">
        <v>7.6620370370370375E-3</v>
      </c>
      <c r="D15" s="18">
        <f t="shared" si="0"/>
        <v>3.6379623014782661E-2</v>
      </c>
      <c r="E15" s="17">
        <v>3.645833333333333E-3</v>
      </c>
      <c r="F15" s="18">
        <f t="shared" si="0"/>
        <v>5.1792173627096351E-2</v>
      </c>
      <c r="G15" s="17">
        <v>5.0925925925925932E-4</v>
      </c>
      <c r="H15" s="18">
        <f t="shared" si="3"/>
        <v>3.7030802895135525E-3</v>
      </c>
      <c r="I15" s="17">
        <f t="shared" si="1"/>
        <v>1.1817129629629631E-2</v>
      </c>
      <c r="J15" s="32">
        <f t="shared" si="2"/>
        <v>2.8234838638312002E-2</v>
      </c>
    </row>
    <row r="16" spans="2:10" x14ac:dyDescent="0.25">
      <c r="B16" s="16" t="s">
        <v>1</v>
      </c>
      <c r="C16" s="17">
        <v>9.2708333333333323E-3</v>
      </c>
      <c r="D16" s="18">
        <f t="shared" si="0"/>
        <v>4.4018244765620704E-2</v>
      </c>
      <c r="E16" s="17">
        <v>2.3726851851851851E-3</v>
      </c>
      <c r="F16" s="18">
        <f t="shared" si="0"/>
        <v>3.3706017757316679E-2</v>
      </c>
      <c r="G16" s="17">
        <v>4.8495370370370368E-3</v>
      </c>
      <c r="H16" s="18">
        <f t="shared" si="3"/>
        <v>3.5263423666049509E-2</v>
      </c>
      <c r="I16" s="17">
        <f t="shared" si="1"/>
        <v>1.6493055555555556E-2</v>
      </c>
      <c r="J16" s="32">
        <f t="shared" si="2"/>
        <v>3.9407096042697945E-2</v>
      </c>
    </row>
    <row r="17" spans="2:10" x14ac:dyDescent="0.25">
      <c r="B17" s="16" t="s">
        <v>27</v>
      </c>
      <c r="C17" s="17">
        <v>6.1805555555555555E-3</v>
      </c>
      <c r="D17" s="18">
        <f t="shared" si="0"/>
        <v>2.9345496510413807E-2</v>
      </c>
      <c r="E17" s="17">
        <v>7.407407407407407E-4</v>
      </c>
      <c r="F17" s="18">
        <f t="shared" si="0"/>
        <v>1.0522854324235449E-2</v>
      </c>
      <c r="G17" s="17">
        <v>3.9583333333333328E-3</v>
      </c>
      <c r="H17" s="18">
        <f>G17/G$30</f>
        <v>2.8783033159400787E-2</v>
      </c>
      <c r="I17" s="17">
        <f t="shared" si="1"/>
        <v>1.0879629629629628E-2</v>
      </c>
      <c r="J17" s="32">
        <f t="shared" si="2"/>
        <v>2.5994856336937586E-2</v>
      </c>
    </row>
    <row r="18" spans="2:10" x14ac:dyDescent="0.25">
      <c r="B18" s="16" t="s">
        <v>16</v>
      </c>
      <c r="C18" s="17">
        <v>3.1365740740740737E-3</v>
      </c>
      <c r="D18" s="18">
        <f t="shared" si="0"/>
        <v>1.4892564708468429E-2</v>
      </c>
      <c r="E18" s="17">
        <v>1.0185185185185184E-3</v>
      </c>
      <c r="F18" s="18">
        <f t="shared" si="0"/>
        <v>1.4468924695823743E-2</v>
      </c>
      <c r="G18" s="17"/>
      <c r="H18" s="18">
        <f>G18/G$30</f>
        <v>0</v>
      </c>
      <c r="I18" s="17">
        <f t="shared" si="1"/>
        <v>4.1550925925925922E-3</v>
      </c>
      <c r="J18" s="32">
        <f t="shared" si="2"/>
        <v>9.9278227925112695E-3</v>
      </c>
    </row>
    <row r="19" spans="2:10" x14ac:dyDescent="0.25">
      <c r="B19" s="16" t="s">
        <v>4</v>
      </c>
      <c r="C19" s="17">
        <v>7.8472222222222242E-3</v>
      </c>
      <c r="D19" s="18">
        <f t="shared" si="0"/>
        <v>3.7258888827828775E-2</v>
      </c>
      <c r="E19" s="17">
        <v>1.4236111111111112E-3</v>
      </c>
      <c r="F19" s="18">
        <f t="shared" si="0"/>
        <v>2.0223610654390007E-2</v>
      </c>
      <c r="G19" s="17">
        <v>2.6041666666666661E-3</v>
      </c>
      <c r="H19" s="18">
        <f t="shared" ref="H19:H28" si="4">G19/G$30</f>
        <v>1.8936206025921571E-2</v>
      </c>
      <c r="I19" s="17">
        <f t="shared" si="1"/>
        <v>1.1875000000000002E-2</v>
      </c>
      <c r="J19" s="32">
        <f t="shared" si="2"/>
        <v>2.8373109150742523E-2</v>
      </c>
    </row>
    <row r="20" spans="2:10" x14ac:dyDescent="0.25">
      <c r="B20" s="16" t="s">
        <v>14</v>
      </c>
      <c r="C20" s="17">
        <v>9.2129629629629627E-3</v>
      </c>
      <c r="D20" s="18">
        <f t="shared" si="0"/>
        <v>4.37434741990438E-2</v>
      </c>
      <c r="E20" s="17">
        <v>2.2685185185185182E-3</v>
      </c>
      <c r="F20" s="18">
        <f t="shared" si="0"/>
        <v>3.2226241367971066E-2</v>
      </c>
      <c r="G20" s="17">
        <v>3.1597222222222226E-3</v>
      </c>
      <c r="H20" s="18">
        <f t="shared" si="4"/>
        <v>2.2975929978118179E-2</v>
      </c>
      <c r="I20" s="17">
        <f t="shared" si="1"/>
        <v>1.4641203703703705E-2</v>
      </c>
      <c r="J20" s="32">
        <f t="shared" si="2"/>
        <v>3.4982439644921336E-2</v>
      </c>
    </row>
    <row r="21" spans="2:10" x14ac:dyDescent="0.25">
      <c r="B21" s="16" t="s">
        <v>11</v>
      </c>
      <c r="C21" s="17">
        <v>1.9097222222222219E-3</v>
      </c>
      <c r="D21" s="18">
        <f t="shared" si="0"/>
        <v>9.0674286970379731E-3</v>
      </c>
      <c r="E21" s="17">
        <v>5.9027777777777789E-4</v>
      </c>
      <c r="F21" s="18">
        <f t="shared" si="0"/>
        <v>8.3853995396251258E-3</v>
      </c>
      <c r="G21" s="17">
        <v>7.4537037037037028E-3</v>
      </c>
      <c r="H21" s="18">
        <f t="shared" si="4"/>
        <v>5.4199629691971077E-2</v>
      </c>
      <c r="I21" s="17">
        <f t="shared" si="1"/>
        <v>9.9537037037037025E-3</v>
      </c>
      <c r="J21" s="32">
        <f t="shared" si="2"/>
        <v>2.3782528138049281E-2</v>
      </c>
    </row>
    <row r="22" spans="2:10" x14ac:dyDescent="0.25">
      <c r="B22" s="16" t="s">
        <v>15</v>
      </c>
      <c r="C22" s="17">
        <v>3.0277777777777775E-2</v>
      </c>
      <c r="D22" s="18">
        <f t="shared" si="0"/>
        <v>0.1437599604330384</v>
      </c>
      <c r="E22" s="17">
        <v>1.2824074074074076E-2</v>
      </c>
      <c r="F22" s="18">
        <f t="shared" si="0"/>
        <v>0.18217691548832626</v>
      </c>
      <c r="G22" s="17">
        <v>1.0104166666666666E-2</v>
      </c>
      <c r="H22" s="18">
        <f t="shared" si="4"/>
        <v>7.3472479380575703E-2</v>
      </c>
      <c r="I22" s="17">
        <f t="shared" si="1"/>
        <v>5.3206018518518514E-2</v>
      </c>
      <c r="J22" s="32">
        <f t="shared" si="2"/>
        <v>0.12712590912861924</v>
      </c>
    </row>
    <row r="23" spans="2:10" x14ac:dyDescent="0.25">
      <c r="B23" s="16" t="s">
        <v>71</v>
      </c>
      <c r="C23" s="17">
        <v>1.5578703703703699E-2</v>
      </c>
      <c r="D23" s="18">
        <f t="shared" si="0"/>
        <v>7.3968236522503686E-2</v>
      </c>
      <c r="E23" s="17">
        <v>6.053240740740741E-3</v>
      </c>
      <c r="F23" s="18">
        <f t="shared" si="0"/>
        <v>8.5991450180861573E-2</v>
      </c>
      <c r="G23" s="17">
        <v>2.1724537037037035E-2</v>
      </c>
      <c r="H23" s="18">
        <f t="shared" si="4"/>
        <v>0.15797003871402129</v>
      </c>
      <c r="I23" s="17">
        <f t="shared" si="1"/>
        <v>4.3356481481481475E-2</v>
      </c>
      <c r="J23" s="32">
        <f t="shared" si="2"/>
        <v>0.10359226791294489</v>
      </c>
    </row>
    <row r="24" spans="2:10" x14ac:dyDescent="0.25">
      <c r="B24" s="16" t="s">
        <v>12</v>
      </c>
      <c r="C24" s="17">
        <v>4.9652777777777785E-3</v>
      </c>
      <c r="D24" s="18">
        <f t="shared" si="0"/>
        <v>2.3575314612298736E-2</v>
      </c>
      <c r="E24" s="17">
        <v>7.1759259259259259E-4</v>
      </c>
      <c r="F24" s="18">
        <f t="shared" si="0"/>
        <v>1.0194015126603093E-2</v>
      </c>
      <c r="G24" s="17">
        <v>2.056712962962963E-2</v>
      </c>
      <c r="H24" s="18">
        <f t="shared" si="4"/>
        <v>0.14955394714694506</v>
      </c>
      <c r="I24" s="17">
        <f t="shared" si="1"/>
        <v>2.6250000000000002E-2</v>
      </c>
      <c r="J24" s="32">
        <f t="shared" si="2"/>
        <v>6.2719504438483467E-2</v>
      </c>
    </row>
    <row r="25" spans="2:10" x14ac:dyDescent="0.25">
      <c r="B25" s="16" t="s">
        <v>5</v>
      </c>
      <c r="C25" s="17">
        <v>1.0497685185185186E-2</v>
      </c>
      <c r="D25" s="18">
        <f t="shared" si="0"/>
        <v>4.9843380777051173E-2</v>
      </c>
      <c r="E25" s="17">
        <v>3.7615740740740739E-3</v>
      </c>
      <c r="F25" s="18">
        <f t="shared" si="0"/>
        <v>5.343636961525814E-2</v>
      </c>
      <c r="G25" s="17">
        <v>1.2499999999999999E-2</v>
      </c>
      <c r="H25" s="18">
        <f t="shared" si="4"/>
        <v>9.0893788924423541E-2</v>
      </c>
      <c r="I25" s="17">
        <f t="shared" si="1"/>
        <v>2.675925925925926E-2</v>
      </c>
      <c r="J25" s="32">
        <f t="shared" si="2"/>
        <v>6.3936284947872041E-2</v>
      </c>
    </row>
    <row r="26" spans="2:10" x14ac:dyDescent="0.25">
      <c r="B26" s="16" t="s">
        <v>6</v>
      </c>
      <c r="C26" s="17">
        <v>4.6180555555555558E-3</v>
      </c>
      <c r="D26" s="18">
        <f t="shared" si="0"/>
        <v>2.1926691212837284E-2</v>
      </c>
      <c r="E26" s="17">
        <v>5.4398148148148144E-4</v>
      </c>
      <c r="F26" s="18">
        <f t="shared" si="0"/>
        <v>7.7277211443604081E-3</v>
      </c>
      <c r="G26" s="17">
        <v>0</v>
      </c>
      <c r="H26" s="18">
        <f t="shared" si="4"/>
        <v>0</v>
      </c>
      <c r="I26" s="17">
        <f t="shared" si="1"/>
        <v>5.162037037037037E-3</v>
      </c>
      <c r="J26" s="32">
        <f t="shared" si="2"/>
        <v>1.2333729708802303E-2</v>
      </c>
    </row>
    <row r="27" spans="2:10" x14ac:dyDescent="0.25">
      <c r="B27" s="16" t="s">
        <v>78</v>
      </c>
      <c r="C27" s="17">
        <v>1.1354166666666663E-2</v>
      </c>
      <c r="D27" s="18">
        <f t="shared" si="0"/>
        <v>5.3909985162389394E-2</v>
      </c>
      <c r="E27" s="17">
        <v>3.3564814814814812E-4</v>
      </c>
      <c r="F27" s="18">
        <f t="shared" si="0"/>
        <v>4.7681683656691882E-3</v>
      </c>
      <c r="G27" s="17">
        <v>6.018518518518519E-4</v>
      </c>
      <c r="H27" s="18">
        <f t="shared" si="4"/>
        <v>4.3763676148796532E-3</v>
      </c>
      <c r="I27" s="17">
        <f t="shared" si="1"/>
        <v>1.2291666666666663E-2</v>
      </c>
      <c r="J27" s="32">
        <f t="shared" si="2"/>
        <v>2.9368656840242247E-2</v>
      </c>
    </row>
    <row r="28" spans="2:10" x14ac:dyDescent="0.25">
      <c r="B28" s="16" t="s">
        <v>17</v>
      </c>
      <c r="C28" s="17">
        <v>4.8379629629629623E-3</v>
      </c>
      <c r="D28" s="18">
        <f t="shared" si="0"/>
        <v>2.297081936582953E-2</v>
      </c>
      <c r="E28" s="17">
        <v>4.0856481481481481E-3</v>
      </c>
      <c r="F28" s="18">
        <f t="shared" si="0"/>
        <v>5.8040118382111157E-2</v>
      </c>
      <c r="G28" s="17">
        <v>4.0509259259259258E-4</v>
      </c>
      <c r="H28" s="18">
        <f t="shared" si="4"/>
        <v>2.9456320484766894E-3</v>
      </c>
      <c r="I28" s="17">
        <f t="shared" si="1"/>
        <v>9.3287037037037036E-3</v>
      </c>
      <c r="J28" s="32">
        <f t="shared" si="2"/>
        <v>2.2289206603799679E-2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0.21061342592592591</v>
      </c>
      <c r="D30" s="26">
        <f t="shared" si="5"/>
        <v>1.0000000000000004</v>
      </c>
      <c r="E30" s="25">
        <f t="shared" si="5"/>
        <v>7.0393518518518508E-2</v>
      </c>
      <c r="F30" s="26">
        <f t="shared" si="5"/>
        <v>1</v>
      </c>
      <c r="G30" s="25">
        <f t="shared" si="5"/>
        <v>0.13752314814814806</v>
      </c>
      <c r="H30" s="26">
        <f t="shared" si="5"/>
        <v>1.0000000000000002</v>
      </c>
      <c r="I30" s="25">
        <f t="shared" si="5"/>
        <v>0.4185300925925925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 enableFormatConditionsCalculation="0"/>
  <dimension ref="B1:J67"/>
  <sheetViews>
    <sheetView showGridLines="0" showZeros="0" zoomScale="110" zoomScaleNormal="110" zoomScaleSheetLayoutView="11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49" t="s">
        <v>35</v>
      </c>
      <c r="C3" s="150"/>
      <c r="D3" s="150"/>
      <c r="E3" s="150"/>
      <c r="F3" s="150"/>
      <c r="G3" s="150"/>
      <c r="H3" s="150"/>
      <c r="I3" s="150"/>
      <c r="J3" s="151"/>
    </row>
    <row r="4" spans="2:10" s="1" customFormat="1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s="1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9.5949074074074062E-3</v>
      </c>
      <c r="D7" s="18">
        <f t="shared" ref="D7:D28" si="0">C7/C$30</f>
        <v>1.0253555967841679E-2</v>
      </c>
      <c r="E7" s="17">
        <v>3.414351851851852E-3</v>
      </c>
      <c r="F7" s="18">
        <f t="shared" ref="F7:F28" si="1">E7/E$30</f>
        <v>5.5105166809877835E-3</v>
      </c>
      <c r="G7" s="17">
        <v>7.7083333333333327E-3</v>
      </c>
      <c r="H7" s="18">
        <f t="shared" ref="H7:H28" si="2">G7/G$30</f>
        <v>1.6510077096606263E-2</v>
      </c>
      <c r="I7" s="17">
        <f>C7+E7+G7</f>
        <v>2.0717592592592593E-2</v>
      </c>
      <c r="J7" s="32">
        <f>I7/$I$30</f>
        <v>1.0244787463585221E-2</v>
      </c>
    </row>
    <row r="8" spans="2:10" s="1" customFormat="1" x14ac:dyDescent="0.25">
      <c r="B8" s="16" t="s">
        <v>13</v>
      </c>
      <c r="C8" s="17">
        <v>2.6562500000000006E-2</v>
      </c>
      <c r="D8" s="18">
        <f t="shared" si="0"/>
        <v>2.8385899814471247E-2</v>
      </c>
      <c r="E8" s="17">
        <v>4.9537037037037041E-3</v>
      </c>
      <c r="F8" s="18">
        <f t="shared" si="1"/>
        <v>7.9949191168229555E-3</v>
      </c>
      <c r="G8" s="17">
        <v>1.5960648148148151E-2</v>
      </c>
      <c r="H8" s="18">
        <f t="shared" si="2"/>
        <v>3.4185279754084148E-2</v>
      </c>
      <c r="I8" s="17">
        <f t="shared" ref="I8:I27" si="3">C8+E8+G8</f>
        <v>4.7476851851851867E-2</v>
      </c>
      <c r="J8" s="32">
        <f t="shared" ref="J8:J27" si="4">I8/$I$30</f>
        <v>2.3477160991970159E-2</v>
      </c>
    </row>
    <row r="9" spans="2:10" s="1" customFormat="1" x14ac:dyDescent="0.25">
      <c r="B9" s="16" t="s">
        <v>0</v>
      </c>
      <c r="C9" s="17">
        <v>0.27519675925925929</v>
      </c>
      <c r="D9" s="18">
        <f t="shared" si="0"/>
        <v>0.29408781694495983</v>
      </c>
      <c r="E9" s="17">
        <v>0.16762731481481485</v>
      </c>
      <c r="F9" s="18">
        <f t="shared" si="1"/>
        <v>0.27053834946015626</v>
      </c>
      <c r="G9" s="17">
        <v>0.17841435185185173</v>
      </c>
      <c r="H9" s="18">
        <f t="shared" si="2"/>
        <v>0.38213639406033839</v>
      </c>
      <c r="I9" s="17">
        <f t="shared" si="3"/>
        <v>0.62123842592592582</v>
      </c>
      <c r="J9" s="32">
        <f t="shared" si="4"/>
        <v>0.30720054028376348</v>
      </c>
    </row>
    <row r="10" spans="2:10" s="1" customFormat="1" x14ac:dyDescent="0.25">
      <c r="B10" s="16" t="s">
        <v>8</v>
      </c>
      <c r="C10" s="17">
        <v>2.732638888888889E-2</v>
      </c>
      <c r="D10" s="18">
        <f t="shared" si="0"/>
        <v>2.9202226345083487E-2</v>
      </c>
      <c r="E10" s="17">
        <v>8.5763888888888903E-3</v>
      </c>
      <c r="F10" s="18">
        <f t="shared" si="1"/>
        <v>1.3841670713938808E-2</v>
      </c>
      <c r="G10" s="17">
        <v>2.6770833333333337E-2</v>
      </c>
      <c r="H10" s="18">
        <f t="shared" si="2"/>
        <v>5.7339051538213656E-2</v>
      </c>
      <c r="I10" s="17">
        <f t="shared" si="3"/>
        <v>6.2673611111111124E-2</v>
      </c>
      <c r="J10" s="32">
        <f t="shared" si="4"/>
        <v>3.0991912913583226E-2</v>
      </c>
    </row>
    <row r="11" spans="2:10" s="1" customFormat="1" x14ac:dyDescent="0.25">
      <c r="B11" s="16" t="s">
        <v>26</v>
      </c>
      <c r="C11" s="17">
        <v>3.657407407407407E-3</v>
      </c>
      <c r="D11" s="18">
        <f t="shared" si="0"/>
        <v>3.9084724799010508E-3</v>
      </c>
      <c r="E11" s="17">
        <v>4.6296296296296298E-4</v>
      </c>
      <c r="F11" s="18">
        <f t="shared" si="1"/>
        <v>7.4718870250681821E-4</v>
      </c>
      <c r="G11" s="17">
        <v>4.1550925925925922E-3</v>
      </c>
      <c r="H11" s="18">
        <f t="shared" si="2"/>
        <v>8.8995760926150868E-3</v>
      </c>
      <c r="I11" s="17">
        <f t="shared" si="3"/>
        <v>8.2754629629629619E-3</v>
      </c>
      <c r="J11" s="32">
        <f t="shared" si="4"/>
        <v>4.0921916404823636E-3</v>
      </c>
    </row>
    <row r="12" spans="2:10" s="1" customFormat="1" x14ac:dyDescent="0.25">
      <c r="B12" s="16" t="s">
        <v>3</v>
      </c>
      <c r="C12" s="17">
        <v>8.9791666666666659E-2</v>
      </c>
      <c r="D12" s="18">
        <f t="shared" si="0"/>
        <v>9.5955473098330232E-2</v>
      </c>
      <c r="E12" s="17">
        <v>1.9768518518518526E-2</v>
      </c>
      <c r="F12" s="18">
        <f t="shared" si="1"/>
        <v>3.1904957597041143E-2</v>
      </c>
      <c r="G12" s="17">
        <v>4.6539351851851873E-2</v>
      </c>
      <c r="H12" s="18">
        <f t="shared" si="2"/>
        <v>9.9680210218399123E-2</v>
      </c>
      <c r="I12" s="17">
        <f t="shared" si="3"/>
        <v>0.15609953703703705</v>
      </c>
      <c r="J12" s="32">
        <f t="shared" si="4"/>
        <v>7.7190753363896011E-2</v>
      </c>
    </row>
    <row r="13" spans="2:10" s="1" customFormat="1" x14ac:dyDescent="0.25">
      <c r="B13" s="16" t="s">
        <v>7</v>
      </c>
      <c r="C13" s="17">
        <v>5.07291666666667E-2</v>
      </c>
      <c r="D13" s="18">
        <f t="shared" si="0"/>
        <v>5.4211502782931388E-2</v>
      </c>
      <c r="E13" s="17">
        <v>2.8726851851851844E-2</v>
      </c>
      <c r="F13" s="18">
        <f t="shared" si="1"/>
        <v>4.6363058990548052E-2</v>
      </c>
      <c r="G13" s="17">
        <v>3.5046296296296291E-2</v>
      </c>
      <c r="H13" s="18">
        <f t="shared" si="2"/>
        <v>7.5063834006792424E-2</v>
      </c>
      <c r="I13" s="17">
        <f t="shared" si="3"/>
        <v>0.11450231481481485</v>
      </c>
      <c r="J13" s="32">
        <f t="shared" si="4"/>
        <v>5.6621051607401461E-2</v>
      </c>
    </row>
    <row r="14" spans="2:10" s="1" customFormat="1" x14ac:dyDescent="0.25">
      <c r="B14" s="16" t="s">
        <v>2</v>
      </c>
      <c r="C14" s="17">
        <v>2.6493055555555554E-2</v>
      </c>
      <c r="D14" s="18">
        <f t="shared" si="0"/>
        <v>2.8311688311688309E-2</v>
      </c>
      <c r="E14" s="17">
        <v>4.7800925925925927E-3</v>
      </c>
      <c r="F14" s="18">
        <f t="shared" si="1"/>
        <v>7.7147233533828973E-3</v>
      </c>
      <c r="G14" s="17">
        <v>1.2118055555555557E-2</v>
      </c>
      <c r="H14" s="18">
        <f t="shared" si="2"/>
        <v>2.5955031111331472E-2</v>
      </c>
      <c r="I14" s="17">
        <f t="shared" si="3"/>
        <v>4.3391203703703703E-2</v>
      </c>
      <c r="J14" s="32">
        <f t="shared" si="4"/>
        <v>2.1456820224011724E-2</v>
      </c>
    </row>
    <row r="15" spans="2:10" s="1" customFormat="1" x14ac:dyDescent="0.25">
      <c r="B15" s="16" t="s">
        <v>9</v>
      </c>
      <c r="C15" s="17">
        <v>3.5127314814814799E-2</v>
      </c>
      <c r="D15" s="18">
        <f t="shared" si="0"/>
        <v>3.7538651824366089E-2</v>
      </c>
      <c r="E15" s="17">
        <v>3.3101851851851851E-3</v>
      </c>
      <c r="F15" s="18">
        <f t="shared" si="1"/>
        <v>5.3423992229237492E-3</v>
      </c>
      <c r="G15" s="17">
        <v>2.4826388888888891E-2</v>
      </c>
      <c r="H15" s="18">
        <f t="shared" si="2"/>
        <v>5.3174347405736393E-2</v>
      </c>
      <c r="I15" s="17">
        <f t="shared" si="3"/>
        <v>6.326388888888887E-2</v>
      </c>
      <c r="J15" s="32">
        <f t="shared" si="4"/>
        <v>3.1283803506121116E-2</v>
      </c>
    </row>
    <row r="16" spans="2:10" s="1" customFormat="1" x14ac:dyDescent="0.25">
      <c r="B16" s="16" t="s">
        <v>1</v>
      </c>
      <c r="C16" s="17">
        <v>2.0104166666666669E-2</v>
      </c>
      <c r="D16" s="18">
        <f t="shared" si="0"/>
        <v>2.1484230055658627E-2</v>
      </c>
      <c r="E16" s="17">
        <v>9.9189814814814817E-3</v>
      </c>
      <c r="F16" s="18">
        <f t="shared" si="1"/>
        <v>1.6008517951208581E-2</v>
      </c>
      <c r="G16" s="17">
        <v>9.3518518518518508E-3</v>
      </c>
      <c r="H16" s="18">
        <f t="shared" si="2"/>
        <v>2.0030243684771562E-2</v>
      </c>
      <c r="I16" s="17">
        <f t="shared" si="3"/>
        <v>3.9375000000000007E-2</v>
      </c>
      <c r="J16" s="32">
        <f t="shared" si="4"/>
        <v>1.9470819525763645E-2</v>
      </c>
    </row>
    <row r="17" spans="2:10" s="1" customFormat="1" x14ac:dyDescent="0.25">
      <c r="B17" s="16" t="s">
        <v>27</v>
      </c>
      <c r="C17" s="17">
        <v>7.8819444444444449E-3</v>
      </c>
      <c r="D17" s="18">
        <f t="shared" si="0"/>
        <v>8.4230055658627082E-3</v>
      </c>
      <c r="E17" s="17">
        <v>2.2569444444444442E-3</v>
      </c>
      <c r="F17" s="18">
        <f t="shared" si="1"/>
        <v>3.6425449247207381E-3</v>
      </c>
      <c r="G17" s="17">
        <v>6.145833333333333E-3</v>
      </c>
      <c r="H17" s="18">
        <f t="shared" si="2"/>
        <v>1.3163439847294182E-2</v>
      </c>
      <c r="I17" s="17">
        <f t="shared" si="3"/>
        <v>1.6284722222222221E-2</v>
      </c>
      <c r="J17" s="32">
        <f t="shared" si="4"/>
        <v>8.0527463470750852E-3</v>
      </c>
    </row>
    <row r="18" spans="2:10" s="1" customFormat="1" x14ac:dyDescent="0.25">
      <c r="B18" s="16" t="s">
        <v>16</v>
      </c>
      <c r="C18" s="17">
        <v>5.0231481481481481E-3</v>
      </c>
      <c r="D18" s="18">
        <f t="shared" si="0"/>
        <v>5.367965367965368E-3</v>
      </c>
      <c r="E18" s="17">
        <v>1.5162037037037036E-3</v>
      </c>
      <c r="F18" s="18">
        <f t="shared" si="1"/>
        <v>2.4470430007098292E-3</v>
      </c>
      <c r="G18" s="17"/>
      <c r="H18" s="18">
        <f t="shared" si="2"/>
        <v>0</v>
      </c>
      <c r="I18" s="17">
        <f t="shared" si="3"/>
        <v>6.5393518518518517E-3</v>
      </c>
      <c r="J18" s="32">
        <f t="shared" si="4"/>
        <v>3.2336898977238264E-3</v>
      </c>
    </row>
    <row r="19" spans="2:10" s="1" customFormat="1" x14ac:dyDescent="0.25">
      <c r="B19" s="16" t="s">
        <v>4</v>
      </c>
      <c r="C19" s="17">
        <v>2.2476851851851845E-2</v>
      </c>
      <c r="D19" s="18">
        <f t="shared" si="0"/>
        <v>2.4019789734075439E-2</v>
      </c>
      <c r="E19" s="17">
        <v>6.2268518518518523E-3</v>
      </c>
      <c r="F19" s="18">
        <f t="shared" si="1"/>
        <v>1.0049688048716705E-2</v>
      </c>
      <c r="G19" s="17">
        <v>9.7453703703703713E-3</v>
      </c>
      <c r="H19" s="18">
        <f t="shared" si="2"/>
        <v>2.0873100473487199E-2</v>
      </c>
      <c r="I19" s="17">
        <f t="shared" si="3"/>
        <v>3.8449074074074066E-2</v>
      </c>
      <c r="J19" s="32">
        <f t="shared" si="4"/>
        <v>1.9012951929625752E-2</v>
      </c>
    </row>
    <row r="20" spans="2:10" s="1" customFormat="1" x14ac:dyDescent="0.25">
      <c r="B20" s="16" t="s">
        <v>14</v>
      </c>
      <c r="C20" s="17">
        <v>1.9606481481481475E-2</v>
      </c>
      <c r="D20" s="18">
        <f t="shared" si="0"/>
        <v>2.0952380952380945E-2</v>
      </c>
      <c r="E20" s="17">
        <v>6.0416666666666665E-3</v>
      </c>
      <c r="F20" s="18">
        <f t="shared" si="1"/>
        <v>9.7508125677139759E-3</v>
      </c>
      <c r="G20" s="17">
        <v>1.0497685185185188E-2</v>
      </c>
      <c r="H20" s="18">
        <f t="shared" si="2"/>
        <v>2.2484444334267096E-2</v>
      </c>
      <c r="I20" s="17">
        <f t="shared" si="3"/>
        <v>3.6145833333333328E-2</v>
      </c>
      <c r="J20" s="32">
        <f t="shared" si="4"/>
        <v>1.7874006284232757E-2</v>
      </c>
    </row>
    <row r="21" spans="2:10" s="1" customFormat="1" x14ac:dyDescent="0.25">
      <c r="B21" s="16" t="s">
        <v>11</v>
      </c>
      <c r="C21" s="17">
        <v>1.7962962962962962E-2</v>
      </c>
      <c r="D21" s="18">
        <f t="shared" si="0"/>
        <v>1.9196042053184908E-2</v>
      </c>
      <c r="E21" s="17">
        <v>4.0393518518518521E-3</v>
      </c>
      <c r="F21" s="18">
        <f t="shared" si="1"/>
        <v>6.5192214293719889E-3</v>
      </c>
      <c r="G21" s="17">
        <v>5.5092592592592589E-3</v>
      </c>
      <c r="H21" s="18">
        <f t="shared" si="2"/>
        <v>1.1799995042018891E-2</v>
      </c>
      <c r="I21" s="17">
        <f t="shared" si="3"/>
        <v>2.7511574074074074E-2</v>
      </c>
      <c r="J21" s="32">
        <f t="shared" si="4"/>
        <v>1.3604390950246965E-2</v>
      </c>
    </row>
    <row r="22" spans="2:10" s="1" customFormat="1" x14ac:dyDescent="0.25">
      <c r="B22" s="16" t="s">
        <v>15</v>
      </c>
      <c r="C22" s="17">
        <v>2.1111111111111112E-2</v>
      </c>
      <c r="D22" s="18">
        <f t="shared" si="0"/>
        <v>2.256029684601113E-2</v>
      </c>
      <c r="E22" s="17">
        <v>2.3263888888888891E-3</v>
      </c>
      <c r="F22" s="18">
        <f t="shared" si="1"/>
        <v>3.7546232300967614E-3</v>
      </c>
      <c r="G22" s="17">
        <v>1.0590277777777775E-2</v>
      </c>
      <c r="H22" s="18">
        <f t="shared" si="2"/>
        <v>2.2682763578670762E-2</v>
      </c>
      <c r="I22" s="17">
        <f t="shared" si="3"/>
        <v>3.4027777777777775E-2</v>
      </c>
      <c r="J22" s="32">
        <f t="shared" si="4"/>
        <v>1.6826634158067344E-2</v>
      </c>
    </row>
    <row r="23" spans="2:10" s="1" customFormat="1" x14ac:dyDescent="0.25">
      <c r="B23" s="16" t="s">
        <v>71</v>
      </c>
      <c r="C23" s="17">
        <v>2.7500000000000011E-2</v>
      </c>
      <c r="D23" s="18">
        <f t="shared" si="0"/>
        <v>2.9387755102040825E-2</v>
      </c>
      <c r="E23" s="17">
        <v>4.8842592592592592E-3</v>
      </c>
      <c r="F23" s="18">
        <f t="shared" si="1"/>
        <v>7.8828408114469308E-3</v>
      </c>
      <c r="G23" s="17">
        <v>1.0509259259259256E-2</v>
      </c>
      <c r="H23" s="18">
        <f t="shared" si="2"/>
        <v>2.2509234239817544E-2</v>
      </c>
      <c r="I23" s="17">
        <f t="shared" si="3"/>
        <v>4.2893518518518525E-2</v>
      </c>
      <c r="J23" s="32">
        <f t="shared" si="4"/>
        <v>2.1210716391087615E-2</v>
      </c>
    </row>
    <row r="24" spans="2:10" s="1" customFormat="1" x14ac:dyDescent="0.25">
      <c r="B24" s="16" t="s">
        <v>12</v>
      </c>
      <c r="C24" s="17">
        <v>2.9479166666666664E-2</v>
      </c>
      <c r="D24" s="18">
        <f t="shared" si="0"/>
        <v>3.1502782931354355E-2</v>
      </c>
      <c r="E24" s="17">
        <v>5.3206018518518521E-2</v>
      </c>
      <c r="F24" s="18">
        <f t="shared" si="1"/>
        <v>8.5870661635596077E-2</v>
      </c>
      <c r="G24" s="17">
        <v>3.1446759259259251E-2</v>
      </c>
      <c r="H24" s="18">
        <f t="shared" si="2"/>
        <v>6.7354173380599403E-2</v>
      </c>
      <c r="I24" s="17">
        <f t="shared" si="3"/>
        <v>0.11413194444444444</v>
      </c>
      <c r="J24" s="32">
        <f t="shared" si="4"/>
        <v>5.6437904568946283E-2</v>
      </c>
    </row>
    <row r="25" spans="2:10" s="1" customFormat="1" x14ac:dyDescent="0.25">
      <c r="B25" s="16" t="s">
        <v>5</v>
      </c>
      <c r="C25" s="17">
        <v>4.8194444444444422E-2</v>
      </c>
      <c r="D25" s="18">
        <f t="shared" si="0"/>
        <v>5.1502782931354331E-2</v>
      </c>
      <c r="E25" s="17">
        <v>1.4965277777777779E-2</v>
      </c>
      <c r="F25" s="18">
        <f t="shared" si="1"/>
        <v>2.4152874808532898E-2</v>
      </c>
      <c r="G25" s="17">
        <v>1.6967592592592593E-2</v>
      </c>
      <c r="H25" s="18">
        <f t="shared" si="2"/>
        <v>3.6342001536974151E-2</v>
      </c>
      <c r="I25" s="17">
        <f t="shared" si="3"/>
        <v>8.012731481481479E-2</v>
      </c>
      <c r="J25" s="32">
        <f t="shared" si="4"/>
        <v>3.9622717100782377E-2</v>
      </c>
    </row>
    <row r="26" spans="2:10" s="1" customFormat="1" x14ac:dyDescent="0.25">
      <c r="B26" s="16" t="s">
        <v>6</v>
      </c>
      <c r="C26" s="17">
        <v>5.5775462962962978E-2</v>
      </c>
      <c r="D26" s="18">
        <f t="shared" si="0"/>
        <v>5.9604205318491046E-2</v>
      </c>
      <c r="E26" s="17">
        <v>0.19531249999999994</v>
      </c>
      <c r="F26" s="18">
        <f t="shared" si="1"/>
        <v>0.31522023387006382</v>
      </c>
      <c r="G26" s="17">
        <v>2.5462962962962961E-4</v>
      </c>
      <c r="H26" s="18">
        <f t="shared" si="2"/>
        <v>5.4537792211011677E-4</v>
      </c>
      <c r="I26" s="17">
        <f t="shared" si="3"/>
        <v>0.25134259259259256</v>
      </c>
      <c r="J26" s="32">
        <f t="shared" si="4"/>
        <v>0.12428815897162938</v>
      </c>
    </row>
    <row r="27" spans="2:10" s="1" customFormat="1" x14ac:dyDescent="0.25">
      <c r="B27" s="16" t="s">
        <v>78</v>
      </c>
      <c r="C27" s="17">
        <v>0.11577546296296296</v>
      </c>
      <c r="D27" s="18">
        <f t="shared" si="0"/>
        <v>0.12372294372294371</v>
      </c>
      <c r="E27" s="17">
        <v>7.7291666666666703E-2</v>
      </c>
      <c r="F27" s="18">
        <f t="shared" si="1"/>
        <v>0.12474315388351334</v>
      </c>
      <c r="G27" s="17">
        <v>3.483796296296296E-3</v>
      </c>
      <c r="H27" s="18">
        <f t="shared" si="2"/>
        <v>7.4617615706884157E-3</v>
      </c>
      <c r="I27" s="17">
        <f t="shared" si="3"/>
        <v>0.19655092592592596</v>
      </c>
      <c r="J27" s="32">
        <f t="shared" si="4"/>
        <v>9.719384397016996E-2</v>
      </c>
    </row>
    <row r="28" spans="2:10" s="1" customFormat="1" x14ac:dyDescent="0.25">
      <c r="B28" s="16" t="s">
        <v>17</v>
      </c>
      <c r="C28" s="17">
        <v>3.9351851851851847E-4</v>
      </c>
      <c r="D28" s="18">
        <f t="shared" si="0"/>
        <v>4.2053184910327757E-4</v>
      </c>
      <c r="E28" s="17">
        <v>0</v>
      </c>
      <c r="F28" s="18">
        <f t="shared" si="1"/>
        <v>0</v>
      </c>
      <c r="G28" s="17">
        <v>8.4490740740740739E-4</v>
      </c>
      <c r="H28" s="18">
        <f t="shared" si="2"/>
        <v>1.8096631051835695E-3</v>
      </c>
      <c r="I28" s="17">
        <f>C28+E28+G28</f>
        <v>1.2384259259259258E-3</v>
      </c>
      <c r="J28" s="32">
        <f>I28/$I$30</f>
        <v>6.1239790983442371E-4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0.93576388888888895</v>
      </c>
      <c r="D30" s="26">
        <f t="shared" si="5"/>
        <v>1</v>
      </c>
      <c r="E30" s="25">
        <f t="shared" si="5"/>
        <v>0.61960648148148145</v>
      </c>
      <c r="F30" s="26">
        <f t="shared" si="5"/>
        <v>1</v>
      </c>
      <c r="G30" s="25">
        <f t="shared" si="5"/>
        <v>0.46688657407407402</v>
      </c>
      <c r="H30" s="26">
        <f t="shared" si="5"/>
        <v>0.99999999999999978</v>
      </c>
      <c r="I30" s="25">
        <f t="shared" si="5"/>
        <v>2.022256944444444</v>
      </c>
      <c r="J30" s="34">
        <f t="shared" si="5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 enableFormatConditionsCalculation="0"/>
  <dimension ref="B2:J34"/>
  <sheetViews>
    <sheetView showGridLines="0" showZeros="0" zoomScale="110" zoomScaleNormal="110" zoomScaleSheetLayoutView="11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92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1.142361111111111E-2</v>
      </c>
      <c r="D7" s="18">
        <f t="shared" ref="D7:D28" si="0">C7/C$30</f>
        <v>9.9649661271921444E-3</v>
      </c>
      <c r="E7" s="17">
        <v>3.7847222222222223E-3</v>
      </c>
      <c r="F7" s="18">
        <f t="shared" ref="F7:F28" si="1">E7/E$30</f>
        <v>5.4851046698872778E-3</v>
      </c>
      <c r="G7" s="17">
        <v>9.3634259259259261E-3</v>
      </c>
      <c r="H7" s="18">
        <f t="shared" ref="H7:H28" si="2">G7/G$30</f>
        <v>1.5491851936960219E-2</v>
      </c>
      <c r="I7" s="17">
        <f>C7+E7+G7</f>
        <v>2.4571759259259258E-2</v>
      </c>
      <c r="J7" s="32">
        <f>I7/$I$30</f>
        <v>1.0067145919083477E-2</v>
      </c>
    </row>
    <row r="8" spans="2:10" x14ac:dyDescent="0.25">
      <c r="B8" s="16" t="s">
        <v>13</v>
      </c>
      <c r="C8" s="17">
        <v>2.7037037037037043E-2</v>
      </c>
      <c r="D8" s="18">
        <f t="shared" si="0"/>
        <v>2.3584762789382832E-2</v>
      </c>
      <c r="E8" s="17">
        <v>5.0578703703703714E-3</v>
      </c>
      <c r="F8" s="18">
        <f t="shared" si="1"/>
        <v>7.3302469135802465E-3</v>
      </c>
      <c r="G8" s="17">
        <v>1.6168981481481486E-2</v>
      </c>
      <c r="H8" s="18">
        <f t="shared" si="2"/>
        <v>2.6751689933168642E-2</v>
      </c>
      <c r="I8" s="17">
        <f t="shared" ref="I8:I28" si="3">C8+E8+G8</f>
        <v>4.8263888888888898E-2</v>
      </c>
      <c r="J8" s="32">
        <f t="shared" ref="J8:J28" si="4">I8/$I$30</f>
        <v>1.977390413687146E-2</v>
      </c>
    </row>
    <row r="9" spans="2:10" x14ac:dyDescent="0.25">
      <c r="B9" s="16" t="s">
        <v>0</v>
      </c>
      <c r="C9" s="17">
        <v>0.31421296296296253</v>
      </c>
      <c r="D9" s="18">
        <f t="shared" si="0"/>
        <v>0.27409209769099491</v>
      </c>
      <c r="E9" s="17">
        <v>0.18538194444444461</v>
      </c>
      <c r="F9" s="18">
        <f t="shared" si="1"/>
        <v>0.26866948470209356</v>
      </c>
      <c r="G9" s="17">
        <v>0.20523148148148154</v>
      </c>
      <c r="H9" s="18">
        <f t="shared" si="2"/>
        <v>0.33955688324620353</v>
      </c>
      <c r="I9" s="17">
        <f t="shared" si="3"/>
        <v>0.70482638888888871</v>
      </c>
      <c r="J9" s="32">
        <f t="shared" si="4"/>
        <v>0.28877012954989467</v>
      </c>
    </row>
    <row r="10" spans="2:10" x14ac:dyDescent="0.25">
      <c r="B10" s="16" t="s">
        <v>8</v>
      </c>
      <c r="C10" s="17">
        <v>3.8819444444444483E-2</v>
      </c>
      <c r="D10" s="18">
        <f t="shared" si="0"/>
        <v>3.3862711641947804E-2</v>
      </c>
      <c r="E10" s="17">
        <v>1.2581018518518526E-2</v>
      </c>
      <c r="F10" s="18">
        <f t="shared" si="1"/>
        <v>1.8233360171765977E-2</v>
      </c>
      <c r="G10" s="17">
        <v>3.0462962962962973E-2</v>
      </c>
      <c r="H10" s="18">
        <f t="shared" si="2"/>
        <v>5.0401179602075782E-2</v>
      </c>
      <c r="I10" s="17">
        <f t="shared" si="3"/>
        <v>8.1863425925925978E-2</v>
      </c>
      <c r="J10" s="32">
        <f t="shared" si="4"/>
        <v>3.3539765937671918E-2</v>
      </c>
    </row>
    <row r="11" spans="2:10" x14ac:dyDescent="0.25">
      <c r="B11" s="16" t="s">
        <v>26</v>
      </c>
      <c r="C11" s="17">
        <v>3.657407407407407E-3</v>
      </c>
      <c r="D11" s="18">
        <f t="shared" si="0"/>
        <v>3.1904045554130875E-3</v>
      </c>
      <c r="E11" s="17">
        <v>4.6296296296296298E-4</v>
      </c>
      <c r="F11" s="18">
        <f t="shared" si="1"/>
        <v>6.7096081588835196E-4</v>
      </c>
      <c r="G11" s="17">
        <v>4.1550925925925922E-3</v>
      </c>
      <c r="H11" s="18">
        <f t="shared" si="2"/>
        <v>6.8746289806782667E-3</v>
      </c>
      <c r="I11" s="17">
        <f t="shared" si="3"/>
        <v>8.2754629629629619E-3</v>
      </c>
      <c r="J11" s="32">
        <f t="shared" si="4"/>
        <v>3.3904895582405493E-3</v>
      </c>
    </row>
    <row r="12" spans="2:10" x14ac:dyDescent="0.25">
      <c r="B12" s="16" t="s">
        <v>3</v>
      </c>
      <c r="C12" s="17">
        <v>0.11096064814814821</v>
      </c>
      <c r="D12" s="18">
        <f t="shared" si="0"/>
        <v>9.6792431875776241E-2</v>
      </c>
      <c r="E12" s="17">
        <v>2.1944444444444447E-2</v>
      </c>
      <c r="F12" s="18">
        <f t="shared" si="1"/>
        <v>3.1803542673107886E-2</v>
      </c>
      <c r="G12" s="17">
        <v>5.6643518518518593E-2</v>
      </c>
      <c r="H12" s="18">
        <f t="shared" si="2"/>
        <v>9.3717086995653162E-2</v>
      </c>
      <c r="I12" s="17">
        <f t="shared" si="3"/>
        <v>0.18954861111111124</v>
      </c>
      <c r="J12" s="32">
        <f t="shared" si="4"/>
        <v>7.7658807685741987E-2</v>
      </c>
    </row>
    <row r="13" spans="2:10" x14ac:dyDescent="0.25">
      <c r="B13" s="16" t="s">
        <v>7</v>
      </c>
      <c r="C13" s="17">
        <v>5.8518518518518574E-2</v>
      </c>
      <c r="D13" s="18">
        <f t="shared" si="0"/>
        <v>5.1046472886609455E-2</v>
      </c>
      <c r="E13" s="17">
        <v>3.385416666666665E-2</v>
      </c>
      <c r="F13" s="18">
        <f t="shared" si="1"/>
        <v>4.906400966183571E-2</v>
      </c>
      <c r="G13" s="17">
        <v>4.0532407407407413E-2</v>
      </c>
      <c r="H13" s="18">
        <f t="shared" si="2"/>
        <v>6.7061143984220875E-2</v>
      </c>
      <c r="I13" s="17">
        <f t="shared" si="3"/>
        <v>0.13290509259259264</v>
      </c>
      <c r="J13" s="32">
        <f t="shared" si="4"/>
        <v>5.4451736499687056E-2</v>
      </c>
    </row>
    <row r="14" spans="2:10" x14ac:dyDescent="0.25">
      <c r="B14" s="16" t="s">
        <v>2</v>
      </c>
      <c r="C14" s="17">
        <v>2.7986111111111111E-2</v>
      </c>
      <c r="D14" s="18">
        <f t="shared" si="0"/>
        <v>2.4412652579078629E-2</v>
      </c>
      <c r="E14" s="17">
        <v>5.2546296296296299E-3</v>
      </c>
      <c r="F14" s="18">
        <f t="shared" si="1"/>
        <v>7.6154052603327948E-3</v>
      </c>
      <c r="G14" s="17">
        <v>1.3240740740740742E-2</v>
      </c>
      <c r="H14" s="18">
        <f t="shared" si="2"/>
        <v>2.1906895693303452E-2</v>
      </c>
      <c r="I14" s="17">
        <f t="shared" si="3"/>
        <v>4.6481481481481478E-2</v>
      </c>
      <c r="J14" s="32">
        <f t="shared" si="4"/>
        <v>1.904364484740426E-2</v>
      </c>
    </row>
    <row r="15" spans="2:10" x14ac:dyDescent="0.25">
      <c r="B15" s="16" t="s">
        <v>9</v>
      </c>
      <c r="C15" s="17">
        <v>4.2789351851851849E-2</v>
      </c>
      <c r="D15" s="18">
        <f t="shared" si="0"/>
        <v>3.7325714054943622E-2</v>
      </c>
      <c r="E15" s="17">
        <v>6.9560185185185185E-3</v>
      </c>
      <c r="F15" s="18">
        <f t="shared" si="1"/>
        <v>1.0081186258722489E-2</v>
      </c>
      <c r="G15" s="17">
        <v>2.5335648148148149E-2</v>
      </c>
      <c r="H15" s="18">
        <f t="shared" si="2"/>
        <v>4.191800233622487E-2</v>
      </c>
      <c r="I15" s="17">
        <f t="shared" si="3"/>
        <v>7.5081018518518519E-2</v>
      </c>
      <c r="J15" s="32">
        <f t="shared" si="4"/>
        <v>3.0760987082946077E-2</v>
      </c>
    </row>
    <row r="16" spans="2:10" x14ac:dyDescent="0.25">
      <c r="B16" s="16" t="s">
        <v>1</v>
      </c>
      <c r="C16" s="17">
        <v>2.9375000000000002E-2</v>
      </c>
      <c r="D16" s="18">
        <f t="shared" si="0"/>
        <v>2.5624198612779803E-2</v>
      </c>
      <c r="E16" s="17">
        <v>1.2291666666666663E-2</v>
      </c>
      <c r="F16" s="18">
        <f t="shared" si="1"/>
        <v>1.7814009661835738E-2</v>
      </c>
      <c r="G16" s="17">
        <v>1.420138888888889E-2</v>
      </c>
      <c r="H16" s="18">
        <f t="shared" si="2"/>
        <v>2.3496294594128789E-2</v>
      </c>
      <c r="I16" s="17">
        <f t="shared" si="3"/>
        <v>5.5868055555555553E-2</v>
      </c>
      <c r="J16" s="32">
        <f t="shared" si="4"/>
        <v>2.2889360975702284E-2</v>
      </c>
    </row>
    <row r="17" spans="2:10" x14ac:dyDescent="0.25">
      <c r="B17" s="16" t="s">
        <v>27</v>
      </c>
      <c r="C17" s="17">
        <v>1.4062500000000006E-2</v>
      </c>
      <c r="D17" s="18">
        <f t="shared" si="0"/>
        <v>1.2266903591224378E-2</v>
      </c>
      <c r="E17" s="17">
        <v>2.9976851851851853E-3</v>
      </c>
      <c r="F17" s="18">
        <f t="shared" si="1"/>
        <v>4.3444712828770793E-3</v>
      </c>
      <c r="G17" s="17">
        <v>1.0104166666666669E-2</v>
      </c>
      <c r="H17" s="18">
        <f t="shared" si="2"/>
        <v>1.6717412535186989E-2</v>
      </c>
      <c r="I17" s="17">
        <f t="shared" si="3"/>
        <v>2.7164351851851863E-2</v>
      </c>
      <c r="J17" s="32">
        <f t="shared" si="4"/>
        <v>1.1129341249217585E-2</v>
      </c>
    </row>
    <row r="18" spans="2:10" x14ac:dyDescent="0.25">
      <c r="B18" s="16" t="s">
        <v>16</v>
      </c>
      <c r="C18" s="17">
        <v>8.1597222222222227E-3</v>
      </c>
      <c r="D18" s="18">
        <f t="shared" si="0"/>
        <v>7.1178329479943897E-3</v>
      </c>
      <c r="E18" s="17">
        <v>2.5347222222222221E-3</v>
      </c>
      <c r="F18" s="18">
        <f t="shared" si="1"/>
        <v>3.6735104669887268E-3</v>
      </c>
      <c r="G18" s="17"/>
      <c r="H18" s="18">
        <f t="shared" si="2"/>
        <v>0</v>
      </c>
      <c r="I18" s="17">
        <f t="shared" si="3"/>
        <v>1.0694444444444444E-2</v>
      </c>
      <c r="J18" s="32">
        <f t="shared" si="4"/>
        <v>4.3815557368031719E-3</v>
      </c>
    </row>
    <row r="19" spans="2:10" x14ac:dyDescent="0.25">
      <c r="B19" s="16" t="s">
        <v>4</v>
      </c>
      <c r="C19" s="17">
        <v>3.0324074074074059E-2</v>
      </c>
      <c r="D19" s="18">
        <f t="shared" si="0"/>
        <v>2.645208840247559E-2</v>
      </c>
      <c r="E19" s="17">
        <v>7.6504629629629622E-3</v>
      </c>
      <c r="F19" s="18">
        <f t="shared" si="1"/>
        <v>1.1087627482555014E-2</v>
      </c>
      <c r="G19" s="17">
        <v>1.2349537037037041E-2</v>
      </c>
      <c r="H19" s="18">
        <f t="shared" si="2"/>
        <v>2.0432393098561877E-2</v>
      </c>
      <c r="I19" s="17">
        <f t="shared" si="3"/>
        <v>5.0324074074074063E-2</v>
      </c>
      <c r="J19" s="32">
        <f t="shared" si="4"/>
        <v>2.0617970068853016E-2</v>
      </c>
    </row>
    <row r="20" spans="2:10" x14ac:dyDescent="0.25">
      <c r="B20" s="16" t="s">
        <v>14</v>
      </c>
      <c r="C20" s="17">
        <v>2.8819444444444422E-2</v>
      </c>
      <c r="D20" s="18">
        <f t="shared" si="0"/>
        <v>2.5139580199299311E-2</v>
      </c>
      <c r="E20" s="17">
        <v>8.3101851851851861E-3</v>
      </c>
      <c r="F20" s="18">
        <f t="shared" si="1"/>
        <v>1.2043746645195919E-2</v>
      </c>
      <c r="G20" s="17">
        <v>1.3657407407407406E-2</v>
      </c>
      <c r="H20" s="18">
        <f t="shared" si="2"/>
        <v>2.2596273529806001E-2</v>
      </c>
      <c r="I20" s="17">
        <f t="shared" si="3"/>
        <v>5.0787037037037019E-2</v>
      </c>
      <c r="J20" s="32">
        <f t="shared" si="4"/>
        <v>2.080764780637696E-2</v>
      </c>
    </row>
    <row r="21" spans="2:10" x14ac:dyDescent="0.25">
      <c r="B21" s="16" t="s">
        <v>11</v>
      </c>
      <c r="C21" s="17">
        <v>1.9872685185185184E-2</v>
      </c>
      <c r="D21" s="18">
        <f t="shared" si="0"/>
        <v>1.7335204498874279E-2</v>
      </c>
      <c r="E21" s="17">
        <v>4.6296296296296294E-3</v>
      </c>
      <c r="F21" s="18">
        <f t="shared" si="1"/>
        <v>6.7096081588835189E-3</v>
      </c>
      <c r="G21" s="17">
        <v>1.2962962962962961E-2</v>
      </c>
      <c r="H21" s="18">
        <f t="shared" si="2"/>
        <v>2.1447310468968406E-2</v>
      </c>
      <c r="I21" s="17">
        <f t="shared" si="3"/>
        <v>3.7465277777777778E-2</v>
      </c>
      <c r="J21" s="32">
        <f t="shared" si="4"/>
        <v>1.5349670909125398E-2</v>
      </c>
    </row>
    <row r="22" spans="2:10" x14ac:dyDescent="0.25">
      <c r="B22" s="16" t="s">
        <v>15</v>
      </c>
      <c r="C22" s="17">
        <v>5.1388888888888928E-2</v>
      </c>
      <c r="D22" s="18">
        <f t="shared" si="0"/>
        <v>4.482720324694342E-2</v>
      </c>
      <c r="E22" s="17">
        <v>1.5150462962962968E-2</v>
      </c>
      <c r="F22" s="18">
        <f t="shared" si="1"/>
        <v>2.1957192699946323E-2</v>
      </c>
      <c r="G22" s="17">
        <v>2.0694444444444446E-2</v>
      </c>
      <c r="H22" s="18">
        <f t="shared" si="2"/>
        <v>3.4239099212960283E-2</v>
      </c>
      <c r="I22" s="17">
        <f t="shared" si="3"/>
        <v>8.7233796296296337E-2</v>
      </c>
      <c r="J22" s="32">
        <f t="shared" si="4"/>
        <v>3.5740027692949698E-2</v>
      </c>
    </row>
    <row r="23" spans="2:10" x14ac:dyDescent="0.25">
      <c r="B23" s="16" t="s">
        <v>71</v>
      </c>
      <c r="C23" s="17">
        <v>4.3078703703703695E-2</v>
      </c>
      <c r="D23" s="18">
        <f t="shared" si="0"/>
        <v>3.7578119478631364E-2</v>
      </c>
      <c r="E23" s="17">
        <v>1.0937499999999998E-2</v>
      </c>
      <c r="F23" s="18">
        <f t="shared" si="1"/>
        <v>1.5851449275362313E-2</v>
      </c>
      <c r="G23" s="17">
        <v>3.2233796296296302E-2</v>
      </c>
      <c r="H23" s="18">
        <f t="shared" si="2"/>
        <v>5.3331035407211638E-2</v>
      </c>
      <c r="I23" s="17">
        <f t="shared" si="3"/>
        <v>8.6249999999999993E-2</v>
      </c>
      <c r="J23" s="32">
        <f t="shared" si="4"/>
        <v>3.5336962500711291E-2</v>
      </c>
    </row>
    <row r="24" spans="2:10" x14ac:dyDescent="0.25">
      <c r="B24" s="16" t="s">
        <v>12</v>
      </c>
      <c r="C24" s="17">
        <v>3.4444444444444437E-2</v>
      </c>
      <c r="D24" s="18">
        <f t="shared" si="0"/>
        <v>3.0046341635789075E-2</v>
      </c>
      <c r="E24" s="17">
        <v>5.392361111111111E-2</v>
      </c>
      <c r="F24" s="18">
        <f t="shared" si="1"/>
        <v>7.8150161030595786E-2</v>
      </c>
      <c r="G24" s="17">
        <v>5.2013888888888894E-2</v>
      </c>
      <c r="H24" s="18">
        <f t="shared" si="2"/>
        <v>8.6057333256735757E-2</v>
      </c>
      <c r="I24" s="17">
        <f t="shared" si="3"/>
        <v>0.14038194444444443</v>
      </c>
      <c r="J24" s="32">
        <f t="shared" si="4"/>
        <v>5.7515031960698772E-2</v>
      </c>
    </row>
    <row r="25" spans="2:10" x14ac:dyDescent="0.25">
      <c r="B25" s="16" t="s">
        <v>5</v>
      </c>
      <c r="C25" s="17">
        <v>5.8692129629629629E-2</v>
      </c>
      <c r="D25" s="18">
        <f t="shared" si="0"/>
        <v>5.1197916140822052E-2</v>
      </c>
      <c r="E25" s="17">
        <v>1.8726851851851856E-2</v>
      </c>
      <c r="F25" s="18">
        <f t="shared" si="1"/>
        <v>2.7140365002683842E-2</v>
      </c>
      <c r="G25" s="17">
        <v>2.946759259259259E-2</v>
      </c>
      <c r="H25" s="18">
        <f t="shared" si="2"/>
        <v>4.8754332548208545E-2</v>
      </c>
      <c r="I25" s="17">
        <f t="shared" si="3"/>
        <v>0.10688657407407408</v>
      </c>
      <c r="J25" s="32">
        <f t="shared" si="4"/>
        <v>4.379184765084123E-2</v>
      </c>
    </row>
    <row r="26" spans="2:10" x14ac:dyDescent="0.25">
      <c r="B26" s="16" t="s">
        <v>6</v>
      </c>
      <c r="C26" s="17">
        <v>6.0393518518518534E-2</v>
      </c>
      <c r="D26" s="18">
        <f t="shared" si="0"/>
        <v>5.2682060032106001E-2</v>
      </c>
      <c r="E26" s="17">
        <v>0.19585648148148144</v>
      </c>
      <c r="F26" s="18">
        <f t="shared" si="1"/>
        <v>0.28384997316156724</v>
      </c>
      <c r="G26" s="17">
        <v>2.5462962962962961E-4</v>
      </c>
      <c r="H26" s="18">
        <f t="shared" si="2"/>
        <v>4.2128645564045087E-4</v>
      </c>
      <c r="I26" s="17">
        <f t="shared" si="3"/>
        <v>0.25650462962962961</v>
      </c>
      <c r="J26" s="32">
        <f t="shared" si="4"/>
        <v>0.10509095047514273</v>
      </c>
    </row>
    <row r="27" spans="2:10" x14ac:dyDescent="0.25">
      <c r="B27" s="16" t="s">
        <v>78</v>
      </c>
      <c r="C27" s="17">
        <v>0.12712962962962965</v>
      </c>
      <c r="D27" s="18">
        <f t="shared" si="0"/>
        <v>0.11089684695144734</v>
      </c>
      <c r="E27" s="17">
        <v>7.7627314814814857E-2</v>
      </c>
      <c r="F27" s="18">
        <f t="shared" si="1"/>
        <v>0.11250335480407947</v>
      </c>
      <c r="G27" s="17">
        <v>4.0856481481481481E-3</v>
      </c>
      <c r="H27" s="18">
        <f t="shared" si="2"/>
        <v>6.7597326745945079E-3</v>
      </c>
      <c r="I27" s="17">
        <f t="shared" si="3"/>
        <v>0.20884259259259266</v>
      </c>
      <c r="J27" s="32">
        <f t="shared" si="4"/>
        <v>8.556362739705245E-2</v>
      </c>
    </row>
    <row r="28" spans="2:10" x14ac:dyDescent="0.25">
      <c r="B28" s="16" t="s">
        <v>17</v>
      </c>
      <c r="C28" s="17">
        <v>5.2314814814814819E-3</v>
      </c>
      <c r="D28" s="18">
        <f t="shared" si="0"/>
        <v>4.5634900602744173E-3</v>
      </c>
      <c r="E28" s="17">
        <v>4.0856481481481481E-3</v>
      </c>
      <c r="F28" s="18">
        <f t="shared" si="1"/>
        <v>5.921229200214706E-3</v>
      </c>
      <c r="G28" s="17">
        <v>1.25E-3</v>
      </c>
      <c r="H28" s="18">
        <f t="shared" si="2"/>
        <v>2.068133509507668E-3</v>
      </c>
      <c r="I28" s="17">
        <f t="shared" si="3"/>
        <v>1.0567129629629629E-2</v>
      </c>
      <c r="J28" s="32">
        <f t="shared" si="4"/>
        <v>4.3293943589840867E-3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1.1463773148148144</v>
      </c>
      <c r="D30" s="26">
        <f t="shared" si="5"/>
        <v>1</v>
      </c>
      <c r="E30" s="25">
        <f t="shared" si="5"/>
        <v>0.69000000000000017</v>
      </c>
      <c r="F30" s="26">
        <f t="shared" si="5"/>
        <v>0.99999999999999978</v>
      </c>
      <c r="G30" s="25">
        <f t="shared" si="5"/>
        <v>0.60440972222222256</v>
      </c>
      <c r="H30" s="26">
        <f t="shared" si="5"/>
        <v>0.99999999999999989</v>
      </c>
      <c r="I30" s="25">
        <f t="shared" si="5"/>
        <v>2.4407870370370368</v>
      </c>
      <c r="J30" s="34">
        <f t="shared" si="5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93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5.2083333333333339E-3</v>
      </c>
      <c r="D7" s="39">
        <f t="shared" ref="D7:D28" si="0">C7/C$30</f>
        <v>7.6157595450853013E-3</v>
      </c>
      <c r="E7" s="38">
        <v>1.3078703703703703E-3</v>
      </c>
      <c r="F7" s="39">
        <f t="shared" ref="F7:F28" si="1">E7/E$30</f>
        <v>1.7419454293201787E-2</v>
      </c>
      <c r="G7" s="38">
        <f>C7+E7</f>
        <v>6.5162037037037046E-3</v>
      </c>
      <c r="H7" s="43">
        <f>G7/$G$30</f>
        <v>8.5855890202058763E-3</v>
      </c>
    </row>
    <row r="8" spans="2:8" s="1" customFormat="1" x14ac:dyDescent="0.25">
      <c r="B8" s="42" t="s">
        <v>13</v>
      </c>
      <c r="C8" s="38">
        <v>6.4351851851851844E-3</v>
      </c>
      <c r="D8" s="39">
        <f t="shared" si="0"/>
        <v>9.4096940157053915E-3</v>
      </c>
      <c r="E8" s="38">
        <v>5.3240740740740744E-4</v>
      </c>
      <c r="F8" s="39">
        <f t="shared" si="1"/>
        <v>7.0911052874980734E-3</v>
      </c>
      <c r="G8" s="38">
        <f t="shared" ref="G8:G28" si="2">C8+E8</f>
        <v>6.9675925925925921E-3</v>
      </c>
      <c r="H8" s="43">
        <f t="shared" ref="H8:H27" si="3">G8/$G$30</f>
        <v>9.1803278688524625E-3</v>
      </c>
    </row>
    <row r="9" spans="2:8" s="1" customFormat="1" x14ac:dyDescent="0.25">
      <c r="B9" s="42" t="s">
        <v>0</v>
      </c>
      <c r="C9" s="38">
        <v>0.14387731481481464</v>
      </c>
      <c r="D9" s="39">
        <f t="shared" si="0"/>
        <v>0.21038112645545612</v>
      </c>
      <c r="E9" s="38">
        <v>1.9606481481481475E-2</v>
      </c>
      <c r="F9" s="39">
        <f t="shared" si="1"/>
        <v>0.26113765993525501</v>
      </c>
      <c r="G9" s="38">
        <f t="shared" si="2"/>
        <v>0.16348379629629611</v>
      </c>
      <c r="H9" s="43">
        <f t="shared" si="3"/>
        <v>0.21540221120853972</v>
      </c>
    </row>
    <row r="10" spans="2:8" s="1" customFormat="1" x14ac:dyDescent="0.25">
      <c r="B10" s="42" t="s">
        <v>8</v>
      </c>
      <c r="C10" s="38">
        <v>7.0254629629629625E-3</v>
      </c>
      <c r="D10" s="39">
        <f t="shared" si="0"/>
        <v>1.0272813430815059E-2</v>
      </c>
      <c r="E10" s="38">
        <v>2.0601851851851853E-3</v>
      </c>
      <c r="F10" s="39">
        <f t="shared" si="1"/>
        <v>2.743949437336211E-2</v>
      </c>
      <c r="G10" s="38">
        <f t="shared" si="2"/>
        <v>9.0856481481481483E-3</v>
      </c>
      <c r="H10" s="43">
        <f t="shared" si="3"/>
        <v>1.197102554327107E-2</v>
      </c>
    </row>
    <row r="11" spans="2:8" s="1" customFormat="1" x14ac:dyDescent="0.25">
      <c r="B11" s="42" t="s">
        <v>26</v>
      </c>
      <c r="C11" s="38">
        <v>1.4618055555555553E-2</v>
      </c>
      <c r="D11" s="39">
        <f t="shared" si="0"/>
        <v>2.1374898456539407E-2</v>
      </c>
      <c r="E11" s="38">
        <v>0</v>
      </c>
      <c r="F11" s="39">
        <f t="shared" si="1"/>
        <v>0</v>
      </c>
      <c r="G11" s="38">
        <f t="shared" si="2"/>
        <v>1.4618055555555553E-2</v>
      </c>
      <c r="H11" s="43">
        <f t="shared" si="3"/>
        <v>1.9260388867708738E-2</v>
      </c>
    </row>
    <row r="12" spans="2:8" s="1" customFormat="1" x14ac:dyDescent="0.25">
      <c r="B12" s="42" t="s">
        <v>3</v>
      </c>
      <c r="C12" s="38">
        <v>2.3981481481481468E-2</v>
      </c>
      <c r="D12" s="39">
        <f t="shared" si="0"/>
        <v>3.5066341727592744E-2</v>
      </c>
      <c r="E12" s="38">
        <v>6.0648148148148154E-3</v>
      </c>
      <c r="F12" s="39">
        <f t="shared" si="1"/>
        <v>8.077693849236936E-2</v>
      </c>
      <c r="G12" s="38">
        <f t="shared" si="2"/>
        <v>3.0046296296296283E-2</v>
      </c>
      <c r="H12" s="43">
        <f t="shared" si="3"/>
        <v>3.9588257720167754E-2</v>
      </c>
    </row>
    <row r="13" spans="2:8" s="1" customFormat="1" x14ac:dyDescent="0.25">
      <c r="B13" s="42" t="s">
        <v>7</v>
      </c>
      <c r="C13" s="38">
        <v>3.8831018518518515E-2</v>
      </c>
      <c r="D13" s="39">
        <f t="shared" si="0"/>
        <v>5.6779718386135956E-2</v>
      </c>
      <c r="E13" s="38">
        <v>6.9560185185185159E-3</v>
      </c>
      <c r="F13" s="39">
        <f t="shared" si="1"/>
        <v>9.2646832125790002E-2</v>
      </c>
      <c r="G13" s="38">
        <f t="shared" si="2"/>
        <v>4.5787037037037029E-2</v>
      </c>
      <c r="H13" s="43">
        <f t="shared" si="3"/>
        <v>6.0327868852459041E-2</v>
      </c>
    </row>
    <row r="14" spans="2:8" s="1" customFormat="1" x14ac:dyDescent="0.25">
      <c r="B14" s="42" t="s">
        <v>2</v>
      </c>
      <c r="C14" s="38">
        <v>2.8009259259259259E-3</v>
      </c>
      <c r="D14" s="39">
        <f t="shared" si="0"/>
        <v>4.0955862442458727E-3</v>
      </c>
      <c r="E14" s="38">
        <v>3.3564814814814812E-4</v>
      </c>
      <c r="F14" s="39">
        <f t="shared" si="1"/>
        <v>4.4704794203792196E-3</v>
      </c>
      <c r="G14" s="38">
        <f t="shared" si="2"/>
        <v>3.1365740740740742E-3</v>
      </c>
      <c r="H14" s="43">
        <f t="shared" si="3"/>
        <v>4.1326725123903953E-3</v>
      </c>
    </row>
    <row r="15" spans="2:8" s="1" customFormat="1" x14ac:dyDescent="0.25">
      <c r="B15" s="42" t="s">
        <v>9</v>
      </c>
      <c r="C15" s="38">
        <v>4.6527777777777774E-3</v>
      </c>
      <c r="D15" s="39">
        <f t="shared" si="0"/>
        <v>6.8034118602762006E-3</v>
      </c>
      <c r="E15" s="38">
        <v>1.9444444444444444E-3</v>
      </c>
      <c r="F15" s="39">
        <f t="shared" si="1"/>
        <v>2.5897949745645136E-2</v>
      </c>
      <c r="G15" s="38">
        <f t="shared" si="2"/>
        <v>6.5972222222222213E-3</v>
      </c>
      <c r="H15" s="43">
        <f t="shared" si="3"/>
        <v>8.6923370186809037E-3</v>
      </c>
    </row>
    <row r="16" spans="2:8" s="1" customFormat="1" x14ac:dyDescent="0.25">
      <c r="B16" s="42" t="s">
        <v>1</v>
      </c>
      <c r="C16" s="38">
        <v>8.3217592592592614E-3</v>
      </c>
      <c r="D16" s="39">
        <f t="shared" si="0"/>
        <v>1.2168291362036295E-2</v>
      </c>
      <c r="E16" s="38">
        <v>1.5393518518518516E-3</v>
      </c>
      <c r="F16" s="39">
        <f t="shared" si="1"/>
        <v>2.0502543548635729E-2</v>
      </c>
      <c r="G16" s="38">
        <f t="shared" si="2"/>
        <v>9.8611111111111122E-3</v>
      </c>
      <c r="H16" s="43">
        <f t="shared" si="3"/>
        <v>1.2992756385817775E-2</v>
      </c>
    </row>
    <row r="17" spans="2:8" s="1" customFormat="1" x14ac:dyDescent="0.25">
      <c r="B17" s="42" t="s">
        <v>27</v>
      </c>
      <c r="C17" s="38">
        <v>2.453703703703704E-3</v>
      </c>
      <c r="D17" s="39">
        <f t="shared" si="0"/>
        <v>3.5878689412401866E-3</v>
      </c>
      <c r="E17" s="38">
        <v>1.3657407407407407E-3</v>
      </c>
      <c r="F17" s="39">
        <f t="shared" si="1"/>
        <v>1.8190226607060274E-2</v>
      </c>
      <c r="G17" s="38">
        <f t="shared" si="2"/>
        <v>3.8194444444444448E-3</v>
      </c>
      <c r="H17" s="43">
        <f t="shared" si="3"/>
        <v>5.0324056423942084E-3</v>
      </c>
    </row>
    <row r="18" spans="2:8" s="1" customFormat="1" x14ac:dyDescent="0.25">
      <c r="B18" s="42" t="s">
        <v>16</v>
      </c>
      <c r="C18" s="38">
        <v>3.703703703703703E-3</v>
      </c>
      <c r="D18" s="39">
        <f t="shared" si="0"/>
        <v>5.4156512320606568E-3</v>
      </c>
      <c r="E18" s="38">
        <v>0</v>
      </c>
      <c r="F18" s="39"/>
      <c r="G18" s="38">
        <f t="shared" si="2"/>
        <v>3.703703703703703E-3</v>
      </c>
      <c r="H18" s="43">
        <f t="shared" si="3"/>
        <v>4.8799085017155949E-3</v>
      </c>
    </row>
    <row r="19" spans="2:8" s="1" customFormat="1" x14ac:dyDescent="0.25">
      <c r="B19" s="42" t="s">
        <v>4</v>
      </c>
      <c r="C19" s="38">
        <v>5.8877314814814799E-2</v>
      </c>
      <c r="D19" s="39">
        <f t="shared" si="0"/>
        <v>8.6091930679664253E-2</v>
      </c>
      <c r="E19" s="38">
        <v>5.5092592592592589E-3</v>
      </c>
      <c r="F19" s="39">
        <f t="shared" si="1"/>
        <v>7.337752427932788E-2</v>
      </c>
      <c r="G19" s="38">
        <f t="shared" si="2"/>
        <v>6.4386574074074054E-2</v>
      </c>
      <c r="H19" s="43">
        <f t="shared" si="3"/>
        <v>8.4834159359512024E-2</v>
      </c>
    </row>
    <row r="20" spans="2:8" s="1" customFormat="1" x14ac:dyDescent="0.25">
      <c r="B20" s="42" t="s">
        <v>14</v>
      </c>
      <c r="C20" s="38">
        <v>1.4131944444444445E-2</v>
      </c>
      <c r="D20" s="39">
        <f t="shared" si="0"/>
        <v>2.066409423233145E-2</v>
      </c>
      <c r="E20" s="38">
        <v>6.3194444444444452E-3</v>
      </c>
      <c r="F20" s="39">
        <f t="shared" si="1"/>
        <v>8.4168336673346708E-2</v>
      </c>
      <c r="G20" s="38">
        <f t="shared" si="2"/>
        <v>2.045138888888889E-2</v>
      </c>
      <c r="H20" s="43">
        <f t="shared" si="3"/>
        <v>2.6946244757910805E-2</v>
      </c>
    </row>
    <row r="21" spans="2:8" s="1" customFormat="1" x14ac:dyDescent="0.25">
      <c r="B21" s="42" t="s">
        <v>11</v>
      </c>
      <c r="C21" s="38">
        <v>1.5856481481481483E-3</v>
      </c>
      <c r="D21" s="39">
        <f t="shared" si="0"/>
        <v>2.3185756837259693E-3</v>
      </c>
      <c r="E21" s="38">
        <v>0</v>
      </c>
      <c r="F21" s="39">
        <f t="shared" si="1"/>
        <v>0</v>
      </c>
      <c r="G21" s="38">
        <f t="shared" si="2"/>
        <v>1.5856481481481483E-3</v>
      </c>
      <c r="H21" s="43">
        <f t="shared" si="3"/>
        <v>2.0892108272969894E-3</v>
      </c>
    </row>
    <row r="22" spans="2:8" s="1" customFormat="1" x14ac:dyDescent="0.25">
      <c r="B22" s="42" t="s">
        <v>15</v>
      </c>
      <c r="C22" s="38">
        <v>1.2465277777777778E-2</v>
      </c>
      <c r="D22" s="39">
        <f t="shared" si="0"/>
        <v>1.8227051177904154E-2</v>
      </c>
      <c r="E22" s="38">
        <v>1.2407407407407409E-2</v>
      </c>
      <c r="F22" s="39">
        <f t="shared" si="1"/>
        <v>0.16525358409125945</v>
      </c>
      <c r="G22" s="38">
        <f t="shared" si="2"/>
        <v>2.4872685185185185E-2</v>
      </c>
      <c r="H22" s="43">
        <f t="shared" si="3"/>
        <v>3.2771635531833793E-2</v>
      </c>
    </row>
    <row r="23" spans="2:8" s="1" customFormat="1" x14ac:dyDescent="0.25">
      <c r="B23" s="42" t="s">
        <v>71</v>
      </c>
      <c r="C23" s="38">
        <v>1.1261574074074073E-2</v>
      </c>
      <c r="D23" s="39">
        <f t="shared" si="0"/>
        <v>1.6466964527484435E-2</v>
      </c>
      <c r="E23" s="38">
        <v>6.0185185185185177E-3</v>
      </c>
      <c r="F23" s="39">
        <f t="shared" si="1"/>
        <v>8.0160320641282548E-2</v>
      </c>
      <c r="G23" s="38">
        <f t="shared" si="2"/>
        <v>1.728009259259259E-2</v>
      </c>
      <c r="H23" s="43">
        <f t="shared" si="3"/>
        <v>2.2767823103316823E-2</v>
      </c>
    </row>
    <row r="24" spans="2:8" s="1" customFormat="1" x14ac:dyDescent="0.25">
      <c r="B24" s="42" t="s">
        <v>12</v>
      </c>
      <c r="C24" s="38">
        <v>9.9305555555555571E-3</v>
      </c>
      <c r="D24" s="39">
        <f t="shared" si="0"/>
        <v>1.4520714865962641E-2</v>
      </c>
      <c r="E24" s="38">
        <v>1.3078703703703703E-3</v>
      </c>
      <c r="F24" s="39">
        <f t="shared" si="1"/>
        <v>1.7419454293201787E-2</v>
      </c>
      <c r="G24" s="38">
        <f t="shared" si="2"/>
        <v>1.1238425925925928E-2</v>
      </c>
      <c r="H24" s="43">
        <f t="shared" si="3"/>
        <v>1.4807472359893263E-2</v>
      </c>
    </row>
    <row r="25" spans="2:8" s="1" customFormat="1" x14ac:dyDescent="0.25">
      <c r="B25" s="42" t="s">
        <v>5</v>
      </c>
      <c r="C25" s="38">
        <v>2.015046296296296E-2</v>
      </c>
      <c r="D25" s="39">
        <f t="shared" si="0"/>
        <v>2.9464527484430014E-2</v>
      </c>
      <c r="E25" s="38">
        <v>2.199074074074074E-4</v>
      </c>
      <c r="F25" s="39">
        <f t="shared" si="1"/>
        <v>2.9289347926622477E-3</v>
      </c>
      <c r="G25" s="38">
        <f t="shared" si="2"/>
        <v>2.0370370370370369E-2</v>
      </c>
      <c r="H25" s="43">
        <f t="shared" si="3"/>
        <v>2.6839496759435772E-2</v>
      </c>
    </row>
    <row r="26" spans="2:8" s="1" customFormat="1" x14ac:dyDescent="0.25">
      <c r="B26" s="42" t="s">
        <v>6</v>
      </c>
      <c r="C26" s="38">
        <v>0.11834490740740738</v>
      </c>
      <c r="D26" s="39">
        <f t="shared" si="0"/>
        <v>0.17304698077443817</v>
      </c>
      <c r="E26" s="38">
        <v>5.6712962962962956E-4</v>
      </c>
      <c r="F26" s="39">
        <f t="shared" si="1"/>
        <v>7.5535686758131642E-3</v>
      </c>
      <c r="G26" s="38">
        <f t="shared" si="2"/>
        <v>0.11891203703703701</v>
      </c>
      <c r="H26" s="43">
        <f t="shared" si="3"/>
        <v>0.15667556233320631</v>
      </c>
    </row>
    <row r="27" spans="2:8" s="1" customFormat="1" x14ac:dyDescent="0.25">
      <c r="B27" s="42" t="s">
        <v>78</v>
      </c>
      <c r="C27" s="38">
        <v>0.17523148148148135</v>
      </c>
      <c r="D27" s="39">
        <f t="shared" si="0"/>
        <v>0.2562279989168697</v>
      </c>
      <c r="E27" s="38">
        <v>2.7777777777777778E-4</v>
      </c>
      <c r="F27" s="39">
        <f t="shared" si="1"/>
        <v>3.6997071065207336E-3</v>
      </c>
      <c r="G27" s="38">
        <f t="shared" si="2"/>
        <v>0.17550925925925911</v>
      </c>
      <c r="H27" s="43">
        <f t="shared" si="3"/>
        <v>0.2312466641250476</v>
      </c>
    </row>
    <row r="28" spans="2:8" s="1" customFormat="1" x14ac:dyDescent="0.25">
      <c r="B28" s="42" t="s">
        <v>17</v>
      </c>
      <c r="C28" s="38">
        <v>0</v>
      </c>
      <c r="D28" s="39">
        <f t="shared" si="0"/>
        <v>0</v>
      </c>
      <c r="E28" s="38">
        <v>7.4074074074074081E-4</v>
      </c>
      <c r="F28" s="39">
        <f t="shared" si="1"/>
        <v>9.8658856173886242E-3</v>
      </c>
      <c r="G28" s="38">
        <f t="shared" si="2"/>
        <v>7.4074074074074081E-4</v>
      </c>
      <c r="H28" s="43">
        <f>G28/$G$30</f>
        <v>9.7598170034311922E-4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0.68388888888888855</v>
      </c>
      <c r="D30" s="51">
        <f t="shared" si="4"/>
        <v>1</v>
      </c>
      <c r="E30" s="50">
        <f>SUM(E7:E28)</f>
        <v>7.5081018518518519E-2</v>
      </c>
      <c r="F30" s="51">
        <f t="shared" si="4"/>
        <v>0.99999999999999978</v>
      </c>
      <c r="G30" s="50">
        <f t="shared" si="4"/>
        <v>0.758969907407407</v>
      </c>
      <c r="H30" s="49">
        <f t="shared" si="4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100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2.7592592592592585E-2</v>
      </c>
      <c r="D7" s="18">
        <f>C7/$C$30</f>
        <v>9.8919520007966725E-3</v>
      </c>
      <c r="E7" s="144">
        <v>8.5763888888888886E-3</v>
      </c>
      <c r="F7" s="18">
        <f t="shared" ref="F7:H28" si="0">E7/E$30</f>
        <v>8.0197409006785951E-3</v>
      </c>
      <c r="G7" s="17">
        <v>9.2013888888888909E-3</v>
      </c>
      <c r="H7" s="18">
        <f>G7/G$30</f>
        <v>1.4821581714456173E-2</v>
      </c>
      <c r="I7" s="17">
        <f>C7+E7+G7</f>
        <v>4.5370370370370366E-2</v>
      </c>
      <c r="J7" s="32">
        <f>I7/$I$30</f>
        <v>1.0128178297277541E-2</v>
      </c>
    </row>
    <row r="8" spans="2:10" x14ac:dyDescent="0.25">
      <c r="B8" s="16" t="s">
        <v>13</v>
      </c>
      <c r="C8" s="17">
        <v>5.5995370370370397E-2</v>
      </c>
      <c r="D8" s="18">
        <f t="shared" ref="D8:D28" si="1">C8/$C$30</f>
        <v>2.0074355612355006E-2</v>
      </c>
      <c r="E8" s="144">
        <v>9.6296296296296303E-3</v>
      </c>
      <c r="F8" s="18">
        <f t="shared" si="0"/>
        <v>9.0046213621654426E-3</v>
      </c>
      <c r="G8" s="17">
        <v>1.8287037037037043E-2</v>
      </c>
      <c r="H8" s="18">
        <f t="shared" si="0"/>
        <v>2.9456728438793402E-2</v>
      </c>
      <c r="I8" s="17">
        <f t="shared" ref="I8:I27" si="2">C8+E8+G8</f>
        <v>8.3912037037037077E-2</v>
      </c>
      <c r="J8" s="32">
        <f t="shared" ref="J8:J27" si="3">I8/$I$30</f>
        <v>1.8731962412056689E-2</v>
      </c>
    </row>
    <row r="9" spans="2:10" x14ac:dyDescent="0.25">
      <c r="B9" s="16" t="s">
        <v>0</v>
      </c>
      <c r="C9" s="17">
        <v>0.82858796296295956</v>
      </c>
      <c r="D9" s="18">
        <f t="shared" si="1"/>
        <v>0.29704901163466069</v>
      </c>
      <c r="E9" s="144">
        <v>0.34114583333333298</v>
      </c>
      <c r="F9" s="18">
        <f t="shared" si="0"/>
        <v>0.31900386376181022</v>
      </c>
      <c r="G9" s="17">
        <v>0.25010416666666641</v>
      </c>
      <c r="H9" s="18">
        <f t="shared" si="0"/>
        <v>0.40286737014802898</v>
      </c>
      <c r="I9" s="17">
        <f t="shared" si="2"/>
        <v>1.4198379629629589</v>
      </c>
      <c r="J9" s="32">
        <f t="shared" si="3"/>
        <v>0.31695513888781168</v>
      </c>
    </row>
    <row r="10" spans="2:10" x14ac:dyDescent="0.25">
      <c r="B10" s="16" t="s">
        <v>8</v>
      </c>
      <c r="C10" s="17">
        <v>7.2777777777777761E-2</v>
      </c>
      <c r="D10" s="18">
        <f t="shared" si="1"/>
        <v>2.6090853263846258E-2</v>
      </c>
      <c r="E10" s="144">
        <v>1.8356481481481488E-2</v>
      </c>
      <c r="F10" s="18">
        <f t="shared" si="0"/>
        <v>1.7165059471627879E-2</v>
      </c>
      <c r="G10" s="17">
        <v>3.5451388888888873E-2</v>
      </c>
      <c r="H10" s="18">
        <f t="shared" si="0"/>
        <v>5.7105037473432992E-2</v>
      </c>
      <c r="I10" s="17">
        <f t="shared" si="2"/>
        <v>0.12658564814814813</v>
      </c>
      <c r="J10" s="32">
        <f t="shared" si="3"/>
        <v>2.8258134193195016E-2</v>
      </c>
    </row>
    <row r="11" spans="2:10" x14ac:dyDescent="0.25">
      <c r="B11" s="16" t="s">
        <v>26</v>
      </c>
      <c r="C11" s="17">
        <v>1.0289351851851852E-2</v>
      </c>
      <c r="D11" s="18">
        <f t="shared" si="1"/>
        <v>3.6887354566729211E-3</v>
      </c>
      <c r="E11" s="144">
        <v>2.2569444444444442E-3</v>
      </c>
      <c r="F11" s="18">
        <f t="shared" si="0"/>
        <v>2.110458131757525E-3</v>
      </c>
      <c r="G11" s="17">
        <v>6.1111111111111114E-3</v>
      </c>
      <c r="H11" s="18">
        <f t="shared" si="0"/>
        <v>9.8437674782803249E-3</v>
      </c>
      <c r="I11" s="17">
        <f t="shared" si="2"/>
        <v>1.8657407407407407E-2</v>
      </c>
      <c r="J11" s="32">
        <f t="shared" si="3"/>
        <v>4.1649549528600506E-3</v>
      </c>
    </row>
    <row r="12" spans="2:10" x14ac:dyDescent="0.25">
      <c r="B12" s="16" t="s">
        <v>3</v>
      </c>
      <c r="C12" s="17">
        <v>0.17910879629629664</v>
      </c>
      <c r="D12" s="18">
        <f t="shared" si="1"/>
        <v>6.4210552521950015E-2</v>
      </c>
      <c r="E12" s="144">
        <v>2.8425925925925931E-2</v>
      </c>
      <c r="F12" s="18">
        <f t="shared" si="0"/>
        <v>2.6580949597930684E-2</v>
      </c>
      <c r="G12" s="17">
        <v>5.4722222222222325E-2</v>
      </c>
      <c r="H12" s="18">
        <f t="shared" si="0"/>
        <v>8.8146463328237612E-2</v>
      </c>
      <c r="I12" s="17">
        <f t="shared" si="2"/>
        <v>0.26225694444444492</v>
      </c>
      <c r="J12" s="32">
        <f t="shared" si="3"/>
        <v>5.8544487764799043E-2</v>
      </c>
    </row>
    <row r="13" spans="2:10" x14ac:dyDescent="0.25">
      <c r="B13" s="16" t="s">
        <v>7</v>
      </c>
      <c r="C13" s="17">
        <v>0.14278935185185196</v>
      </c>
      <c r="D13" s="18">
        <f t="shared" si="1"/>
        <v>5.11900217423778E-2</v>
      </c>
      <c r="E13" s="144">
        <v>4.3692129629629622E-2</v>
      </c>
      <c r="F13" s="18">
        <f t="shared" si="0"/>
        <v>4.0856304858382854E-2</v>
      </c>
      <c r="G13" s="17">
        <v>4.6030092592592581E-2</v>
      </c>
      <c r="H13" s="18">
        <f t="shared" si="0"/>
        <v>7.414519557030462E-2</v>
      </c>
      <c r="I13" s="17">
        <f t="shared" si="2"/>
        <v>0.23251157407407416</v>
      </c>
      <c r="J13" s="32">
        <f t="shared" si="3"/>
        <v>5.1904330054594036E-2</v>
      </c>
    </row>
    <row r="14" spans="2:10" x14ac:dyDescent="0.25">
      <c r="B14" s="16" t="s">
        <v>2</v>
      </c>
      <c r="C14" s="17">
        <v>7.7048611111111082E-2</v>
      </c>
      <c r="D14" s="18">
        <f t="shared" si="1"/>
        <v>2.7621948183432651E-2</v>
      </c>
      <c r="E14" s="144">
        <v>1.2384259259259262E-2</v>
      </c>
      <c r="F14" s="18">
        <f t="shared" si="0"/>
        <v>1.1580462569131039E-2</v>
      </c>
      <c r="G14" s="17">
        <v>1.9953703703703706E-2</v>
      </c>
      <c r="H14" s="18">
        <f t="shared" si="0"/>
        <v>3.2141392296506213E-2</v>
      </c>
      <c r="I14" s="17">
        <f t="shared" si="2"/>
        <v>0.10938657407407405</v>
      </c>
      <c r="J14" s="32">
        <f t="shared" si="3"/>
        <v>2.4418727828461745E-2</v>
      </c>
    </row>
    <row r="15" spans="2:10" x14ac:dyDescent="0.25">
      <c r="B15" s="16" t="s">
        <v>9</v>
      </c>
      <c r="C15" s="17">
        <v>0.12893518518518532</v>
      </c>
      <c r="D15" s="18">
        <f t="shared" si="1"/>
        <v>4.6223299198353635E-2</v>
      </c>
      <c r="E15" s="144">
        <v>1.2766203703703703E-2</v>
      </c>
      <c r="F15" s="18">
        <f t="shared" si="0"/>
        <v>1.1937617022197694E-2</v>
      </c>
      <c r="G15" s="17">
        <v>3.771990740740741E-2</v>
      </c>
      <c r="H15" s="18">
        <f t="shared" si="0"/>
        <v>6.0759163279764355E-2</v>
      </c>
      <c r="I15" s="17">
        <f t="shared" si="2"/>
        <v>0.17942129629629644</v>
      </c>
      <c r="J15" s="32">
        <f t="shared" si="3"/>
        <v>4.005281121540729E-2</v>
      </c>
    </row>
    <row r="16" spans="2:10" x14ac:dyDescent="0.25">
      <c r="B16" s="16" t="s">
        <v>1</v>
      </c>
      <c r="C16" s="17">
        <v>4.8055555555555532E-2</v>
      </c>
      <c r="D16" s="18">
        <f t="shared" si="1"/>
        <v>1.7227929826890843E-2</v>
      </c>
      <c r="E16" s="144">
        <v>2.1643518518518513E-2</v>
      </c>
      <c r="F16" s="18">
        <f t="shared" si="0"/>
        <v>2.0238752340443956E-2</v>
      </c>
      <c r="G16" s="17">
        <v>1.4317129629629633E-2</v>
      </c>
      <c r="H16" s="18">
        <f t="shared" si="0"/>
        <v>2.3062008277713566E-2</v>
      </c>
      <c r="I16" s="17">
        <f t="shared" si="2"/>
        <v>8.401620370370369E-2</v>
      </c>
      <c r="J16" s="32">
        <f t="shared" si="3"/>
        <v>1.875521588263716E-2</v>
      </c>
    </row>
    <row r="17" spans="2:10" x14ac:dyDescent="0.25">
      <c r="B17" s="16" t="s">
        <v>27</v>
      </c>
      <c r="C17" s="17">
        <v>1.6747685185185188E-2</v>
      </c>
      <c r="D17" s="18">
        <f t="shared" si="1"/>
        <v>6.0040497253157684E-3</v>
      </c>
      <c r="E17" s="144">
        <v>5.2314814814814811E-3</v>
      </c>
      <c r="F17" s="18">
        <f t="shared" si="0"/>
        <v>4.8919337207918015E-3</v>
      </c>
      <c r="G17" s="17">
        <v>8.7615740740740744E-3</v>
      </c>
      <c r="H17" s="18">
        <f t="shared" si="0"/>
        <v>1.4113128752004177E-2</v>
      </c>
      <c r="I17" s="17">
        <f t="shared" si="2"/>
        <v>3.0740740740740742E-2</v>
      </c>
      <c r="J17" s="32">
        <f t="shared" si="3"/>
        <v>6.8623575401962128E-3</v>
      </c>
    </row>
    <row r="18" spans="2:10" x14ac:dyDescent="0.25">
      <c r="B18" s="16" t="s">
        <v>16</v>
      </c>
      <c r="C18" s="17">
        <v>1.4548611111111113E-2</v>
      </c>
      <c r="D18" s="18">
        <f t="shared" si="1"/>
        <v>5.2156810675341534E-3</v>
      </c>
      <c r="E18" s="144">
        <v>4.6875000000000007E-3</v>
      </c>
      <c r="F18" s="18">
        <f t="shared" si="0"/>
        <v>4.3832591967271689E-3</v>
      </c>
      <c r="G18" s="17"/>
      <c r="H18" s="18">
        <f t="shared" si="0"/>
        <v>0</v>
      </c>
      <c r="I18" s="17">
        <f t="shared" si="2"/>
        <v>1.9236111111111114E-2</v>
      </c>
      <c r="J18" s="32">
        <f t="shared" si="3"/>
        <v>4.2941409005294072E-3</v>
      </c>
    </row>
    <row r="19" spans="2:10" x14ac:dyDescent="0.25">
      <c r="B19" s="16" t="s">
        <v>4</v>
      </c>
      <c r="C19" s="17">
        <v>9.7418981481481537E-2</v>
      </c>
      <c r="D19" s="18">
        <f t="shared" si="1"/>
        <v>3.4924731539725529E-2</v>
      </c>
      <c r="E19" s="144">
        <v>1.5590277777777779E-2</v>
      </c>
      <c r="F19" s="18">
        <f t="shared" si="0"/>
        <v>1.4578395402448138E-2</v>
      </c>
      <c r="G19" s="17">
        <v>1.5798611111111107E-2</v>
      </c>
      <c r="H19" s="18">
        <f t="shared" si="0"/>
        <v>2.544837615123606E-2</v>
      </c>
      <c r="I19" s="17">
        <f t="shared" si="2"/>
        <v>0.12880787037037042</v>
      </c>
      <c r="J19" s="32">
        <f t="shared" si="3"/>
        <v>2.8754208232245362E-2</v>
      </c>
    </row>
    <row r="20" spans="2:10" x14ac:dyDescent="0.25">
      <c r="B20" s="16" t="s">
        <v>14</v>
      </c>
      <c r="C20" s="17">
        <v>3.9907407407407412E-2</v>
      </c>
      <c r="D20" s="18">
        <f t="shared" si="1"/>
        <v>1.4306816484373716E-2</v>
      </c>
      <c r="E20" s="144">
        <v>1.0810185185185185E-2</v>
      </c>
      <c r="F20" s="18">
        <f t="shared" si="0"/>
        <v>1.0108553308007839E-2</v>
      </c>
      <c r="G20" s="17">
        <v>1.2476851851851855E-2</v>
      </c>
      <c r="H20" s="18">
        <f t="shared" si="0"/>
        <v>2.0097691934822335E-2</v>
      </c>
      <c r="I20" s="17">
        <f t="shared" si="2"/>
        <v>6.3194444444444456E-2</v>
      </c>
      <c r="J20" s="32">
        <f t="shared" si="3"/>
        <v>1.4107105485493722E-2</v>
      </c>
    </row>
    <row r="21" spans="2:10" x14ac:dyDescent="0.25">
      <c r="B21" s="16" t="s">
        <v>11</v>
      </c>
      <c r="C21" s="17">
        <v>3.5196759259259219E-2</v>
      </c>
      <c r="D21" s="18">
        <f t="shared" si="1"/>
        <v>1.2618047833230979E-2</v>
      </c>
      <c r="E21" s="144">
        <v>5.9837962962962952E-3</v>
      </c>
      <c r="F21" s="18">
        <f t="shared" si="0"/>
        <v>5.5954197647109767E-3</v>
      </c>
      <c r="G21" s="17">
        <v>6.0185185185185177E-3</v>
      </c>
      <c r="H21" s="18">
        <f t="shared" si="0"/>
        <v>9.6946194861851666E-3</v>
      </c>
      <c r="I21" s="17">
        <f t="shared" si="2"/>
        <v>4.7199074074074032E-2</v>
      </c>
      <c r="J21" s="32">
        <f t="shared" si="3"/>
        <v>1.0536405891912699E-2</v>
      </c>
    </row>
    <row r="22" spans="2:10" x14ac:dyDescent="0.25">
      <c r="B22" s="16" t="s">
        <v>15</v>
      </c>
      <c r="C22" s="17">
        <v>3.9467592592592603E-2</v>
      </c>
      <c r="D22" s="18">
        <f t="shared" si="1"/>
        <v>1.4149142752817395E-2</v>
      </c>
      <c r="E22" s="144">
        <v>3.4490740740740736E-3</v>
      </c>
      <c r="F22" s="18">
        <f t="shared" si="0"/>
        <v>3.2252129398140637E-3</v>
      </c>
      <c r="G22" s="17">
        <v>1.4618055555555558E-2</v>
      </c>
      <c r="H22" s="18">
        <f t="shared" si="0"/>
        <v>2.3546739252022823E-2</v>
      </c>
      <c r="I22" s="17">
        <f t="shared" si="2"/>
        <v>5.7534722222222237E-2</v>
      </c>
      <c r="J22" s="32">
        <f t="shared" si="3"/>
        <v>1.2843666917287418E-2</v>
      </c>
    </row>
    <row r="23" spans="2:10" s="3" customFormat="1" x14ac:dyDescent="0.25">
      <c r="B23" s="16" t="s">
        <v>71</v>
      </c>
      <c r="C23" s="17">
        <v>6.0266203703703738E-2</v>
      </c>
      <c r="D23" s="18">
        <f t="shared" si="1"/>
        <v>2.1605450531941406E-2</v>
      </c>
      <c r="E23" s="144">
        <v>1.1585648148148147E-2</v>
      </c>
      <c r="F23" s="18">
        <f t="shared" si="0"/>
        <v>1.0833685076355296E-2</v>
      </c>
      <c r="G23" s="17">
        <v>1.3749999999999998E-2</v>
      </c>
      <c r="H23" s="18">
        <f t="shared" si="0"/>
        <v>2.2148476826130727E-2</v>
      </c>
      <c r="I23" s="17">
        <f t="shared" si="2"/>
        <v>8.5601851851851887E-2</v>
      </c>
      <c r="J23" s="32">
        <f t="shared" si="3"/>
        <v>1.9109185379251208E-2</v>
      </c>
    </row>
    <row r="24" spans="2:10" x14ac:dyDescent="0.25">
      <c r="B24" s="16" t="s">
        <v>12</v>
      </c>
      <c r="C24" s="17">
        <v>7.2303240740740793E-2</v>
      </c>
      <c r="D24" s="18">
        <f t="shared" si="1"/>
        <v>2.592073160611446E-2</v>
      </c>
      <c r="E24" s="144">
        <v>8.4988425925925967E-2</v>
      </c>
      <c r="F24" s="18">
        <f t="shared" si="0"/>
        <v>7.9472277238438541E-2</v>
      </c>
      <c r="G24" s="17">
        <v>3.3495370370370377E-2</v>
      </c>
      <c r="H24" s="18">
        <f t="shared" si="0"/>
        <v>5.3954286140422844E-2</v>
      </c>
      <c r="I24" s="17">
        <f t="shared" si="2"/>
        <v>0.19078703703703714</v>
      </c>
      <c r="J24" s="32">
        <f t="shared" si="3"/>
        <v>4.2590023227633445E-2</v>
      </c>
    </row>
    <row r="25" spans="2:10" x14ac:dyDescent="0.25">
      <c r="B25" s="16" t="s">
        <v>5</v>
      </c>
      <c r="C25" s="17">
        <v>9.9386574074074141E-2</v>
      </c>
      <c r="D25" s="18">
        <f t="shared" si="1"/>
        <v>3.5630114023003819E-2</v>
      </c>
      <c r="E25" s="144">
        <v>2.4270833333333335E-2</v>
      </c>
      <c r="F25" s="18">
        <f t="shared" si="0"/>
        <v>2.2695542063054006E-2</v>
      </c>
      <c r="G25" s="17">
        <v>1.8009259259259256E-2</v>
      </c>
      <c r="H25" s="18">
        <f t="shared" si="0"/>
        <v>2.9009284462507921E-2</v>
      </c>
      <c r="I25" s="17">
        <f t="shared" si="2"/>
        <v>0.14166666666666675</v>
      </c>
      <c r="J25" s="32">
        <f t="shared" si="3"/>
        <v>3.1624719989458469E-2</v>
      </c>
    </row>
    <row r="26" spans="2:10" x14ac:dyDescent="0.25">
      <c r="B26" s="16" t="s">
        <v>6</v>
      </c>
      <c r="C26" s="17">
        <v>0.45449074074074058</v>
      </c>
      <c r="D26" s="18">
        <f t="shared" si="1"/>
        <v>0.16293505501983377</v>
      </c>
      <c r="E26" s="144">
        <v>0.25596064814814812</v>
      </c>
      <c r="F26" s="18">
        <f t="shared" si="0"/>
        <v>0.23934759786573162</v>
      </c>
      <c r="G26" s="17">
        <v>7.9861111111111105E-4</v>
      </c>
      <c r="H26" s="18">
        <f t="shared" si="0"/>
        <v>1.2864014318207241E-3</v>
      </c>
      <c r="I26" s="17">
        <f t="shared" si="2"/>
        <v>0.71124999999999983</v>
      </c>
      <c r="J26" s="32">
        <f t="shared" si="3"/>
        <v>0.15877469712354575</v>
      </c>
    </row>
    <row r="27" spans="2:10" x14ac:dyDescent="0.25">
      <c r="B27" s="16" t="s">
        <v>78</v>
      </c>
      <c r="C27" s="17">
        <v>0.2880902777777779</v>
      </c>
      <c r="D27" s="18">
        <f t="shared" si="1"/>
        <v>0.10328044347811667</v>
      </c>
      <c r="E27" s="144">
        <v>0.14797453703703711</v>
      </c>
      <c r="F27" s="18">
        <f t="shared" si="0"/>
        <v>0.13837029340779475</v>
      </c>
      <c r="G27" s="17">
        <v>4.340277777777778E-3</v>
      </c>
      <c r="H27" s="18">
        <f t="shared" si="0"/>
        <v>6.9913121294604575E-3</v>
      </c>
      <c r="I27" s="17">
        <f t="shared" si="2"/>
        <v>0.44040509259259281</v>
      </c>
      <c r="J27" s="32">
        <f t="shared" si="3"/>
        <v>9.8313089895333661E-2</v>
      </c>
    </row>
    <row r="28" spans="2:10" x14ac:dyDescent="0.25">
      <c r="B28" s="16" t="s">
        <v>17</v>
      </c>
      <c r="C28" s="17">
        <v>3.9351851851851847E-4</v>
      </c>
      <c r="D28" s="18">
        <f t="shared" si="1"/>
        <v>1.4107649665565726E-4</v>
      </c>
      <c r="E28" s="144">
        <v>0</v>
      </c>
      <c r="F28" s="18">
        <f t="shared" si="0"/>
        <v>0</v>
      </c>
      <c r="G28" s="17">
        <v>8.4490740740740739E-4</v>
      </c>
      <c r="H28" s="18">
        <f>G28/G$30</f>
        <v>1.3609754278683024E-3</v>
      </c>
      <c r="I28" s="17">
        <f>C28+E28+G28</f>
        <v>1.2384259259259258E-3</v>
      </c>
      <c r="J28" s="32">
        <f>I28/$I$30</f>
        <v>2.7645792801242268E-4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4">SUM(C7:C28)</f>
        <v>2.789398148148146</v>
      </c>
      <c r="D30" s="26">
        <f t="shared" si="4"/>
        <v>0.99999999999999967</v>
      </c>
      <c r="E30" s="25">
        <f t="shared" si="4"/>
        <v>1.0694097222222219</v>
      </c>
      <c r="F30" s="26">
        <f t="shared" si="4"/>
        <v>1.0000000000000002</v>
      </c>
      <c r="G30" s="25">
        <f t="shared" si="4"/>
        <v>0.62081018518518516</v>
      </c>
      <c r="H30" s="26">
        <f t="shared" si="4"/>
        <v>0.99999999999999989</v>
      </c>
      <c r="I30" s="25">
        <f t="shared" si="4"/>
        <v>4.4796180555555525</v>
      </c>
      <c r="J30" s="34">
        <f t="shared" si="4"/>
        <v>1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96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1.6203703703703703E-3</v>
      </c>
      <c r="D7" s="39">
        <f t="shared" ref="D7:F27" si="0">C7/C$30</f>
        <v>6.097560975609758E-3</v>
      </c>
      <c r="E7" s="38">
        <v>0</v>
      </c>
      <c r="F7" s="39"/>
      <c r="G7" s="38">
        <f>C7+E7</f>
        <v>1.6203703703703703E-3</v>
      </c>
      <c r="H7" s="43">
        <f>G7/$G$30</f>
        <v>5.9755004481625356E-3</v>
      </c>
    </row>
    <row r="8" spans="2:8" s="1" customFormat="1" x14ac:dyDescent="0.25">
      <c r="B8" s="42" t="s">
        <v>13</v>
      </c>
      <c r="C8" s="38">
        <v>2.4421296296296296E-3</v>
      </c>
      <c r="D8" s="39">
        <f t="shared" si="0"/>
        <v>9.1898954703832775E-3</v>
      </c>
      <c r="E8" s="38">
        <v>0</v>
      </c>
      <c r="F8" s="39">
        <f t="shared" si="0"/>
        <v>0</v>
      </c>
      <c r="G8" s="38">
        <f t="shared" ref="G8:G28" si="1">C8+E8</f>
        <v>2.4421296296296296E-3</v>
      </c>
      <c r="H8" s="43">
        <f t="shared" ref="H8:H14" si="2">G8/$G$30</f>
        <v>9.0059328183021078E-3</v>
      </c>
    </row>
    <row r="9" spans="2:8" s="1" customFormat="1" x14ac:dyDescent="0.25">
      <c r="B9" s="42" t="s">
        <v>0</v>
      </c>
      <c r="C9" s="38">
        <v>6.971064814814816E-2</v>
      </c>
      <c r="D9" s="39">
        <f t="shared" si="0"/>
        <v>0.26232578397212558</v>
      </c>
      <c r="E9" s="38">
        <v>4.0625000000000001E-3</v>
      </c>
      <c r="F9" s="39">
        <f t="shared" si="0"/>
        <v>0.74840085287846492</v>
      </c>
      <c r="G9" s="38">
        <f t="shared" si="1"/>
        <v>7.3773148148148157E-2</v>
      </c>
      <c r="H9" s="43">
        <f t="shared" si="2"/>
        <v>0.2720559989756286</v>
      </c>
    </row>
    <row r="10" spans="2:8" s="1" customFormat="1" x14ac:dyDescent="0.25">
      <c r="B10" s="42" t="s">
        <v>8</v>
      </c>
      <c r="C10" s="38">
        <v>3.645833333333333E-3</v>
      </c>
      <c r="D10" s="39">
        <f t="shared" si="0"/>
        <v>1.3719512195121953E-2</v>
      </c>
      <c r="E10" s="38">
        <v>4.0509259259259258E-4</v>
      </c>
      <c r="F10" s="39">
        <f t="shared" si="0"/>
        <v>7.4626865671641798E-2</v>
      </c>
      <c r="G10" s="38">
        <f t="shared" si="1"/>
        <v>4.0509259259259257E-3</v>
      </c>
      <c r="H10" s="43">
        <f t="shared" si="2"/>
        <v>1.4938751120406338E-2</v>
      </c>
    </row>
    <row r="11" spans="2:8" s="1" customFormat="1" x14ac:dyDescent="0.25">
      <c r="B11" s="42" t="s">
        <v>26</v>
      </c>
      <c r="C11" s="38">
        <v>4.4675925925925924E-3</v>
      </c>
      <c r="D11" s="39">
        <f t="shared" si="0"/>
        <v>1.6811846689895476E-2</v>
      </c>
      <c r="E11" s="38">
        <v>0</v>
      </c>
      <c r="F11" s="39"/>
      <c r="G11" s="38">
        <f t="shared" si="1"/>
        <v>4.4675925925925924E-3</v>
      </c>
      <c r="H11" s="43">
        <f>G11/$G$30</f>
        <v>1.6475308378505277E-2</v>
      </c>
    </row>
    <row r="12" spans="2:8" s="1" customFormat="1" x14ac:dyDescent="0.25">
      <c r="B12" s="42" t="s">
        <v>3</v>
      </c>
      <c r="C12" s="38">
        <v>3.3680555555555556E-3</v>
      </c>
      <c r="D12" s="39">
        <f t="shared" si="0"/>
        <v>1.2674216027874568E-2</v>
      </c>
      <c r="E12" s="38">
        <v>2.7777777777777778E-4</v>
      </c>
      <c r="F12" s="39">
        <f t="shared" si="0"/>
        <v>5.1172707889125806E-2</v>
      </c>
      <c r="G12" s="38">
        <f t="shared" si="1"/>
        <v>3.6458333333333334E-3</v>
      </c>
      <c r="H12" s="43">
        <f>G12/$G$30</f>
        <v>1.3444876008365705E-2</v>
      </c>
    </row>
    <row r="13" spans="2:8" s="1" customFormat="1" x14ac:dyDescent="0.25">
      <c r="B13" s="42" t="s">
        <v>7</v>
      </c>
      <c r="C13" s="38">
        <v>5.5324074074074078E-3</v>
      </c>
      <c r="D13" s="39">
        <f t="shared" si="0"/>
        <v>2.081881533101046E-2</v>
      </c>
      <c r="E13" s="38">
        <v>6.018518518518519E-4</v>
      </c>
      <c r="F13" s="39">
        <f t="shared" si="0"/>
        <v>0.11087420042643925</v>
      </c>
      <c r="G13" s="38">
        <f t="shared" si="1"/>
        <v>6.1342592592592594E-3</v>
      </c>
      <c r="H13" s="43">
        <f t="shared" si="2"/>
        <v>2.2621537410901029E-2</v>
      </c>
    </row>
    <row r="14" spans="2:8" s="1" customFormat="1" x14ac:dyDescent="0.25">
      <c r="B14" s="42" t="s">
        <v>2</v>
      </c>
      <c r="C14" s="38">
        <v>1.4236111111111112E-3</v>
      </c>
      <c r="D14" s="39">
        <f t="shared" si="0"/>
        <v>5.3571428571428589E-3</v>
      </c>
      <c r="E14" s="38">
        <v>8.1018518518518516E-5</v>
      </c>
      <c r="F14" s="39">
        <f t="shared" si="0"/>
        <v>1.4925373134328358E-2</v>
      </c>
      <c r="G14" s="38">
        <f t="shared" si="1"/>
        <v>1.5046296296296296E-3</v>
      </c>
      <c r="H14" s="43">
        <f t="shared" si="2"/>
        <v>5.5486789875794978E-3</v>
      </c>
    </row>
    <row r="15" spans="2:8" s="1" customFormat="1" x14ac:dyDescent="0.25">
      <c r="B15" s="42" t="s">
        <v>9</v>
      </c>
      <c r="C15" s="38">
        <v>3.5995370370370369E-3</v>
      </c>
      <c r="D15" s="39">
        <f t="shared" si="0"/>
        <v>1.354529616724739E-2</v>
      </c>
      <c r="E15" s="38">
        <v>0</v>
      </c>
      <c r="F15" s="39">
        <f t="shared" si="0"/>
        <v>0</v>
      </c>
      <c r="G15" s="38">
        <f t="shared" si="1"/>
        <v>3.5995370370370369E-3</v>
      </c>
      <c r="H15" s="43">
        <f t="shared" ref="H15:H20" si="3">G15/$G$30</f>
        <v>1.327414742413249E-2</v>
      </c>
    </row>
    <row r="16" spans="2:8" s="1" customFormat="1" x14ac:dyDescent="0.25">
      <c r="B16" s="42" t="s">
        <v>1</v>
      </c>
      <c r="C16" s="38">
        <v>1.1458333333333333E-3</v>
      </c>
      <c r="D16" s="39">
        <f t="shared" si="0"/>
        <v>4.3118466898954717E-3</v>
      </c>
      <c r="E16" s="38">
        <v>0</v>
      </c>
      <c r="F16" s="39">
        <f t="shared" si="0"/>
        <v>0</v>
      </c>
      <c r="G16" s="38">
        <f t="shared" si="1"/>
        <v>1.1458333333333333E-3</v>
      </c>
      <c r="H16" s="43">
        <f t="shared" si="3"/>
        <v>4.2255324597720786E-3</v>
      </c>
    </row>
    <row r="17" spans="2:8" s="1" customFormat="1" x14ac:dyDescent="0.25">
      <c r="B17" s="42" t="s">
        <v>27</v>
      </c>
      <c r="C17" s="38">
        <v>1.0416666666666669E-3</v>
      </c>
      <c r="D17" s="39">
        <f t="shared" si="0"/>
        <v>3.919860627177702E-3</v>
      </c>
      <c r="E17" s="38">
        <v>0</v>
      </c>
      <c r="F17" s="39">
        <f t="shared" si="0"/>
        <v>0</v>
      </c>
      <c r="G17" s="38">
        <f t="shared" si="1"/>
        <v>1.0416666666666669E-3</v>
      </c>
      <c r="H17" s="43">
        <f>G17/$G$30</f>
        <v>3.8413931452473452E-3</v>
      </c>
    </row>
    <row r="18" spans="2:8" s="1" customFormat="1" x14ac:dyDescent="0.25">
      <c r="B18" s="42" t="s">
        <v>16</v>
      </c>
      <c r="C18" s="38">
        <v>9.7222222222222219E-4</v>
      </c>
      <c r="D18" s="39">
        <f t="shared" si="0"/>
        <v>3.6585365853658547E-3</v>
      </c>
      <c r="E18" s="38">
        <v>0</v>
      </c>
      <c r="F18" s="39">
        <f t="shared" si="0"/>
        <v>0</v>
      </c>
      <c r="G18" s="38">
        <f t="shared" si="1"/>
        <v>9.7222222222222219E-4</v>
      </c>
      <c r="H18" s="43">
        <f t="shared" si="3"/>
        <v>3.5853002688975215E-3</v>
      </c>
    </row>
    <row r="19" spans="2:8" s="1" customFormat="1" x14ac:dyDescent="0.25">
      <c r="B19" s="42" t="s">
        <v>4</v>
      </c>
      <c r="C19" s="38">
        <v>2.6041666666666665E-3</v>
      </c>
      <c r="D19" s="39">
        <f t="shared" si="0"/>
        <v>9.7996515679442536E-3</v>
      </c>
      <c r="E19" s="38">
        <v>0</v>
      </c>
      <c r="F19" s="39">
        <f t="shared" si="0"/>
        <v>0</v>
      </c>
      <c r="G19" s="38">
        <f t="shared" si="1"/>
        <v>2.6041666666666665E-3</v>
      </c>
      <c r="H19" s="43">
        <f t="shared" si="3"/>
        <v>9.6034828631183598E-3</v>
      </c>
    </row>
    <row r="20" spans="2:8" s="1" customFormat="1" x14ac:dyDescent="0.25">
      <c r="B20" s="42" t="s">
        <v>14</v>
      </c>
      <c r="C20" s="38">
        <v>7.5231481481481482E-4</v>
      </c>
      <c r="D20" s="39">
        <f t="shared" si="0"/>
        <v>2.8310104529616731E-3</v>
      </c>
      <c r="E20" s="38">
        <v>0</v>
      </c>
      <c r="F20" s="39">
        <f t="shared" si="0"/>
        <v>0</v>
      </c>
      <c r="G20" s="38">
        <f t="shared" si="1"/>
        <v>7.5231481481481482E-4</v>
      </c>
      <c r="H20" s="43">
        <f t="shared" si="3"/>
        <v>2.7743394937897489E-3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0"/>
        <v>0</v>
      </c>
      <c r="G21" s="38">
        <f t="shared" si="1"/>
        <v>0</v>
      </c>
      <c r="H21" s="43">
        <f t="shared" ref="H21:H28" si="4">G21/$G$30</f>
        <v>0</v>
      </c>
    </row>
    <row r="22" spans="2:8" s="1" customFormat="1" x14ac:dyDescent="0.25">
      <c r="B22" s="42" t="s">
        <v>15</v>
      </c>
      <c r="C22" s="38">
        <v>1.5509259259259261E-3</v>
      </c>
      <c r="D22" s="39">
        <f t="shared" si="0"/>
        <v>5.8362369337979112E-3</v>
      </c>
      <c r="E22" s="38">
        <v>0</v>
      </c>
      <c r="F22" s="39">
        <f t="shared" si="0"/>
        <v>0</v>
      </c>
      <c r="G22" s="38">
        <f t="shared" si="1"/>
        <v>1.5509259259259261E-3</v>
      </c>
      <c r="H22" s="43">
        <f t="shared" si="4"/>
        <v>5.7194075718127136E-3</v>
      </c>
    </row>
    <row r="23" spans="2:8" s="1" customFormat="1" x14ac:dyDescent="0.25">
      <c r="B23" s="42" t="s">
        <v>71</v>
      </c>
      <c r="C23" s="38">
        <v>2.4421296296296296E-3</v>
      </c>
      <c r="D23" s="39">
        <f t="shared" si="0"/>
        <v>9.1898954703832775E-3</v>
      </c>
      <c r="E23" s="38">
        <v>0</v>
      </c>
      <c r="F23" s="39">
        <f t="shared" si="0"/>
        <v>0</v>
      </c>
      <c r="G23" s="38">
        <f t="shared" si="1"/>
        <v>2.4421296296296296E-3</v>
      </c>
      <c r="H23" s="43">
        <f t="shared" si="4"/>
        <v>9.0059328183021078E-3</v>
      </c>
    </row>
    <row r="24" spans="2:8" s="1" customFormat="1" x14ac:dyDescent="0.25">
      <c r="B24" s="42" t="s">
        <v>12</v>
      </c>
      <c r="C24" s="38">
        <v>9.0277777777777774E-4</v>
      </c>
      <c r="D24" s="39">
        <f t="shared" si="0"/>
        <v>3.3972125435540079E-3</v>
      </c>
      <c r="E24" s="38">
        <v>0</v>
      </c>
      <c r="F24" s="39">
        <f t="shared" si="0"/>
        <v>0</v>
      </c>
      <c r="G24" s="38">
        <f t="shared" si="1"/>
        <v>9.0277777777777774E-4</v>
      </c>
      <c r="H24" s="43">
        <f t="shared" si="4"/>
        <v>3.3292073925476982E-3</v>
      </c>
    </row>
    <row r="25" spans="2:8" s="1" customFormat="1" x14ac:dyDescent="0.25">
      <c r="B25" s="42" t="s">
        <v>5</v>
      </c>
      <c r="C25" s="38">
        <v>5.6712962962962967E-4</v>
      </c>
      <c r="D25" s="39">
        <f t="shared" si="0"/>
        <v>2.1341463414634152E-3</v>
      </c>
      <c r="E25" s="38">
        <v>0</v>
      </c>
      <c r="F25" s="39">
        <f t="shared" si="0"/>
        <v>0</v>
      </c>
      <c r="G25" s="38">
        <f t="shared" si="1"/>
        <v>5.6712962962962967E-4</v>
      </c>
      <c r="H25" s="43">
        <f t="shared" si="4"/>
        <v>2.0914251568568878E-3</v>
      </c>
    </row>
    <row r="26" spans="2:8" s="1" customFormat="1" x14ac:dyDescent="0.25">
      <c r="B26" s="42" t="s">
        <v>6</v>
      </c>
      <c r="C26" s="38">
        <v>6.7337962962962988E-2</v>
      </c>
      <c r="D26" s="39">
        <f t="shared" si="0"/>
        <v>0.25339721254355418</v>
      </c>
      <c r="E26" s="36">
        <v>0</v>
      </c>
      <c r="F26" s="39">
        <f t="shared" si="0"/>
        <v>0</v>
      </c>
      <c r="G26" s="38">
        <f t="shared" si="1"/>
        <v>6.7337962962962988E-2</v>
      </c>
      <c r="H26" s="43">
        <f t="shared" si="4"/>
        <v>0.24832472576721176</v>
      </c>
    </row>
    <row r="27" spans="2:8" s="1" customFormat="1" x14ac:dyDescent="0.25">
      <c r="B27" s="42" t="s">
        <v>78</v>
      </c>
      <c r="C27" s="38">
        <v>9.061342592592582E-2</v>
      </c>
      <c r="D27" s="39">
        <f t="shared" si="0"/>
        <v>0.34098432055749101</v>
      </c>
      <c r="E27" s="38">
        <v>0</v>
      </c>
      <c r="F27" s="39">
        <f t="shared" si="0"/>
        <v>0</v>
      </c>
      <c r="G27" s="38">
        <f t="shared" si="1"/>
        <v>9.061342592592582E-2</v>
      </c>
      <c r="H27" s="43">
        <f t="shared" si="4"/>
        <v>0.33415852149046027</v>
      </c>
    </row>
    <row r="28" spans="2:8" s="1" customFormat="1" x14ac:dyDescent="0.25">
      <c r="B28" s="42" t="s">
        <v>17</v>
      </c>
      <c r="C28" s="38"/>
      <c r="D28" s="39">
        <f>C28/C$30</f>
        <v>0</v>
      </c>
      <c r="E28" s="63"/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0.26574074074074067</v>
      </c>
      <c r="D30" s="51">
        <f t="shared" si="5"/>
        <v>1.0000000000000002</v>
      </c>
      <c r="E30" s="50">
        <f t="shared" si="5"/>
        <v>5.4282407407407404E-3</v>
      </c>
      <c r="F30" s="51">
        <f t="shared" si="5"/>
        <v>1</v>
      </c>
      <c r="G30" s="50">
        <f t="shared" si="5"/>
        <v>0.27116898148148139</v>
      </c>
      <c r="H30" s="49">
        <f t="shared" si="5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97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/>
      <c r="D7" s="39">
        <f t="shared" ref="D7:D28" si="0">C7/C$30</f>
        <v>0</v>
      </c>
      <c r="E7" s="38"/>
      <c r="F7" s="39">
        <f t="shared" ref="F7:F28" si="1">E7/E$30</f>
        <v>0</v>
      </c>
      <c r="G7" s="38">
        <f>C7+E7</f>
        <v>0</v>
      </c>
      <c r="H7" s="43">
        <f>G7/$G$30</f>
        <v>0</v>
      </c>
    </row>
    <row r="8" spans="2:8" s="1" customFormat="1" x14ac:dyDescent="0.25">
      <c r="B8" s="42" t="s">
        <v>13</v>
      </c>
      <c r="C8" s="38">
        <v>1.4467592592592592E-3</v>
      </c>
      <c r="D8" s="39">
        <f t="shared" si="0"/>
        <v>9.0487910815115098E-3</v>
      </c>
      <c r="E8" s="38">
        <v>3.2407407407407406E-4</v>
      </c>
      <c r="F8" s="39">
        <f t="shared" si="1"/>
        <v>1.6241299303944318E-2</v>
      </c>
      <c r="G8" s="38">
        <f t="shared" ref="G8:G28" si="2">C8+E8</f>
        <v>1.7708333333333332E-3</v>
      </c>
      <c r="H8" s="43">
        <f t="shared" ref="H8:H22" si="3">G8/$G$30</f>
        <v>9.8468271334792128E-3</v>
      </c>
    </row>
    <row r="9" spans="2:8" s="1" customFormat="1" x14ac:dyDescent="0.25">
      <c r="B9" s="42" t="s">
        <v>0</v>
      </c>
      <c r="C9" s="38">
        <v>5.4293981481481485E-2</v>
      </c>
      <c r="D9" s="39">
        <f t="shared" si="0"/>
        <v>0.33958303170696397</v>
      </c>
      <c r="E9" s="38">
        <v>1.1238425925925923E-2</v>
      </c>
      <c r="F9" s="39">
        <f t="shared" si="1"/>
        <v>0.56322505800464029</v>
      </c>
      <c r="G9" s="38">
        <f t="shared" si="2"/>
        <v>6.55324074074074E-2</v>
      </c>
      <c r="H9" s="43">
        <f t="shared" si="3"/>
        <v>0.36439696228600849</v>
      </c>
    </row>
    <row r="10" spans="2:8" s="1" customFormat="1" x14ac:dyDescent="0.25">
      <c r="B10" s="42" t="s">
        <v>8</v>
      </c>
      <c r="C10" s="38">
        <v>2.9745370370370368E-3</v>
      </c>
      <c r="D10" s="39">
        <f t="shared" si="0"/>
        <v>1.8604314463587665E-2</v>
      </c>
      <c r="E10" s="38">
        <v>1.0185185185185184E-3</v>
      </c>
      <c r="F10" s="39">
        <f t="shared" si="1"/>
        <v>5.1044083526682139E-2</v>
      </c>
      <c r="G10" s="38">
        <f t="shared" si="2"/>
        <v>3.9930555555555552E-3</v>
      </c>
      <c r="H10" s="43">
        <f t="shared" si="3"/>
        <v>2.2203629810786458E-2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1"/>
        <v>0</v>
      </c>
      <c r="G11" s="38">
        <f t="shared" si="2"/>
        <v>0</v>
      </c>
      <c r="H11" s="43">
        <f t="shared" ref="H11:H18" si="4">G11/$G$30</f>
        <v>0</v>
      </c>
    </row>
    <row r="12" spans="2:8" s="1" customFormat="1" x14ac:dyDescent="0.25">
      <c r="B12" s="42" t="s">
        <v>3</v>
      </c>
      <c r="C12" s="38">
        <v>4.0393518518518513E-3</v>
      </c>
      <c r="D12" s="39">
        <f t="shared" si="0"/>
        <v>2.5264224699580132E-2</v>
      </c>
      <c r="E12" s="38">
        <v>2.0370370370370369E-3</v>
      </c>
      <c r="F12" s="39">
        <f t="shared" si="1"/>
        <v>0.10208816705336428</v>
      </c>
      <c r="G12" s="38">
        <f t="shared" si="2"/>
        <v>6.0763888888888881E-3</v>
      </c>
      <c r="H12" s="43">
        <f t="shared" si="4"/>
        <v>3.3788132320761999E-2</v>
      </c>
    </row>
    <row r="13" spans="2:8" s="1" customFormat="1" x14ac:dyDescent="0.25">
      <c r="B13" s="42" t="s">
        <v>7</v>
      </c>
      <c r="C13" s="38">
        <v>1.3819444444444441E-2</v>
      </c>
      <c r="D13" s="39">
        <f t="shared" si="0"/>
        <v>8.6434052410597928E-2</v>
      </c>
      <c r="E13" s="38">
        <v>3.3564814814814807E-3</v>
      </c>
      <c r="F13" s="39">
        <f t="shared" si="1"/>
        <v>0.16821345707656613</v>
      </c>
      <c r="G13" s="38">
        <f t="shared" si="2"/>
        <v>1.7175925925925921E-2</v>
      </c>
      <c r="H13" s="43">
        <f t="shared" si="4"/>
        <v>9.550778736002058E-2</v>
      </c>
    </row>
    <row r="14" spans="2:8" s="1" customFormat="1" x14ac:dyDescent="0.25">
      <c r="B14" s="42" t="s">
        <v>2</v>
      </c>
      <c r="C14" s="38">
        <v>1.9907407407407408E-3</v>
      </c>
      <c r="D14" s="39">
        <f t="shared" si="0"/>
        <v>1.2451136528159839E-2</v>
      </c>
      <c r="E14" s="38">
        <v>2.3148148148148146E-4</v>
      </c>
      <c r="F14" s="39">
        <f t="shared" si="1"/>
        <v>1.1600928074245941E-2</v>
      </c>
      <c r="G14" s="38">
        <f t="shared" si="2"/>
        <v>2.2222222222222222E-3</v>
      </c>
      <c r="H14" s="43">
        <f t="shared" si="4"/>
        <v>1.2356802677307247E-2</v>
      </c>
    </row>
    <row r="15" spans="2:8" s="1" customFormat="1" x14ac:dyDescent="0.25">
      <c r="B15" s="42" t="s">
        <v>9</v>
      </c>
      <c r="C15" s="38">
        <v>9.0972222222222184E-3</v>
      </c>
      <c r="D15" s="39">
        <f t="shared" si="0"/>
        <v>5.6898798320544355E-2</v>
      </c>
      <c r="E15" s="38">
        <v>0</v>
      </c>
      <c r="F15" s="39">
        <f t="shared" si="1"/>
        <v>0</v>
      </c>
      <c r="G15" s="38">
        <f t="shared" si="2"/>
        <v>9.0972222222222184E-3</v>
      </c>
      <c r="H15" s="43">
        <f t="shared" si="4"/>
        <v>5.0585660960226521E-2</v>
      </c>
    </row>
    <row r="16" spans="2:8" s="1" customFormat="1" x14ac:dyDescent="0.25">
      <c r="B16" s="42" t="s">
        <v>1</v>
      </c>
      <c r="C16" s="38">
        <v>2.2106481481481482E-3</v>
      </c>
      <c r="D16" s="39">
        <f t="shared" si="0"/>
        <v>1.3826552772549587E-2</v>
      </c>
      <c r="E16" s="38">
        <v>5.6712962962962967E-4</v>
      </c>
      <c r="F16" s="39">
        <f t="shared" si="1"/>
        <v>2.8422273781902561E-2</v>
      </c>
      <c r="G16" s="38">
        <f t="shared" si="2"/>
        <v>2.7777777777777779E-3</v>
      </c>
      <c r="H16" s="43">
        <f t="shared" si="4"/>
        <v>1.544600334663406E-2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/>
      <c r="F17" s="39">
        <f t="shared" si="1"/>
        <v>0</v>
      </c>
      <c r="G17" s="38">
        <f t="shared" si="2"/>
        <v>0</v>
      </c>
      <c r="H17" s="43">
        <f t="shared" si="4"/>
        <v>0</v>
      </c>
    </row>
    <row r="18" spans="2:8" s="1" customFormat="1" x14ac:dyDescent="0.25">
      <c r="B18" s="42" t="s">
        <v>16</v>
      </c>
      <c r="C18" s="38">
        <v>3.3449074074074067E-3</v>
      </c>
      <c r="D18" s="39">
        <f t="shared" si="0"/>
        <v>2.0920804980454608E-2</v>
      </c>
      <c r="E18" s="38">
        <v>0</v>
      </c>
      <c r="F18" s="39">
        <f t="shared" si="1"/>
        <v>0</v>
      </c>
      <c r="G18" s="38">
        <f t="shared" si="2"/>
        <v>3.3449074074074067E-3</v>
      </c>
      <c r="H18" s="43">
        <f t="shared" si="4"/>
        <v>1.8599562363238509E-2</v>
      </c>
    </row>
    <row r="19" spans="2:8" s="1" customFormat="1" x14ac:dyDescent="0.25">
      <c r="B19" s="42" t="s">
        <v>4</v>
      </c>
      <c r="C19" s="38">
        <v>3.8888888888888888E-3</v>
      </c>
      <c r="D19" s="39">
        <f t="shared" si="0"/>
        <v>2.4323150427102938E-2</v>
      </c>
      <c r="E19" s="38">
        <v>2.199074074074074E-4</v>
      </c>
      <c r="F19" s="39">
        <f t="shared" si="1"/>
        <v>1.1020881670533646E-2</v>
      </c>
      <c r="G19" s="38">
        <f t="shared" si="2"/>
        <v>4.1087962962962962E-3</v>
      </c>
      <c r="H19" s="43">
        <f t="shared" si="3"/>
        <v>2.284721328356288E-2</v>
      </c>
    </row>
    <row r="20" spans="2:8" s="1" customFormat="1" x14ac:dyDescent="0.25">
      <c r="B20" s="42" t="s">
        <v>14</v>
      </c>
      <c r="C20" s="38">
        <v>2.2337962962962962E-3</v>
      </c>
      <c r="D20" s="39">
        <f t="shared" si="0"/>
        <v>1.3971333429853771E-2</v>
      </c>
      <c r="E20" s="38">
        <v>5.3240740740740744E-4</v>
      </c>
      <c r="F20" s="39">
        <f t="shared" si="1"/>
        <v>2.6682134570765671E-2</v>
      </c>
      <c r="G20" s="38">
        <f t="shared" si="2"/>
        <v>2.7662037037037039E-3</v>
      </c>
      <c r="H20" s="43">
        <f t="shared" si="3"/>
        <v>1.5381644999356419E-2</v>
      </c>
    </row>
    <row r="21" spans="2:8" s="1" customFormat="1" x14ac:dyDescent="0.25">
      <c r="B21" s="42" t="s">
        <v>11</v>
      </c>
      <c r="C21" s="38">
        <v>1.273148148148148E-4</v>
      </c>
      <c r="D21" s="39">
        <f t="shared" si="0"/>
        <v>7.9629361517301279E-4</v>
      </c>
      <c r="E21" s="38">
        <v>1.8518518518518518E-4</v>
      </c>
      <c r="F21" s="39">
        <f t="shared" si="1"/>
        <v>9.2807424593967531E-3</v>
      </c>
      <c r="G21" s="38">
        <f t="shared" si="2"/>
        <v>3.1249999999999995E-4</v>
      </c>
      <c r="H21" s="43">
        <f t="shared" si="3"/>
        <v>1.7376753764963314E-3</v>
      </c>
    </row>
    <row r="22" spans="2:8" s="1" customFormat="1" x14ac:dyDescent="0.25">
      <c r="B22" s="42" t="s">
        <v>15</v>
      </c>
      <c r="C22" s="38">
        <v>4.7453703703703704E-4</v>
      </c>
      <c r="D22" s="39">
        <f t="shared" si="0"/>
        <v>2.9680034747357753E-3</v>
      </c>
      <c r="E22" s="38">
        <v>0</v>
      </c>
      <c r="F22" s="39">
        <f t="shared" si="1"/>
        <v>0</v>
      </c>
      <c r="G22" s="38">
        <f t="shared" si="2"/>
        <v>4.7453703703703704E-4</v>
      </c>
      <c r="H22" s="43">
        <f t="shared" si="3"/>
        <v>2.6386922383833185E-3</v>
      </c>
    </row>
    <row r="23" spans="2:8" s="1" customFormat="1" x14ac:dyDescent="0.25">
      <c r="B23" s="42" t="s">
        <v>71</v>
      </c>
      <c r="C23" s="38">
        <v>6.099537037037037E-3</v>
      </c>
      <c r="D23" s="39">
        <f t="shared" si="0"/>
        <v>3.8149703199652531E-2</v>
      </c>
      <c r="E23" s="38">
        <v>2.4305555555555552E-4</v>
      </c>
      <c r="F23" s="39">
        <f t="shared" si="1"/>
        <v>1.2180974477958238E-2</v>
      </c>
      <c r="G23" s="38">
        <f t="shared" si="2"/>
        <v>6.3425925925925924E-3</v>
      </c>
      <c r="H23" s="43">
        <f t="shared" ref="H23:H28" si="5">G23/$G$30</f>
        <v>3.5268374308147769E-2</v>
      </c>
    </row>
    <row r="24" spans="2:8" s="1" customFormat="1" x14ac:dyDescent="0.25">
      <c r="B24" s="42" t="s">
        <v>12</v>
      </c>
      <c r="C24" s="38">
        <v>9.2592592592592588E-5</v>
      </c>
      <c r="D24" s="39">
        <f t="shared" si="0"/>
        <v>5.7912262921673661E-4</v>
      </c>
      <c r="E24" s="38">
        <v>0</v>
      </c>
      <c r="F24" s="39">
        <f t="shared" si="1"/>
        <v>0</v>
      </c>
      <c r="G24" s="38">
        <f t="shared" si="2"/>
        <v>9.2592592592592588E-5</v>
      </c>
      <c r="H24" s="43">
        <f t="shared" si="5"/>
        <v>5.1486677822113532E-4</v>
      </c>
    </row>
    <row r="25" spans="2:8" s="1" customFormat="1" x14ac:dyDescent="0.25">
      <c r="B25" s="42" t="s">
        <v>5</v>
      </c>
      <c r="C25" s="38">
        <v>7.4074074074074081E-4</v>
      </c>
      <c r="D25" s="39">
        <f t="shared" si="0"/>
        <v>4.6329810337338937E-3</v>
      </c>
      <c r="E25" s="38">
        <v>0</v>
      </c>
      <c r="F25" s="39">
        <f t="shared" si="1"/>
        <v>0</v>
      </c>
      <c r="G25" s="38">
        <f t="shared" si="2"/>
        <v>7.4074074074074081E-4</v>
      </c>
      <c r="H25" s="43">
        <f t="shared" si="5"/>
        <v>4.1189342257690826E-3</v>
      </c>
    </row>
    <row r="26" spans="2:8" s="1" customFormat="1" x14ac:dyDescent="0.25">
      <c r="B26" s="42" t="s">
        <v>6</v>
      </c>
      <c r="C26" s="38">
        <v>4.6203703703703719E-2</v>
      </c>
      <c r="D26" s="39">
        <f t="shared" si="0"/>
        <v>0.2889821919791517</v>
      </c>
      <c r="E26" s="38">
        <v>0</v>
      </c>
      <c r="F26" s="39">
        <f t="shared" si="1"/>
        <v>0</v>
      </c>
      <c r="G26" s="38">
        <f t="shared" si="2"/>
        <v>4.6203703703703719E-2</v>
      </c>
      <c r="H26" s="43">
        <f t="shared" si="5"/>
        <v>0.25691852233234663</v>
      </c>
    </row>
    <row r="27" spans="2:8" s="1" customFormat="1" x14ac:dyDescent="0.25">
      <c r="B27" s="42" t="s">
        <v>78</v>
      </c>
      <c r="C27" s="38">
        <v>6.8055555555555543E-3</v>
      </c>
      <c r="D27" s="39">
        <f t="shared" si="0"/>
        <v>4.2565513247430138E-2</v>
      </c>
      <c r="E27" s="38">
        <v>0</v>
      </c>
      <c r="F27" s="39">
        <f t="shared" si="1"/>
        <v>0</v>
      </c>
      <c r="G27" s="38">
        <f t="shared" si="2"/>
        <v>6.8055555555555543E-3</v>
      </c>
      <c r="H27" s="43">
        <f t="shared" si="5"/>
        <v>3.7842708199253436E-2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 t="shared" si="5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0.15988425925925925</v>
      </c>
      <c r="D30" s="51">
        <f t="shared" si="6"/>
        <v>1</v>
      </c>
      <c r="E30" s="50">
        <f t="shared" si="6"/>
        <v>1.9953703703703699E-2</v>
      </c>
      <c r="F30" s="51">
        <f t="shared" si="6"/>
        <v>0.99999999999999989</v>
      </c>
      <c r="G30" s="50">
        <f t="shared" si="6"/>
        <v>0.17983796296296295</v>
      </c>
      <c r="H30" s="49">
        <f t="shared" si="6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98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1.1111111111111111E-3</v>
      </c>
      <c r="D7" s="39">
        <f t="shared" ref="D7:D28" si="0">C7/C$30</f>
        <v>5.6035489143123974E-3</v>
      </c>
      <c r="E7" s="38">
        <v>0</v>
      </c>
      <c r="F7" s="39">
        <f t="shared" ref="F7:F28" si="1">E7/E$30</f>
        <v>0</v>
      </c>
      <c r="G7" s="38">
        <f>C7+E7</f>
        <v>1.1111111111111111E-3</v>
      </c>
      <c r="H7" s="43">
        <f>G7/$G$30</f>
        <v>4.4368442944955405E-3</v>
      </c>
    </row>
    <row r="8" spans="2:8" s="1" customFormat="1" x14ac:dyDescent="0.25">
      <c r="B8" s="42" t="s">
        <v>13</v>
      </c>
      <c r="C8" s="38">
        <v>2.2800925925925927E-3</v>
      </c>
      <c r="D8" s="39">
        <f t="shared" si="0"/>
        <v>1.1498949334578566E-2</v>
      </c>
      <c r="E8" s="38">
        <v>0</v>
      </c>
      <c r="F8" s="39">
        <f t="shared" si="1"/>
        <v>0</v>
      </c>
      <c r="G8" s="38">
        <f t="shared" ref="G8:G28" si="2">C8+E8</f>
        <v>2.2800925925925927E-3</v>
      </c>
      <c r="H8" s="43">
        <f>G8/$G$30</f>
        <v>9.1047742293293901E-3</v>
      </c>
    </row>
    <row r="9" spans="2:8" s="1" customFormat="1" x14ac:dyDescent="0.25">
      <c r="B9" s="42" t="s">
        <v>0</v>
      </c>
      <c r="C9" s="38">
        <v>5.5405092592592603E-2</v>
      </c>
      <c r="D9" s="39">
        <f t="shared" si="0"/>
        <v>0.27941863180014015</v>
      </c>
      <c r="E9" s="38">
        <v>1.9837962962962957E-2</v>
      </c>
      <c r="F9" s="39">
        <f t="shared" si="1"/>
        <v>0.38046614872364032</v>
      </c>
      <c r="G9" s="38">
        <f t="shared" si="2"/>
        <v>7.5243055555555563E-2</v>
      </c>
      <c r="H9" s="43">
        <f>G9/$G$30</f>
        <v>0.30045754956786991</v>
      </c>
    </row>
    <row r="10" spans="2:8" s="1" customFormat="1" x14ac:dyDescent="0.25">
      <c r="B10" s="42" t="s">
        <v>8</v>
      </c>
      <c r="C10" s="38">
        <v>4.8148148148148152E-3</v>
      </c>
      <c r="D10" s="39">
        <f t="shared" si="0"/>
        <v>2.4282045295353726E-2</v>
      </c>
      <c r="E10" s="38">
        <v>2.1412037037037033E-3</v>
      </c>
      <c r="F10" s="39">
        <f t="shared" si="1"/>
        <v>4.1065482796892337E-2</v>
      </c>
      <c r="G10" s="38">
        <f t="shared" si="2"/>
        <v>6.9560185185185185E-3</v>
      </c>
      <c r="H10" s="43">
        <f>G10/$G$30</f>
        <v>2.777649396866479E-2</v>
      </c>
    </row>
    <row r="11" spans="2:8" s="1" customFormat="1" x14ac:dyDescent="0.25">
      <c r="B11" s="42" t="s">
        <v>26</v>
      </c>
      <c r="C11" s="38">
        <v>1.6203703703703703E-4</v>
      </c>
      <c r="D11" s="39">
        <f t="shared" si="0"/>
        <v>8.17184216670558E-4</v>
      </c>
      <c r="E11" s="38">
        <v>0</v>
      </c>
      <c r="F11" s="39">
        <f t="shared" si="1"/>
        <v>0</v>
      </c>
      <c r="G11" s="38">
        <f t="shared" si="2"/>
        <v>1.6203703703703703E-4</v>
      </c>
      <c r="H11" s="43">
        <f>G11/$G$30</f>
        <v>6.470397929472663E-4</v>
      </c>
    </row>
    <row r="12" spans="2:8" s="1" customFormat="1" x14ac:dyDescent="0.25">
      <c r="B12" s="42" t="s">
        <v>3</v>
      </c>
      <c r="C12" s="38">
        <v>1.5393518518518521E-3</v>
      </c>
      <c r="D12" s="39">
        <f t="shared" si="0"/>
        <v>7.7632500583703018E-3</v>
      </c>
      <c r="E12" s="38">
        <v>2.3148148148148147E-3</v>
      </c>
      <c r="F12" s="39">
        <f t="shared" si="1"/>
        <v>4.4395116537180916E-2</v>
      </c>
      <c r="G12" s="38">
        <f t="shared" si="2"/>
        <v>3.8541666666666668E-3</v>
      </c>
      <c r="H12" s="43">
        <f t="shared" ref="H12:H24" si="3">G12/$G$30</f>
        <v>1.5390303646531406E-2</v>
      </c>
    </row>
    <row r="13" spans="2:8" s="1" customFormat="1" x14ac:dyDescent="0.25">
      <c r="B13" s="42" t="s">
        <v>7</v>
      </c>
      <c r="C13" s="38">
        <v>1.4629629629629626E-2</v>
      </c>
      <c r="D13" s="39">
        <f t="shared" si="0"/>
        <v>7.3780060705113226E-2</v>
      </c>
      <c r="E13" s="38">
        <v>5.7407407407407398E-3</v>
      </c>
      <c r="F13" s="39">
        <f t="shared" si="1"/>
        <v>0.11009988901220866</v>
      </c>
      <c r="G13" s="38">
        <f t="shared" si="2"/>
        <v>2.0370370370370365E-2</v>
      </c>
      <c r="H13" s="43">
        <f t="shared" si="3"/>
        <v>8.1342145399084895E-2</v>
      </c>
    </row>
    <row r="14" spans="2:8" s="1" customFormat="1" x14ac:dyDescent="0.25">
      <c r="B14" s="42" t="s">
        <v>2</v>
      </c>
      <c r="C14" s="38">
        <v>2.8935185185185179E-3</v>
      </c>
      <c r="D14" s="39">
        <f t="shared" si="0"/>
        <v>1.4592575297688534E-2</v>
      </c>
      <c r="E14" s="38">
        <v>0</v>
      </c>
      <c r="F14" s="39">
        <f t="shared" si="1"/>
        <v>0</v>
      </c>
      <c r="G14" s="38">
        <f t="shared" si="2"/>
        <v>2.8935185185185179E-3</v>
      </c>
      <c r="H14" s="43">
        <f t="shared" si="3"/>
        <v>1.1554282016915468E-2</v>
      </c>
    </row>
    <row r="15" spans="2:8" s="1" customFormat="1" x14ac:dyDescent="0.25">
      <c r="B15" s="42" t="s">
        <v>9</v>
      </c>
      <c r="C15" s="38">
        <v>3.5995370370370369E-3</v>
      </c>
      <c r="D15" s="39">
        <f t="shared" si="0"/>
        <v>1.8153163670324539E-2</v>
      </c>
      <c r="E15" s="38">
        <v>1.6782407407407408E-3</v>
      </c>
      <c r="F15" s="39">
        <f t="shared" si="1"/>
        <v>3.2186459489456164E-2</v>
      </c>
      <c r="G15" s="38">
        <f t="shared" si="2"/>
        <v>5.2777777777777779E-3</v>
      </c>
      <c r="H15" s="43">
        <f t="shared" si="3"/>
        <v>2.107501039885382E-2</v>
      </c>
    </row>
    <row r="16" spans="2:8" s="1" customFormat="1" x14ac:dyDescent="0.25">
      <c r="B16" s="42" t="s">
        <v>1</v>
      </c>
      <c r="C16" s="38">
        <v>2.2800925925925927E-3</v>
      </c>
      <c r="D16" s="39">
        <f t="shared" si="0"/>
        <v>1.1498949334578566E-2</v>
      </c>
      <c r="E16" s="38">
        <v>3.1134259259259262E-3</v>
      </c>
      <c r="F16" s="39">
        <f t="shared" si="1"/>
        <v>5.9711431742508335E-2</v>
      </c>
      <c r="G16" s="38">
        <f t="shared" si="2"/>
        <v>5.3935185185185188E-3</v>
      </c>
      <c r="H16" s="43">
        <f t="shared" si="3"/>
        <v>2.1537181679530438E-2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/>
      <c r="F17" s="39">
        <f t="shared" si="1"/>
        <v>0</v>
      </c>
      <c r="G17" s="38">
        <f t="shared" si="2"/>
        <v>0</v>
      </c>
      <c r="H17" s="43">
        <f t="shared" si="3"/>
        <v>0</v>
      </c>
    </row>
    <row r="18" spans="2:8" s="1" customFormat="1" x14ac:dyDescent="0.25">
      <c r="B18" s="42" t="s">
        <v>16</v>
      </c>
      <c r="C18" s="38">
        <v>1.1111111111111111E-3</v>
      </c>
      <c r="D18" s="39">
        <f t="shared" si="0"/>
        <v>5.6035489143123974E-3</v>
      </c>
      <c r="E18" s="38">
        <v>0</v>
      </c>
      <c r="F18" s="39">
        <f t="shared" si="1"/>
        <v>0</v>
      </c>
      <c r="G18" s="38">
        <f t="shared" si="2"/>
        <v>1.1111111111111111E-3</v>
      </c>
      <c r="H18" s="43">
        <f t="shared" si="3"/>
        <v>4.4368442944955405E-3</v>
      </c>
    </row>
    <row r="19" spans="2:8" s="1" customFormat="1" x14ac:dyDescent="0.25">
      <c r="B19" s="42" t="s">
        <v>4</v>
      </c>
      <c r="C19" s="38">
        <v>6.9444444444444432E-3</v>
      </c>
      <c r="D19" s="39">
        <f t="shared" si="0"/>
        <v>3.5022180714452483E-2</v>
      </c>
      <c r="E19" s="38">
        <v>5.5555555555555556E-4</v>
      </c>
      <c r="F19" s="39">
        <f t="shared" si="1"/>
        <v>1.0654827968923419E-2</v>
      </c>
      <c r="G19" s="38">
        <f t="shared" si="2"/>
        <v>7.4999999999999989E-3</v>
      </c>
      <c r="H19" s="43">
        <f t="shared" si="3"/>
        <v>2.9948698987844895E-2</v>
      </c>
    </row>
    <row r="20" spans="2:8" s="1" customFormat="1" x14ac:dyDescent="0.25">
      <c r="B20" s="42" t="s">
        <v>14</v>
      </c>
      <c r="C20" s="38">
        <v>2.3148148148148147E-3</v>
      </c>
      <c r="D20" s="39">
        <f t="shared" si="0"/>
        <v>1.1674060238150829E-2</v>
      </c>
      <c r="E20" s="38">
        <v>2.7546296296296299E-3</v>
      </c>
      <c r="F20" s="39">
        <f t="shared" si="1"/>
        <v>5.2830188679245292E-2</v>
      </c>
      <c r="G20" s="38">
        <f t="shared" si="2"/>
        <v>5.0694444444444441E-3</v>
      </c>
      <c r="H20" s="43">
        <f t="shared" si="3"/>
        <v>2.0243102093635904E-2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1"/>
        <v>0</v>
      </c>
      <c r="G21" s="38">
        <f t="shared" si="2"/>
        <v>0</v>
      </c>
      <c r="H21" s="43">
        <f t="shared" si="3"/>
        <v>0</v>
      </c>
    </row>
    <row r="22" spans="2:8" s="1" customFormat="1" x14ac:dyDescent="0.25">
      <c r="B22" s="42" t="s">
        <v>15</v>
      </c>
      <c r="C22" s="38">
        <v>8.6805555555555551E-4</v>
      </c>
      <c r="D22" s="39">
        <f t="shared" si="0"/>
        <v>4.3777725893065604E-3</v>
      </c>
      <c r="E22" s="38">
        <v>2.4305555555555556E-3</v>
      </c>
      <c r="F22" s="39">
        <f t="shared" si="1"/>
        <v>4.661487236403996E-2</v>
      </c>
      <c r="G22" s="38">
        <f t="shared" si="2"/>
        <v>3.2986111111111111E-3</v>
      </c>
      <c r="H22" s="43">
        <f t="shared" si="3"/>
        <v>1.3171881499283635E-2</v>
      </c>
    </row>
    <row r="23" spans="2:8" s="1" customFormat="1" x14ac:dyDescent="0.25">
      <c r="B23" s="42" t="s">
        <v>71</v>
      </c>
      <c r="C23" s="38">
        <v>2.7199074074074074E-3</v>
      </c>
      <c r="D23" s="39">
        <f t="shared" si="0"/>
        <v>1.3717020779827224E-2</v>
      </c>
      <c r="E23" s="38">
        <v>4.6296296296296293E-4</v>
      </c>
      <c r="F23" s="39">
        <f t="shared" si="1"/>
        <v>8.8790233074361822E-3</v>
      </c>
      <c r="G23" s="38">
        <f t="shared" si="2"/>
        <v>3.1828703703703702E-3</v>
      </c>
      <c r="H23" s="43">
        <f t="shared" si="3"/>
        <v>1.2709710218607017E-2</v>
      </c>
    </row>
    <row r="24" spans="2:8" s="1" customFormat="1" x14ac:dyDescent="0.25">
      <c r="B24" s="42" t="s">
        <v>12</v>
      </c>
      <c r="C24" s="38">
        <v>3.8194444444444441E-4</v>
      </c>
      <c r="D24" s="39">
        <f t="shared" si="0"/>
        <v>1.9262199392948865E-3</v>
      </c>
      <c r="E24" s="38">
        <v>3.3564814814814812E-4</v>
      </c>
      <c r="F24" s="39">
        <f t="shared" si="1"/>
        <v>6.4372918978912322E-3</v>
      </c>
      <c r="G24" s="38">
        <f t="shared" si="2"/>
        <v>7.1759259259259259E-4</v>
      </c>
      <c r="H24" s="43">
        <f t="shared" si="3"/>
        <v>2.8654619401950365E-3</v>
      </c>
    </row>
    <row r="25" spans="2:8" s="1" customFormat="1" x14ac:dyDescent="0.25">
      <c r="B25" s="42" t="s">
        <v>5</v>
      </c>
      <c r="C25" s="38">
        <v>6.134259259259259E-4</v>
      </c>
      <c r="D25" s="39">
        <f t="shared" si="0"/>
        <v>3.0936259631099694E-3</v>
      </c>
      <c r="E25" s="38">
        <v>0</v>
      </c>
      <c r="F25" s="39">
        <f t="shared" si="1"/>
        <v>0</v>
      </c>
      <c r="G25" s="38">
        <f t="shared" si="2"/>
        <v>6.134259259259259E-4</v>
      </c>
      <c r="H25" s="43">
        <f>G25/$G$30</f>
        <v>2.4495077875860798E-3</v>
      </c>
    </row>
    <row r="26" spans="2:8" s="1" customFormat="1" x14ac:dyDescent="0.25">
      <c r="B26" s="42" t="s">
        <v>6</v>
      </c>
      <c r="C26" s="38">
        <v>3.8090277777777772E-2</v>
      </c>
      <c r="D26" s="39">
        <f t="shared" si="0"/>
        <v>0.19209666121877186</v>
      </c>
      <c r="E26" s="38">
        <v>1.0127314814814816E-2</v>
      </c>
      <c r="F26" s="39">
        <f t="shared" si="1"/>
        <v>0.19422863485016653</v>
      </c>
      <c r="G26" s="38">
        <f t="shared" si="2"/>
        <v>4.821759259259259E-2</v>
      </c>
      <c r="H26" s="43">
        <f>G26/$G$30</f>
        <v>0.19254055552987939</v>
      </c>
    </row>
    <row r="27" spans="2:8" s="1" customFormat="1" x14ac:dyDescent="0.25">
      <c r="B27" s="42" t="s">
        <v>78</v>
      </c>
      <c r="C27" s="38">
        <v>5.3599537037037036E-2</v>
      </c>
      <c r="D27" s="39">
        <f t="shared" si="0"/>
        <v>0.27031286481438244</v>
      </c>
      <c r="E27" s="38">
        <v>3.0092592592592595E-4</v>
      </c>
      <c r="F27" s="39">
        <f t="shared" si="1"/>
        <v>5.7713651498335194E-3</v>
      </c>
      <c r="G27" s="38">
        <f t="shared" si="2"/>
        <v>5.3900462962962963E-2</v>
      </c>
      <c r="H27" s="43">
        <f>G27/$G$30</f>
        <v>0.21523316541110138</v>
      </c>
    </row>
    <row r="28" spans="2:8" s="1" customFormat="1" x14ac:dyDescent="0.25">
      <c r="B28" s="42" t="s">
        <v>17</v>
      </c>
      <c r="C28" s="38">
        <v>2.9282407407407408E-3</v>
      </c>
      <c r="D28" s="39">
        <f t="shared" si="0"/>
        <v>1.4767686201260798E-2</v>
      </c>
      <c r="E28" s="38">
        <v>3.4722222222222224E-4</v>
      </c>
      <c r="F28" s="39">
        <f t="shared" si="1"/>
        <v>6.6592674805771379E-3</v>
      </c>
      <c r="G28" s="38">
        <f t="shared" si="2"/>
        <v>3.2754629629629631E-3</v>
      </c>
      <c r="H28" s="43">
        <f>G28/$G$30</f>
        <v>1.3079447243148313E-2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0.19828703703703704</v>
      </c>
      <c r="D30" s="51">
        <f t="shared" si="4"/>
        <v>1</v>
      </c>
      <c r="E30" s="50">
        <f t="shared" si="4"/>
        <v>5.2141203703703697E-2</v>
      </c>
      <c r="F30" s="51">
        <f t="shared" si="4"/>
        <v>1</v>
      </c>
      <c r="G30" s="50">
        <f t="shared" si="4"/>
        <v>0.25042824074074072</v>
      </c>
      <c r="H30" s="49">
        <f t="shared" si="4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99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6.3657407407407413E-4</v>
      </c>
      <c r="D7" s="39">
        <f t="shared" ref="D7:D27" si="0">C7/C$30</f>
        <v>2.5251365869335659E-3</v>
      </c>
      <c r="E7" s="38"/>
      <c r="F7" s="39"/>
      <c r="G7" s="38">
        <f>C7+E7</f>
        <v>6.3657407407407413E-4</v>
      </c>
      <c r="H7" s="43">
        <f>G7/$G$30</f>
        <v>2.5251365869335659E-3</v>
      </c>
    </row>
    <row r="8" spans="2:8" s="1" customFormat="1" x14ac:dyDescent="0.25">
      <c r="B8" s="42" t="s">
        <v>13</v>
      </c>
      <c r="C8" s="38">
        <v>3.9699074074074081E-3</v>
      </c>
      <c r="D8" s="39">
        <f t="shared" si="0"/>
        <v>1.5747669987603876E-2</v>
      </c>
      <c r="E8" s="38"/>
      <c r="F8" s="39"/>
      <c r="G8" s="38">
        <f t="shared" ref="G8:G28" si="1">C8+E8</f>
        <v>3.9699074074074081E-3</v>
      </c>
      <c r="H8" s="43">
        <f t="shared" ref="H8:H27" si="2">G8/$G$30</f>
        <v>1.5747669987603876E-2</v>
      </c>
    </row>
    <row r="9" spans="2:8" s="1" customFormat="1" x14ac:dyDescent="0.25">
      <c r="B9" s="42" t="s">
        <v>0</v>
      </c>
      <c r="C9" s="38">
        <v>4.8587962962962972E-2</v>
      </c>
      <c r="D9" s="39">
        <f t="shared" si="0"/>
        <v>0.19273678894449292</v>
      </c>
      <c r="E9" s="38"/>
      <c r="F9" s="39"/>
      <c r="G9" s="38">
        <f t="shared" si="1"/>
        <v>4.8587962962962972E-2</v>
      </c>
      <c r="H9" s="43">
        <f t="shared" si="2"/>
        <v>0.19273678894449292</v>
      </c>
    </row>
    <row r="10" spans="2:8" s="1" customFormat="1" x14ac:dyDescent="0.25">
      <c r="B10" s="42" t="s">
        <v>8</v>
      </c>
      <c r="C10" s="38">
        <v>7.8356481481481471E-3</v>
      </c>
      <c r="D10" s="39">
        <f t="shared" si="0"/>
        <v>3.1082135806436796E-2</v>
      </c>
      <c r="E10" s="38"/>
      <c r="F10" s="39"/>
      <c r="G10" s="38">
        <f t="shared" si="1"/>
        <v>7.8356481481481471E-3</v>
      </c>
      <c r="H10" s="43">
        <f t="shared" si="2"/>
        <v>3.1082135806436796E-2</v>
      </c>
    </row>
    <row r="11" spans="2:8" s="1" customFormat="1" x14ac:dyDescent="0.25">
      <c r="B11" s="42" t="s">
        <v>26</v>
      </c>
      <c r="C11" s="38">
        <v>8.4490740740740739E-4</v>
      </c>
      <c r="D11" s="39">
        <f t="shared" si="0"/>
        <v>3.3515449244754599E-3</v>
      </c>
      <c r="E11" s="38"/>
      <c r="F11" s="39"/>
      <c r="G11" s="38">
        <f t="shared" si="1"/>
        <v>8.4490740740740739E-4</v>
      </c>
      <c r="H11" s="43">
        <f t="shared" si="2"/>
        <v>3.3515449244754599E-3</v>
      </c>
    </row>
    <row r="12" spans="2:8" s="1" customFormat="1" x14ac:dyDescent="0.25">
      <c r="B12" s="42" t="s">
        <v>3</v>
      </c>
      <c r="C12" s="38">
        <v>2.615740740740741E-3</v>
      </c>
      <c r="D12" s="39">
        <f t="shared" si="0"/>
        <v>1.0376015793581562E-2</v>
      </c>
      <c r="E12" s="38"/>
      <c r="F12" s="39"/>
      <c r="G12" s="38">
        <f t="shared" si="1"/>
        <v>2.615740740740741E-3</v>
      </c>
      <c r="H12" s="43">
        <f t="shared" si="2"/>
        <v>1.0376015793581562E-2</v>
      </c>
    </row>
    <row r="13" spans="2:8" s="1" customFormat="1" x14ac:dyDescent="0.25">
      <c r="B13" s="42" t="s">
        <v>7</v>
      </c>
      <c r="C13" s="38">
        <v>7.1180555555555537E-3</v>
      </c>
      <c r="D13" s="39">
        <f t="shared" si="0"/>
        <v>2.8235618199348046E-2</v>
      </c>
      <c r="E13" s="38"/>
      <c r="F13" s="39"/>
      <c r="G13" s="38">
        <f t="shared" si="1"/>
        <v>7.1180555555555537E-3</v>
      </c>
      <c r="H13" s="43">
        <f t="shared" si="2"/>
        <v>2.8235618199348046E-2</v>
      </c>
    </row>
    <row r="14" spans="2:8" s="1" customFormat="1" x14ac:dyDescent="0.25">
      <c r="B14" s="42" t="s">
        <v>2</v>
      </c>
      <c r="C14" s="38">
        <v>5.8912037037037032E-3</v>
      </c>
      <c r="D14" s="39">
        <f t="shared" si="0"/>
        <v>2.3368991322712453E-2</v>
      </c>
      <c r="E14" s="38"/>
      <c r="F14" s="39"/>
      <c r="G14" s="38">
        <f t="shared" si="1"/>
        <v>5.8912037037037032E-3</v>
      </c>
      <c r="H14" s="43">
        <f t="shared" si="2"/>
        <v>2.3368991322712453E-2</v>
      </c>
    </row>
    <row r="15" spans="2:8" s="1" customFormat="1" x14ac:dyDescent="0.25">
      <c r="B15" s="42" t="s">
        <v>9</v>
      </c>
      <c r="C15" s="38">
        <v>2.5914351851851848E-2</v>
      </c>
      <c r="D15" s="39">
        <f t="shared" si="0"/>
        <v>0.10279601487535006</v>
      </c>
      <c r="E15" s="38"/>
      <c r="F15" s="39"/>
      <c r="G15" s="38">
        <f t="shared" si="1"/>
        <v>2.5914351851851848E-2</v>
      </c>
      <c r="H15" s="43">
        <f t="shared" si="2"/>
        <v>0.10279601487535006</v>
      </c>
    </row>
    <row r="16" spans="2:8" s="1" customFormat="1" x14ac:dyDescent="0.25">
      <c r="B16" s="42" t="s">
        <v>1</v>
      </c>
      <c r="C16" s="38">
        <v>4.0162037037037033E-3</v>
      </c>
      <c r="D16" s="39">
        <f t="shared" si="0"/>
        <v>1.5931316284835403E-2</v>
      </c>
      <c r="E16" s="38"/>
      <c r="F16" s="39"/>
      <c r="G16" s="38">
        <f t="shared" si="1"/>
        <v>4.0162037037037033E-3</v>
      </c>
      <c r="H16" s="43">
        <f t="shared" si="2"/>
        <v>1.5931316284835403E-2</v>
      </c>
    </row>
    <row r="17" spans="2:8" s="1" customFormat="1" x14ac:dyDescent="0.25">
      <c r="B17" s="42" t="s">
        <v>27</v>
      </c>
      <c r="C17" s="38">
        <v>2.0370370370370373E-3</v>
      </c>
      <c r="D17" s="39">
        <f t="shared" si="0"/>
        <v>8.0804370781874125E-3</v>
      </c>
      <c r="E17" s="38"/>
      <c r="F17" s="39"/>
      <c r="G17" s="38">
        <f t="shared" si="1"/>
        <v>2.0370370370370373E-3</v>
      </c>
      <c r="H17" s="43">
        <f t="shared" ref="H17:H26" si="3">G17/$G$30</f>
        <v>8.0804370781874125E-3</v>
      </c>
    </row>
    <row r="18" spans="2:8" s="1" customFormat="1" x14ac:dyDescent="0.25">
      <c r="B18" s="42" t="s">
        <v>16</v>
      </c>
      <c r="C18" s="38">
        <v>1.5046296296296297E-4</v>
      </c>
      <c r="D18" s="39">
        <f t="shared" si="0"/>
        <v>5.9685046600247923E-4</v>
      </c>
      <c r="E18" s="38"/>
      <c r="F18" s="39"/>
      <c r="G18" s="38">
        <f t="shared" si="1"/>
        <v>1.5046296296296297E-4</v>
      </c>
      <c r="H18" s="43">
        <f>G18/$G$30</f>
        <v>5.9685046600247923E-4</v>
      </c>
    </row>
    <row r="19" spans="2:8" s="1" customFormat="1" x14ac:dyDescent="0.25">
      <c r="B19" s="42" t="s">
        <v>4</v>
      </c>
      <c r="C19" s="38">
        <v>1.1122685185185182E-2</v>
      </c>
      <c r="D19" s="39">
        <f t="shared" si="0"/>
        <v>4.4121022909875567E-2</v>
      </c>
      <c r="E19" s="38"/>
      <c r="F19" s="39"/>
      <c r="G19" s="38">
        <f t="shared" si="1"/>
        <v>1.1122685185185182E-2</v>
      </c>
      <c r="H19" s="43">
        <f>G19/$G$30</f>
        <v>4.4121022909875567E-2</v>
      </c>
    </row>
    <row r="20" spans="2:8" s="1" customFormat="1" x14ac:dyDescent="0.25">
      <c r="B20" s="42" t="s">
        <v>14</v>
      </c>
      <c r="C20" s="38">
        <v>1.296296296296296E-3</v>
      </c>
      <c r="D20" s="39">
        <f t="shared" si="0"/>
        <v>5.1420963224828968E-3</v>
      </c>
      <c r="E20" s="38"/>
      <c r="F20" s="39"/>
      <c r="G20" s="38">
        <f t="shared" si="1"/>
        <v>1.296296296296296E-3</v>
      </c>
      <c r="H20" s="43">
        <f t="shared" si="3"/>
        <v>5.1420963224828968E-3</v>
      </c>
    </row>
    <row r="21" spans="2:8" s="1" customFormat="1" x14ac:dyDescent="0.25">
      <c r="B21" s="42" t="s">
        <v>11</v>
      </c>
      <c r="C21" s="38">
        <v>9.3749999999999997E-4</v>
      </c>
      <c r="D21" s="39">
        <f t="shared" si="0"/>
        <v>3.7188375189385241E-3</v>
      </c>
      <c r="E21" s="38"/>
      <c r="F21" s="39"/>
      <c r="G21" s="38">
        <f t="shared" si="1"/>
        <v>9.3749999999999997E-4</v>
      </c>
      <c r="H21" s="43">
        <f t="shared" si="3"/>
        <v>3.7188375189385241E-3</v>
      </c>
    </row>
    <row r="22" spans="2:8" s="1" customFormat="1" x14ac:dyDescent="0.25">
      <c r="B22" s="42" t="s">
        <v>15</v>
      </c>
      <c r="C22" s="38">
        <v>3.7500000000000003E-3</v>
      </c>
      <c r="D22" s="39">
        <f t="shared" si="0"/>
        <v>1.4875350075754098E-2</v>
      </c>
      <c r="E22" s="38"/>
      <c r="F22" s="39"/>
      <c r="G22" s="38">
        <f t="shared" si="1"/>
        <v>3.7500000000000003E-3</v>
      </c>
      <c r="H22" s="43">
        <f t="shared" si="3"/>
        <v>1.4875350075754098E-2</v>
      </c>
    </row>
    <row r="23" spans="2:8" s="1" customFormat="1" x14ac:dyDescent="0.25">
      <c r="B23" s="42" t="s">
        <v>71</v>
      </c>
      <c r="C23" s="38">
        <v>1.163194444444444E-2</v>
      </c>
      <c r="D23" s="39">
        <f t="shared" si="0"/>
        <v>4.6141132179422409E-2</v>
      </c>
      <c r="E23" s="38"/>
      <c r="F23" s="39"/>
      <c r="G23" s="38">
        <f t="shared" si="1"/>
        <v>1.163194444444444E-2</v>
      </c>
      <c r="H23" s="43">
        <f t="shared" si="3"/>
        <v>4.6141132179422409E-2</v>
      </c>
    </row>
    <row r="24" spans="2:8" s="1" customFormat="1" x14ac:dyDescent="0.25">
      <c r="B24" s="42" t="s">
        <v>12</v>
      </c>
      <c r="C24" s="38">
        <v>2.8935185185185179E-3</v>
      </c>
      <c r="D24" s="39">
        <f t="shared" si="0"/>
        <v>1.1477893576970752E-2</v>
      </c>
      <c r="E24" s="38"/>
      <c r="F24" s="39"/>
      <c r="G24" s="38">
        <f t="shared" si="1"/>
        <v>2.8935185185185179E-3</v>
      </c>
      <c r="H24" s="43">
        <f t="shared" si="3"/>
        <v>1.1477893576970752E-2</v>
      </c>
    </row>
    <row r="25" spans="2:8" s="1" customFormat="1" x14ac:dyDescent="0.25">
      <c r="B25" s="42" t="s">
        <v>5</v>
      </c>
      <c r="C25" s="38">
        <v>2.0925925925925924E-2</v>
      </c>
      <c r="D25" s="39">
        <f t="shared" si="0"/>
        <v>8.3008126348652483E-2</v>
      </c>
      <c r="E25" s="38"/>
      <c r="F25" s="39"/>
      <c r="G25" s="38">
        <f t="shared" si="1"/>
        <v>2.0925925925925924E-2</v>
      </c>
      <c r="H25" s="43">
        <f t="shared" si="3"/>
        <v>8.3008126348652483E-2</v>
      </c>
    </row>
    <row r="26" spans="2:8" s="1" customFormat="1" x14ac:dyDescent="0.25">
      <c r="B26" s="42" t="s">
        <v>6</v>
      </c>
      <c r="C26" s="38">
        <v>5.3611111111111158E-2</v>
      </c>
      <c r="D26" s="39">
        <f t="shared" si="0"/>
        <v>0.2126624121941143</v>
      </c>
      <c r="E26" s="38"/>
      <c r="F26" s="39"/>
      <c r="G26" s="38">
        <f t="shared" si="1"/>
        <v>5.3611111111111158E-2</v>
      </c>
      <c r="H26" s="43">
        <f t="shared" si="3"/>
        <v>0.2126624121941143</v>
      </c>
    </row>
    <row r="27" spans="2:8" s="1" customFormat="1" x14ac:dyDescent="0.25">
      <c r="B27" s="42" t="s">
        <v>78</v>
      </c>
      <c r="C27" s="38">
        <v>2.9849537037037042E-2</v>
      </c>
      <c r="D27" s="39">
        <f t="shared" si="0"/>
        <v>0.11840595014003032</v>
      </c>
      <c r="E27" s="38"/>
      <c r="F27" s="39"/>
      <c r="G27" s="38">
        <f t="shared" si="1"/>
        <v>2.9849537037037042E-2</v>
      </c>
      <c r="H27" s="43">
        <f t="shared" si="2"/>
        <v>0.11840595014003032</v>
      </c>
    </row>
    <row r="28" spans="2:8" s="1" customFormat="1" x14ac:dyDescent="0.25">
      <c r="B28" s="42" t="s">
        <v>17</v>
      </c>
      <c r="C28" s="38">
        <v>6.4583333333333333E-3</v>
      </c>
      <c r="D28" s="39">
        <f>C28/C$30</f>
        <v>2.5618658463798721E-2</v>
      </c>
      <c r="E28" s="38"/>
      <c r="F28" s="39"/>
      <c r="G28" s="38">
        <f t="shared" si="1"/>
        <v>6.4583333333333333E-3</v>
      </c>
      <c r="H28" s="43">
        <f>G28/$G$30</f>
        <v>2.5618658463798721E-2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0.25209490740740742</v>
      </c>
      <c r="D30" s="51">
        <f>SUM(D7:D28)</f>
        <v>1</v>
      </c>
      <c r="E30" s="50"/>
      <c r="F30" s="51"/>
      <c r="G30" s="50">
        <f>SUM(G7:G28)</f>
        <v>0.25209490740740742</v>
      </c>
      <c r="H30" s="49">
        <f>SUM(H7:H28)</f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 enableFormatConditionsCalculation="0"/>
  <dimension ref="B2:N33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36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3">
        <v>0</v>
      </c>
      <c r="D7" s="74"/>
      <c r="E7" s="75">
        <v>2.2685185185185182E-3</v>
      </c>
      <c r="F7" s="76">
        <f t="shared" ref="F7:F28" si="0">E7/E$30</f>
        <v>4.9300734480330006E-3</v>
      </c>
      <c r="G7" s="75">
        <v>3.8078703703703703E-3</v>
      </c>
      <c r="H7" s="76">
        <f t="shared" ref="H7:H27" si="1">G7/G$30</f>
        <v>4.3839194105027499E-3</v>
      </c>
      <c r="I7" s="75">
        <f>E7+G7</f>
        <v>6.0763888888888881E-3</v>
      </c>
      <c r="J7" s="93">
        <f>I7/$I$30</f>
        <v>4.5730512268843133E-3</v>
      </c>
    </row>
    <row r="8" spans="2:10" x14ac:dyDescent="0.25">
      <c r="B8" s="92" t="s">
        <v>13</v>
      </c>
      <c r="C8" s="73">
        <v>0</v>
      </c>
      <c r="D8" s="74"/>
      <c r="E8" s="75"/>
      <c r="F8" s="76">
        <f t="shared" si="0"/>
        <v>0</v>
      </c>
      <c r="G8" s="75"/>
      <c r="H8" s="76">
        <f t="shared" si="1"/>
        <v>0</v>
      </c>
      <c r="I8" s="75">
        <f>E8+G8</f>
        <v>0</v>
      </c>
      <c r="J8" s="93">
        <f>I8/$I$30</f>
        <v>0</v>
      </c>
    </row>
    <row r="9" spans="2:10" x14ac:dyDescent="0.25">
      <c r="B9" s="92" t="s">
        <v>0</v>
      </c>
      <c r="C9" s="73">
        <v>0</v>
      </c>
      <c r="D9" s="74"/>
      <c r="E9" s="75">
        <v>2.1643518518518518E-3</v>
      </c>
      <c r="F9" s="76">
        <f t="shared" si="0"/>
        <v>4.7036925243988323E-3</v>
      </c>
      <c r="G9" s="75">
        <v>8.6458333333333318E-3</v>
      </c>
      <c r="H9" s="76">
        <f t="shared" si="1"/>
        <v>9.9537623089530503E-3</v>
      </c>
      <c r="I9" s="75">
        <f t="shared" ref="I9:I28" si="2">E9+G9</f>
        <v>1.0810185185185183E-2</v>
      </c>
      <c r="J9" s="93">
        <f t="shared" ref="J9:J28" si="3">I9/$I$30</f>
        <v>8.135675896971329E-3</v>
      </c>
    </row>
    <row r="10" spans="2:10" x14ac:dyDescent="0.25">
      <c r="B10" s="92" t="s">
        <v>8</v>
      </c>
      <c r="C10" s="73">
        <v>0</v>
      </c>
      <c r="D10" s="74"/>
      <c r="E10" s="75">
        <v>6.192129629629629E-3</v>
      </c>
      <c r="F10" s="76">
        <f t="shared" si="0"/>
        <v>1.3457088238253343E-2</v>
      </c>
      <c r="G10" s="75">
        <v>5.5671296296296302E-3</v>
      </c>
      <c r="H10" s="76">
        <f t="shared" si="1"/>
        <v>6.4093168281210422E-3</v>
      </c>
      <c r="I10" s="75">
        <f t="shared" si="2"/>
        <v>1.1759259259259259E-2</v>
      </c>
      <c r="J10" s="93">
        <f t="shared" si="3"/>
        <v>8.8499429457418333E-3</v>
      </c>
    </row>
    <row r="11" spans="2:10" x14ac:dyDescent="0.25">
      <c r="B11" s="92" t="s">
        <v>26</v>
      </c>
      <c r="C11" s="73">
        <v>0</v>
      </c>
      <c r="D11" s="74"/>
      <c r="E11" s="75"/>
      <c r="F11" s="76">
        <f t="shared" si="0"/>
        <v>0</v>
      </c>
      <c r="G11" s="75"/>
      <c r="H11" s="76">
        <f t="shared" si="1"/>
        <v>0</v>
      </c>
      <c r="I11" s="75">
        <f t="shared" si="2"/>
        <v>0</v>
      </c>
      <c r="J11" s="93">
        <f t="shared" si="3"/>
        <v>0</v>
      </c>
    </row>
    <row r="12" spans="2:10" x14ac:dyDescent="0.25">
      <c r="B12" s="92" t="s">
        <v>3</v>
      </c>
      <c r="C12" s="73">
        <v>0</v>
      </c>
      <c r="D12" s="74"/>
      <c r="E12" s="75"/>
      <c r="F12" s="76">
        <f t="shared" si="0"/>
        <v>0</v>
      </c>
      <c r="G12" s="75"/>
      <c r="H12" s="76">
        <f t="shared" si="1"/>
        <v>0</v>
      </c>
      <c r="I12" s="75">
        <f t="shared" si="2"/>
        <v>0</v>
      </c>
      <c r="J12" s="93">
        <f t="shared" si="3"/>
        <v>0</v>
      </c>
    </row>
    <row r="13" spans="2:10" x14ac:dyDescent="0.25">
      <c r="B13" s="92" t="s">
        <v>7</v>
      </c>
      <c r="C13" s="73">
        <v>0</v>
      </c>
      <c r="D13" s="74"/>
      <c r="E13" s="75">
        <v>1.3078703703703703E-2</v>
      </c>
      <c r="F13" s="76">
        <f t="shared" si="0"/>
        <v>2.8423382634067809E-2</v>
      </c>
      <c r="G13" s="75">
        <v>1.0509259259259258E-2</v>
      </c>
      <c r="H13" s="76">
        <f t="shared" si="1"/>
        <v>1.2099084573667162E-2</v>
      </c>
      <c r="I13" s="75">
        <f t="shared" si="2"/>
        <v>2.3587962962962963E-2</v>
      </c>
      <c r="J13" s="93">
        <f t="shared" si="3"/>
        <v>1.7752149334076633E-2</v>
      </c>
    </row>
    <row r="14" spans="2:10" x14ac:dyDescent="0.25">
      <c r="B14" s="92" t="s">
        <v>2</v>
      </c>
      <c r="C14" s="73">
        <v>0</v>
      </c>
      <c r="D14" s="74"/>
      <c r="E14" s="75"/>
      <c r="F14" s="76">
        <f t="shared" si="0"/>
        <v>0</v>
      </c>
      <c r="G14" s="75">
        <v>8.564814814814815E-3</v>
      </c>
      <c r="H14" s="76">
        <f t="shared" si="1"/>
        <v>9.8604874278785254E-3</v>
      </c>
      <c r="I14" s="75">
        <f t="shared" si="2"/>
        <v>8.564814814814815E-3</v>
      </c>
      <c r="J14" s="93">
        <f t="shared" si="3"/>
        <v>6.4458245864655091E-3</v>
      </c>
    </row>
    <row r="15" spans="2:10" x14ac:dyDescent="0.25">
      <c r="B15" s="92" t="s">
        <v>9</v>
      </c>
      <c r="C15" s="73">
        <v>0</v>
      </c>
      <c r="D15" s="74"/>
      <c r="E15" s="75">
        <v>3.1481481481481482E-3</v>
      </c>
      <c r="F15" s="76">
        <f t="shared" si="0"/>
        <v>6.8417345809437561E-3</v>
      </c>
      <c r="G15" s="75"/>
      <c r="H15" s="76">
        <f t="shared" si="1"/>
        <v>0</v>
      </c>
      <c r="I15" s="75">
        <f t="shared" si="2"/>
        <v>3.1481481481481482E-3</v>
      </c>
      <c r="J15" s="93">
        <f t="shared" si="3"/>
        <v>2.3692760642143491E-3</v>
      </c>
    </row>
    <row r="16" spans="2:10" x14ac:dyDescent="0.25">
      <c r="B16" s="92" t="s">
        <v>1</v>
      </c>
      <c r="C16" s="73">
        <v>0</v>
      </c>
      <c r="D16" s="74"/>
      <c r="E16" s="75"/>
      <c r="F16" s="76">
        <f t="shared" si="0"/>
        <v>0</v>
      </c>
      <c r="G16" s="75">
        <v>7.2916666666666668E-3</v>
      </c>
      <c r="H16" s="76">
        <f t="shared" si="1"/>
        <v>8.3947392967073931E-3</v>
      </c>
      <c r="I16" s="75">
        <f t="shared" si="2"/>
        <v>7.2916666666666668E-3</v>
      </c>
      <c r="J16" s="93">
        <f t="shared" si="3"/>
        <v>5.4876614722611768E-3</v>
      </c>
    </row>
    <row r="17" spans="2:14" x14ac:dyDescent="0.25">
      <c r="B17" s="92" t="s">
        <v>27</v>
      </c>
      <c r="C17" s="73">
        <v>0</v>
      </c>
      <c r="D17" s="74"/>
      <c r="E17" s="75">
        <v>1.3182870370370369E-2</v>
      </c>
      <c r="F17" s="76">
        <f t="shared" si="0"/>
        <v>2.8649763557701977E-2</v>
      </c>
      <c r="G17" s="75">
        <v>4.4097222222222232E-2</v>
      </c>
      <c r="H17" s="76">
        <f t="shared" si="1"/>
        <v>5.0768185270563773E-2</v>
      </c>
      <c r="I17" s="75">
        <f t="shared" si="2"/>
        <v>5.7280092592592605E-2</v>
      </c>
      <c r="J17" s="93">
        <f t="shared" si="3"/>
        <v>4.310862956542947E-2</v>
      </c>
    </row>
    <row r="18" spans="2:14" x14ac:dyDescent="0.25">
      <c r="B18" s="92" t="s">
        <v>16</v>
      </c>
      <c r="C18" s="73">
        <v>0</v>
      </c>
      <c r="D18" s="74"/>
      <c r="E18" s="75"/>
      <c r="F18" s="76">
        <f t="shared" si="0"/>
        <v>0</v>
      </c>
      <c r="G18" s="75">
        <v>1.9560185185185184E-3</v>
      </c>
      <c r="H18" s="76">
        <f t="shared" si="1"/>
        <v>2.2519221287992846E-3</v>
      </c>
      <c r="I18" s="75">
        <f t="shared" si="2"/>
        <v>1.9560185185185184E-3</v>
      </c>
      <c r="J18" s="93">
        <f t="shared" si="3"/>
        <v>1.4720869663684742E-3</v>
      </c>
    </row>
    <row r="19" spans="2:14" x14ac:dyDescent="0.25">
      <c r="B19" s="92" t="s">
        <v>4</v>
      </c>
      <c r="C19" s="73">
        <v>0</v>
      </c>
      <c r="D19" s="74"/>
      <c r="E19" s="75">
        <v>4.9652777777777785E-3</v>
      </c>
      <c r="F19" s="76">
        <f t="shared" si="0"/>
        <v>1.079082402656203E-2</v>
      </c>
      <c r="G19" s="75">
        <v>7.1990740740740739E-3</v>
      </c>
      <c r="H19" s="76">
        <f t="shared" si="1"/>
        <v>8.2881394326222192E-3</v>
      </c>
      <c r="I19" s="75">
        <f t="shared" si="2"/>
        <v>1.2164351851851853E-2</v>
      </c>
      <c r="J19" s="93">
        <f t="shared" si="3"/>
        <v>9.154813027534122E-3</v>
      </c>
    </row>
    <row r="20" spans="2:14" x14ac:dyDescent="0.25">
      <c r="B20" s="92" t="s">
        <v>14</v>
      </c>
      <c r="C20" s="73">
        <v>0</v>
      </c>
      <c r="D20" s="74"/>
      <c r="E20" s="75">
        <v>2.8240740740740743E-3</v>
      </c>
      <c r="F20" s="76">
        <f t="shared" si="0"/>
        <v>6.1374383740818994E-3</v>
      </c>
      <c r="G20" s="75">
        <v>3.456018518518518E-2</v>
      </c>
      <c r="H20" s="76">
        <f t="shared" si="1"/>
        <v>3.9788399269790907E-2</v>
      </c>
      <c r="I20" s="75">
        <f t="shared" si="2"/>
        <v>3.7384259259259256E-2</v>
      </c>
      <c r="J20" s="93">
        <f t="shared" si="3"/>
        <v>2.8135153262545395E-2</v>
      </c>
    </row>
    <row r="21" spans="2:14" x14ac:dyDescent="0.25">
      <c r="B21" s="92" t="s">
        <v>11</v>
      </c>
      <c r="C21" s="73">
        <v>0</v>
      </c>
      <c r="D21" s="74"/>
      <c r="E21" s="75">
        <v>9.4340277777777787E-2</v>
      </c>
      <c r="F21" s="76">
        <f t="shared" si="0"/>
        <v>0.20502565650467855</v>
      </c>
      <c r="G21" s="75">
        <v>0.20009259259259268</v>
      </c>
      <c r="H21" s="76">
        <f t="shared" si="1"/>
        <v>0.23036230628805948</v>
      </c>
      <c r="I21" s="75">
        <f t="shared" si="2"/>
        <v>0.29443287037037047</v>
      </c>
      <c r="J21" s="93">
        <f t="shared" si="3"/>
        <v>0.22158828602040018</v>
      </c>
    </row>
    <row r="22" spans="2:14" x14ac:dyDescent="0.25">
      <c r="B22" s="92" t="s">
        <v>15</v>
      </c>
      <c r="C22" s="73">
        <v>0</v>
      </c>
      <c r="D22" s="74"/>
      <c r="E22" s="75">
        <v>6.7372685185185202E-2</v>
      </c>
      <c r="F22" s="76">
        <f t="shared" si="0"/>
        <v>0.1464181507193883</v>
      </c>
      <c r="G22" s="75">
        <v>4.2175925925925929E-2</v>
      </c>
      <c r="H22" s="76">
        <f t="shared" si="1"/>
        <v>4.8556238090796421E-2</v>
      </c>
      <c r="I22" s="75">
        <f t="shared" si="2"/>
        <v>0.10954861111111114</v>
      </c>
      <c r="J22" s="93">
        <f t="shared" si="3"/>
        <v>8.2445580690400075E-2</v>
      </c>
    </row>
    <row r="23" spans="2:14" s="11" customFormat="1" x14ac:dyDescent="0.25">
      <c r="B23" s="92" t="s">
        <v>71</v>
      </c>
      <c r="C23" s="72">
        <v>0</v>
      </c>
      <c r="D23" s="77"/>
      <c r="E23" s="75">
        <v>0.11423611111111109</v>
      </c>
      <c r="F23" s="76">
        <f t="shared" si="0"/>
        <v>0.24826441291880466</v>
      </c>
      <c r="G23" s="75">
        <v>0.17857638888888888</v>
      </c>
      <c r="H23" s="76">
        <f t="shared" si="1"/>
        <v>0.20559116287126725</v>
      </c>
      <c r="I23" s="75">
        <f t="shared" si="2"/>
        <v>0.29281249999999998</v>
      </c>
      <c r="J23" s="93">
        <f t="shared" si="3"/>
        <v>0.22036880569323095</v>
      </c>
      <c r="K23" s="8"/>
      <c r="L23" s="8"/>
      <c r="M23" s="8"/>
      <c r="N23" s="8"/>
    </row>
    <row r="24" spans="2:14" x14ac:dyDescent="0.25">
      <c r="B24" s="92" t="s">
        <v>12</v>
      </c>
      <c r="C24" s="73">
        <v>0</v>
      </c>
      <c r="D24" s="78"/>
      <c r="E24" s="75">
        <v>6.0162037037037028E-2</v>
      </c>
      <c r="F24" s="76">
        <f t="shared" si="0"/>
        <v>0.1307475601167119</v>
      </c>
      <c r="G24" s="75">
        <v>0.24223379629629646</v>
      </c>
      <c r="H24" s="76">
        <f t="shared" si="1"/>
        <v>0.27887856942982403</v>
      </c>
      <c r="I24" s="75">
        <f t="shared" si="2"/>
        <v>0.30239583333333347</v>
      </c>
      <c r="J24" s="93">
        <f t="shared" si="3"/>
        <v>0.22758116077106003</v>
      </c>
    </row>
    <row r="25" spans="2:14" s="12" customFormat="1" x14ac:dyDescent="0.25">
      <c r="B25" s="92" t="s">
        <v>5</v>
      </c>
      <c r="C25" s="79">
        <v>0</v>
      </c>
      <c r="D25" s="72"/>
      <c r="E25" s="75">
        <v>5.8935185185185181E-2</v>
      </c>
      <c r="F25" s="76">
        <f t="shared" si="0"/>
        <v>0.1280812959050206</v>
      </c>
      <c r="G25" s="75">
        <v>6.7928240740740747E-2</v>
      </c>
      <c r="H25" s="76">
        <f t="shared" si="1"/>
        <v>7.8204325289485233E-2</v>
      </c>
      <c r="I25" s="75">
        <f t="shared" si="2"/>
        <v>0.12686342592592592</v>
      </c>
      <c r="J25" s="93">
        <f t="shared" si="3"/>
        <v>9.5476599043578969E-2</v>
      </c>
      <c r="K25" s="8"/>
      <c r="L25" s="8"/>
      <c r="M25" s="8"/>
      <c r="N25" s="8"/>
    </row>
    <row r="26" spans="2:14" x14ac:dyDescent="0.25">
      <c r="B26" s="92" t="s">
        <v>6</v>
      </c>
      <c r="C26" s="73">
        <v>0</v>
      </c>
      <c r="D26" s="74"/>
      <c r="E26" s="75">
        <v>1.2685185185185185E-2</v>
      </c>
      <c r="F26" s="76">
        <f t="shared" si="0"/>
        <v>2.756816581144984E-2</v>
      </c>
      <c r="G26" s="75"/>
      <c r="H26" s="76">
        <f t="shared" si="1"/>
        <v>0</v>
      </c>
      <c r="I26" s="75">
        <f t="shared" si="2"/>
        <v>1.2685185185185185E-2</v>
      </c>
      <c r="J26" s="93">
        <f t="shared" si="3"/>
        <v>9.5467888469813484E-3</v>
      </c>
    </row>
    <row r="27" spans="2:14" x14ac:dyDescent="0.25">
      <c r="B27" s="92" t="s">
        <v>78</v>
      </c>
      <c r="C27" s="73">
        <v>0</v>
      </c>
      <c r="D27" s="74"/>
      <c r="E27" s="75"/>
      <c r="F27" s="76">
        <f t="shared" si="0"/>
        <v>0</v>
      </c>
      <c r="G27" s="75">
        <v>5.393518518518518E-3</v>
      </c>
      <c r="H27" s="76">
        <f t="shared" si="1"/>
        <v>6.2094420829613408E-3</v>
      </c>
      <c r="I27" s="75">
        <f t="shared" si="2"/>
        <v>5.393518518518518E-3</v>
      </c>
      <c r="J27" s="93">
        <f t="shared" si="3"/>
        <v>4.0591273747201716E-3</v>
      </c>
    </row>
    <row r="28" spans="2:14" x14ac:dyDescent="0.25">
      <c r="B28" s="92" t="s">
        <v>17</v>
      </c>
      <c r="C28" s="73">
        <v>0</v>
      </c>
      <c r="D28" s="74"/>
      <c r="E28" s="75">
        <v>4.5833333333333334E-3</v>
      </c>
      <c r="F28" s="76">
        <f t="shared" si="0"/>
        <v>9.9607606399034106E-3</v>
      </c>
      <c r="G28" s="75"/>
      <c r="H28" s="76"/>
      <c r="I28" s="75">
        <f t="shared" si="2"/>
        <v>4.5833333333333334E-3</v>
      </c>
      <c r="J28" s="93">
        <f t="shared" si="3"/>
        <v>3.4493872111355968E-3</v>
      </c>
    </row>
    <row r="29" spans="2:14" ht="15.75" thickBot="1" x14ac:dyDescent="0.3">
      <c r="B29" s="94"/>
      <c r="C29" s="82"/>
      <c r="D29" s="83"/>
      <c r="E29" s="84"/>
      <c r="F29" s="83"/>
      <c r="G29" s="84"/>
      <c r="H29" s="84"/>
      <c r="I29" s="84"/>
      <c r="J29" s="95"/>
    </row>
    <row r="30" spans="2:14" s="11" customFormat="1" ht="16.5" thickTop="1" thickBot="1" x14ac:dyDescent="0.3">
      <c r="B30" s="96" t="s">
        <v>29</v>
      </c>
      <c r="C30" s="87"/>
      <c r="D30" s="88"/>
      <c r="E30" s="87">
        <f t="shared" ref="E30:J30" si="4">SUM(E7:E28)</f>
        <v>0.46013888888888893</v>
      </c>
      <c r="F30" s="89">
        <f t="shared" si="4"/>
        <v>0.99999999999999978</v>
      </c>
      <c r="G30" s="87">
        <f t="shared" si="4"/>
        <v>0.86859953703703741</v>
      </c>
      <c r="H30" s="89">
        <f t="shared" si="4"/>
        <v>0.99999999999999989</v>
      </c>
      <c r="I30" s="87">
        <f t="shared" si="4"/>
        <v>1.3287384259259263</v>
      </c>
      <c r="J30" s="97">
        <f t="shared" si="4"/>
        <v>1</v>
      </c>
      <c r="K30" s="8"/>
      <c r="L30" s="8"/>
      <c r="M30" s="8"/>
      <c r="N30" s="8"/>
    </row>
    <row r="31" spans="2:14" s="11" customFormat="1" ht="15.75" thickTop="1" x14ac:dyDescent="0.25">
      <c r="B31" s="98"/>
      <c r="C31" s="85"/>
      <c r="D31" s="86"/>
      <c r="E31" s="85"/>
      <c r="F31" s="85"/>
      <c r="G31" s="85"/>
      <c r="H31" s="85"/>
      <c r="I31" s="85"/>
      <c r="J31" s="99"/>
      <c r="K31" s="8"/>
      <c r="L31" s="8"/>
      <c r="M31" s="8"/>
      <c r="N31" s="8"/>
    </row>
    <row r="32" spans="2:14" s="12" customFormat="1" ht="93" customHeight="1" thickBot="1" x14ac:dyDescent="0.3">
      <c r="B32" s="174" t="s">
        <v>130</v>
      </c>
      <c r="C32" s="175"/>
      <c r="D32" s="175"/>
      <c r="E32" s="175"/>
      <c r="F32" s="175"/>
      <c r="G32" s="175"/>
      <c r="H32" s="175"/>
      <c r="I32" s="175"/>
      <c r="J32" s="176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40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5">
        <v>6.7245370370370375E-3</v>
      </c>
      <c r="D7" s="76">
        <f>C7/C$30</f>
        <v>2.6201503542389155E-3</v>
      </c>
      <c r="E7" s="75"/>
      <c r="F7" s="76"/>
      <c r="G7" s="81"/>
      <c r="H7" s="76"/>
      <c r="I7" s="75">
        <f>C7+E7+G7</f>
        <v>6.7245370370370375E-3</v>
      </c>
      <c r="J7" s="93">
        <f>I7/$I$30</f>
        <v>2.6201503542389155E-3</v>
      </c>
    </row>
    <row r="8" spans="2:10" x14ac:dyDescent="0.25">
      <c r="B8" s="92" t="s">
        <v>13</v>
      </c>
      <c r="C8" s="75">
        <v>2.043981481481482E-2</v>
      </c>
      <c r="D8" s="76">
        <f>C8/C$30</f>
        <v>7.9641747428329177E-3</v>
      </c>
      <c r="E8" s="75"/>
      <c r="F8" s="76"/>
      <c r="G8" s="81"/>
      <c r="H8" s="76"/>
      <c r="I8" s="75">
        <f>C8+E8+G8</f>
        <v>2.043981481481482E-2</v>
      </c>
      <c r="J8" s="93">
        <f>I8/$I$30</f>
        <v>7.9641747428329177E-3</v>
      </c>
    </row>
    <row r="9" spans="2:10" x14ac:dyDescent="0.25">
      <c r="B9" s="92" t="s">
        <v>0</v>
      </c>
      <c r="C9" s="75">
        <v>0.27943287037037057</v>
      </c>
      <c r="D9" s="76">
        <f t="shared" ref="D9:D26" si="0">C9/C$30</f>
        <v>0.10887829604542199</v>
      </c>
      <c r="E9" s="75"/>
      <c r="F9" s="76"/>
      <c r="G9" s="81"/>
      <c r="H9" s="76"/>
      <c r="I9" s="75">
        <f>C9+E9+G9</f>
        <v>0.27943287037037057</v>
      </c>
      <c r="J9" s="93">
        <f>I9/$I$30</f>
        <v>0.10887829604542199</v>
      </c>
    </row>
    <row r="10" spans="2:10" x14ac:dyDescent="0.25">
      <c r="B10" s="92" t="s">
        <v>8</v>
      </c>
      <c r="C10" s="75">
        <v>7.3553240740740725E-2</v>
      </c>
      <c r="D10" s="76">
        <f t="shared" si="0"/>
        <v>2.8659303788620142E-2</v>
      </c>
      <c r="E10" s="75"/>
      <c r="F10" s="76"/>
      <c r="G10" s="81"/>
      <c r="H10" s="76"/>
      <c r="I10" s="75">
        <f t="shared" ref="I10:I20" si="1">C10+E10+G10</f>
        <v>7.3553240740740725E-2</v>
      </c>
      <c r="J10" s="93">
        <f t="shared" ref="J10:J20" si="2">I10/$I$30</f>
        <v>2.8659303788620142E-2</v>
      </c>
    </row>
    <row r="11" spans="2:10" x14ac:dyDescent="0.25">
      <c r="B11" s="92" t="s">
        <v>26</v>
      </c>
      <c r="C11" s="75"/>
      <c r="D11" s="76">
        <f t="shared" si="0"/>
        <v>0</v>
      </c>
      <c r="E11" s="75"/>
      <c r="F11" s="76"/>
      <c r="G11" s="81"/>
      <c r="H11" s="76"/>
      <c r="I11" s="75">
        <f t="shared" si="1"/>
        <v>0</v>
      </c>
      <c r="J11" s="93">
        <f t="shared" si="2"/>
        <v>0</v>
      </c>
    </row>
    <row r="12" spans="2:10" x14ac:dyDescent="0.25">
      <c r="B12" s="92" t="s">
        <v>3</v>
      </c>
      <c r="C12" s="75">
        <v>0.37015046296296367</v>
      </c>
      <c r="D12" s="76">
        <f t="shared" si="0"/>
        <v>0.14422552233892411</v>
      </c>
      <c r="E12" s="75"/>
      <c r="F12" s="76"/>
      <c r="G12" s="81"/>
      <c r="H12" s="76"/>
      <c r="I12" s="75">
        <f t="shared" si="1"/>
        <v>0.37015046296296367</v>
      </c>
      <c r="J12" s="93">
        <f t="shared" si="2"/>
        <v>0.14422552233892411</v>
      </c>
    </row>
    <row r="13" spans="2:10" x14ac:dyDescent="0.25">
      <c r="B13" s="92" t="s">
        <v>7</v>
      </c>
      <c r="C13" s="75">
        <v>0.23900462962963001</v>
      </c>
      <c r="D13" s="76">
        <f t="shared" si="0"/>
        <v>9.3125825843431473E-2</v>
      </c>
      <c r="E13" s="75"/>
      <c r="F13" s="76"/>
      <c r="G13" s="81"/>
      <c r="H13" s="76"/>
      <c r="I13" s="75">
        <f t="shared" si="1"/>
        <v>0.23900462962963001</v>
      </c>
      <c r="J13" s="93">
        <f t="shared" si="2"/>
        <v>9.3125825843431473E-2</v>
      </c>
    </row>
    <row r="14" spans="2:10" x14ac:dyDescent="0.25">
      <c r="B14" s="92" t="s">
        <v>2</v>
      </c>
      <c r="C14" s="75">
        <v>5.247685185185183E-2</v>
      </c>
      <c r="D14" s="76">
        <f t="shared" si="0"/>
        <v>2.0447094158552902E-2</v>
      </c>
      <c r="E14" s="75"/>
      <c r="F14" s="76"/>
      <c r="G14" s="81"/>
      <c r="H14" s="76"/>
      <c r="I14" s="75">
        <f t="shared" si="1"/>
        <v>5.247685185185183E-2</v>
      </c>
      <c r="J14" s="93">
        <f t="shared" si="2"/>
        <v>2.0447094158552902E-2</v>
      </c>
    </row>
    <row r="15" spans="2:10" x14ac:dyDescent="0.25">
      <c r="B15" s="92" t="s">
        <v>9</v>
      </c>
      <c r="C15" s="75">
        <v>3.1423611111111104E-2</v>
      </c>
      <c r="D15" s="76">
        <f t="shared" si="0"/>
        <v>1.2243903978930555E-2</v>
      </c>
      <c r="E15" s="75"/>
      <c r="F15" s="76"/>
      <c r="G15" s="81"/>
      <c r="H15" s="76"/>
      <c r="I15" s="75">
        <f t="shared" si="1"/>
        <v>3.1423611111111104E-2</v>
      </c>
      <c r="J15" s="93">
        <f t="shared" si="2"/>
        <v>1.2243903978930555E-2</v>
      </c>
    </row>
    <row r="16" spans="2:10" x14ac:dyDescent="0.25">
      <c r="B16" s="92" t="s">
        <v>1</v>
      </c>
      <c r="C16" s="75">
        <v>6.3738425925925921E-2</v>
      </c>
      <c r="D16" s="76">
        <f t="shared" si="0"/>
        <v>2.4835056799989163E-2</v>
      </c>
      <c r="E16" s="75"/>
      <c r="F16" s="76"/>
      <c r="G16" s="81"/>
      <c r="H16" s="76"/>
      <c r="I16" s="75">
        <f t="shared" si="1"/>
        <v>6.3738425925925921E-2</v>
      </c>
      <c r="J16" s="93">
        <f t="shared" si="2"/>
        <v>2.4835056799989163E-2</v>
      </c>
    </row>
    <row r="17" spans="2:14" x14ac:dyDescent="0.25">
      <c r="B17" s="92" t="s">
        <v>27</v>
      </c>
      <c r="C17" s="75">
        <v>6.9409722222222206E-2</v>
      </c>
      <c r="D17" s="76">
        <f t="shared" si="0"/>
        <v>2.7044822158985835E-2</v>
      </c>
      <c r="E17" s="75"/>
      <c r="F17" s="76"/>
      <c r="G17" s="81"/>
      <c r="H17" s="76"/>
      <c r="I17" s="75">
        <f t="shared" si="1"/>
        <v>6.9409722222222206E-2</v>
      </c>
      <c r="J17" s="93">
        <f t="shared" si="2"/>
        <v>2.7044822158985835E-2</v>
      </c>
    </row>
    <row r="18" spans="2:14" x14ac:dyDescent="0.25">
      <c r="B18" s="92" t="s">
        <v>16</v>
      </c>
      <c r="C18" s="75"/>
      <c r="D18" s="76">
        <f t="shared" si="0"/>
        <v>0</v>
      </c>
      <c r="E18" s="75"/>
      <c r="F18" s="76"/>
      <c r="G18" s="81"/>
      <c r="H18" s="76"/>
      <c r="I18" s="75">
        <f t="shared" si="1"/>
        <v>0</v>
      </c>
      <c r="J18" s="93">
        <f t="shared" si="2"/>
        <v>0</v>
      </c>
    </row>
    <row r="19" spans="2:14" x14ac:dyDescent="0.25">
      <c r="B19" s="92" t="s">
        <v>4</v>
      </c>
      <c r="C19" s="75">
        <v>0.1227314814814815</v>
      </c>
      <c r="D19" s="76">
        <f t="shared" si="0"/>
        <v>4.782112625877704E-2</v>
      </c>
      <c r="E19" s="75"/>
      <c r="F19" s="76"/>
      <c r="G19" s="81"/>
      <c r="H19" s="76"/>
      <c r="I19" s="75">
        <f t="shared" si="1"/>
        <v>0.1227314814814815</v>
      </c>
      <c r="J19" s="93">
        <f t="shared" si="2"/>
        <v>4.782112625877704E-2</v>
      </c>
    </row>
    <row r="20" spans="2:14" x14ac:dyDescent="0.25">
      <c r="B20" s="92" t="s">
        <v>14</v>
      </c>
      <c r="C20" s="75">
        <v>0.11314814814814818</v>
      </c>
      <c r="D20" s="76">
        <f t="shared" si="0"/>
        <v>4.4087073774594907E-2</v>
      </c>
      <c r="E20" s="75"/>
      <c r="F20" s="76"/>
      <c r="G20" s="81"/>
      <c r="H20" s="76"/>
      <c r="I20" s="75">
        <f t="shared" si="1"/>
        <v>0.11314814814814818</v>
      </c>
      <c r="J20" s="93">
        <f t="shared" si="2"/>
        <v>4.4087073774594907E-2</v>
      </c>
    </row>
    <row r="21" spans="2:14" x14ac:dyDescent="0.25">
      <c r="B21" s="92" t="s">
        <v>11</v>
      </c>
      <c r="C21" s="75">
        <v>0.25120370370370348</v>
      </c>
      <c r="D21" s="76">
        <f t="shared" si="0"/>
        <v>9.7879076227885317E-2</v>
      </c>
      <c r="E21" s="75"/>
      <c r="F21" s="76"/>
      <c r="G21" s="81"/>
      <c r="H21" s="76"/>
      <c r="I21" s="75">
        <f t="shared" ref="I21:I26" si="3">C21+E21+G21</f>
        <v>0.25120370370370348</v>
      </c>
      <c r="J21" s="93">
        <f t="shared" ref="J21:J26" si="4">I21/$I$30</f>
        <v>9.7879076227885317E-2</v>
      </c>
    </row>
    <row r="22" spans="2:14" x14ac:dyDescent="0.25">
      <c r="B22" s="92" t="s">
        <v>15</v>
      </c>
      <c r="C22" s="75">
        <v>0.26885416666666689</v>
      </c>
      <c r="D22" s="76">
        <f t="shared" si="0"/>
        <v>0.10475640719210984</v>
      </c>
      <c r="E22" s="75"/>
      <c r="F22" s="76"/>
      <c r="G22" s="81"/>
      <c r="H22" s="76"/>
      <c r="I22" s="75">
        <f t="shared" si="3"/>
        <v>0.26885416666666689</v>
      </c>
      <c r="J22" s="93">
        <f t="shared" si="4"/>
        <v>0.10475640719210984</v>
      </c>
    </row>
    <row r="23" spans="2:14" s="11" customFormat="1" x14ac:dyDescent="0.25">
      <c r="B23" s="92" t="s">
        <v>71</v>
      </c>
      <c r="C23" s="75">
        <v>0.4358912037037041</v>
      </c>
      <c r="D23" s="76">
        <f t="shared" si="0"/>
        <v>0.16984076160239564</v>
      </c>
      <c r="E23" s="75"/>
      <c r="F23" s="76"/>
      <c r="G23" s="81"/>
      <c r="H23" s="76"/>
      <c r="I23" s="75">
        <f t="shared" si="3"/>
        <v>0.4358912037037041</v>
      </c>
      <c r="J23" s="93">
        <f t="shared" si="4"/>
        <v>0.16984076160239564</v>
      </c>
    </row>
    <row r="24" spans="2:14" x14ac:dyDescent="0.25">
      <c r="B24" s="92" t="s">
        <v>12</v>
      </c>
      <c r="C24" s="75">
        <v>6.4444444444444443E-2</v>
      </c>
      <c r="D24" s="76">
        <f t="shared" si="0"/>
        <v>2.5110150038558141E-2</v>
      </c>
      <c r="E24" s="75"/>
      <c r="F24" s="76"/>
      <c r="G24" s="81"/>
      <c r="H24" s="76"/>
      <c r="I24" s="75">
        <f t="shared" si="3"/>
        <v>6.4444444444444443E-2</v>
      </c>
      <c r="J24" s="93">
        <f t="shared" si="4"/>
        <v>2.5110150038558141E-2</v>
      </c>
      <c r="K24" s="11"/>
      <c r="L24" s="11"/>
      <c r="M24" s="11"/>
      <c r="N24" s="11"/>
    </row>
    <row r="25" spans="2:14" s="12" customFormat="1" x14ac:dyDescent="0.25">
      <c r="B25" s="92" t="s">
        <v>5</v>
      </c>
      <c r="C25" s="75">
        <v>3.4652777777777762E-2</v>
      </c>
      <c r="D25" s="76">
        <f t="shared" si="0"/>
        <v>1.3502117315991925E-2</v>
      </c>
      <c r="E25" s="75"/>
      <c r="F25" s="76"/>
      <c r="G25" s="81"/>
      <c r="H25" s="76"/>
      <c r="I25" s="75">
        <f t="shared" si="3"/>
        <v>3.4652777777777762E-2</v>
      </c>
      <c r="J25" s="93">
        <f t="shared" si="4"/>
        <v>1.3502117315991925E-2</v>
      </c>
      <c r="K25" s="11"/>
      <c r="L25" s="11"/>
      <c r="M25" s="11"/>
      <c r="N25" s="11"/>
    </row>
    <row r="26" spans="2:14" x14ac:dyDescent="0.25">
      <c r="B26" s="92" t="s">
        <v>6</v>
      </c>
      <c r="C26" s="75">
        <v>2.3784722222222218E-2</v>
      </c>
      <c r="D26" s="76">
        <f t="shared" si="0"/>
        <v>9.2674853321187082E-3</v>
      </c>
      <c r="E26" s="75"/>
      <c r="F26" s="76"/>
      <c r="G26" s="81"/>
      <c r="H26" s="76"/>
      <c r="I26" s="75">
        <f t="shared" si="3"/>
        <v>2.3784722222222218E-2</v>
      </c>
      <c r="J26" s="93">
        <f t="shared" si="4"/>
        <v>9.2674853321187082E-3</v>
      </c>
      <c r="K26" s="11"/>
      <c r="L26" s="11"/>
      <c r="M26" s="11"/>
      <c r="N26" s="11"/>
    </row>
    <row r="27" spans="2:14" x14ac:dyDescent="0.25">
      <c r="B27" s="92" t="s">
        <v>78</v>
      </c>
      <c r="C27" s="75">
        <v>1.1689814814814818E-2</v>
      </c>
      <c r="D27" s="76">
        <f>C27/C$30</f>
        <v>4.5548224746666177E-3</v>
      </c>
      <c r="E27" s="75"/>
      <c r="F27" s="76"/>
      <c r="G27" s="81"/>
      <c r="H27" s="76"/>
      <c r="I27" s="75">
        <f>C27+E27+G27</f>
        <v>1.1689814814814818E-2</v>
      </c>
      <c r="J27" s="93">
        <f>I27/$I$30</f>
        <v>4.5548224746666177E-3</v>
      </c>
      <c r="K27" s="11"/>
      <c r="L27" s="11"/>
      <c r="M27" s="11"/>
      <c r="N27" s="11"/>
    </row>
    <row r="28" spans="2:14" x14ac:dyDescent="0.25">
      <c r="B28" s="92" t="s">
        <v>17</v>
      </c>
      <c r="C28" s="75">
        <v>3.3715277777777775E-2</v>
      </c>
      <c r="D28" s="76">
        <f>C28/C$30</f>
        <v>1.3136829572974112E-2</v>
      </c>
      <c r="E28" s="75"/>
      <c r="F28" s="76"/>
      <c r="G28" s="75"/>
      <c r="H28" s="76"/>
      <c r="I28" s="75">
        <f>C28+E28+G28</f>
        <v>3.3715277777777775E-2</v>
      </c>
      <c r="J28" s="93">
        <f>I28/$I$30</f>
        <v>1.3136829572974112E-2</v>
      </c>
      <c r="K28" s="11"/>
      <c r="L28" s="11"/>
      <c r="M28" s="11"/>
      <c r="N28" s="11"/>
    </row>
    <row r="29" spans="2:14" ht="15.75" thickBot="1" x14ac:dyDescent="0.3">
      <c r="B29" s="94"/>
      <c r="C29" s="82"/>
      <c r="D29" s="83"/>
      <c r="E29" s="84"/>
      <c r="F29" s="83"/>
      <c r="G29" s="84"/>
      <c r="H29" s="76"/>
      <c r="I29" s="84"/>
      <c r="J29" s="95"/>
      <c r="K29" s="11"/>
      <c r="L29" s="11"/>
      <c r="M29" s="11"/>
      <c r="N29" s="11"/>
    </row>
    <row r="30" spans="2:14" s="11" customFormat="1" ht="16.5" thickTop="1" thickBot="1" x14ac:dyDescent="0.3">
      <c r="B30" s="96" t="s">
        <v>29</v>
      </c>
      <c r="C30" s="87">
        <f t="shared" ref="C30:J30" si="5">SUM(C7:C28)</f>
        <v>2.5664699074074084</v>
      </c>
      <c r="D30" s="89">
        <f t="shared" si="5"/>
        <v>1</v>
      </c>
      <c r="E30" s="87">
        <f t="shared" si="5"/>
        <v>0</v>
      </c>
      <c r="F30" s="89">
        <f t="shared" si="5"/>
        <v>0</v>
      </c>
      <c r="G30" s="87">
        <f t="shared" si="5"/>
        <v>0</v>
      </c>
      <c r="H30" s="89">
        <f t="shared" si="5"/>
        <v>0</v>
      </c>
      <c r="I30" s="87">
        <f t="shared" si="5"/>
        <v>2.5664699074074084</v>
      </c>
      <c r="J30" s="100">
        <f t="shared" si="5"/>
        <v>1</v>
      </c>
    </row>
    <row r="31" spans="2:14" s="11" customFormat="1" ht="15.75" thickTop="1" x14ac:dyDescent="0.25">
      <c r="B31" s="98"/>
      <c r="C31" s="85"/>
      <c r="D31" s="85"/>
      <c r="E31" s="85"/>
      <c r="F31" s="85"/>
      <c r="G31" s="85"/>
      <c r="H31" s="85"/>
      <c r="I31" s="85"/>
      <c r="J31" s="99"/>
    </row>
    <row r="32" spans="2:14" s="12" customFormat="1" ht="114" customHeight="1" thickBot="1" x14ac:dyDescent="0.3">
      <c r="B32" s="183" t="s">
        <v>131</v>
      </c>
      <c r="C32" s="184"/>
      <c r="D32" s="184"/>
      <c r="E32" s="184"/>
      <c r="F32" s="184"/>
      <c r="G32" s="184"/>
      <c r="H32" s="184"/>
      <c r="I32" s="184"/>
      <c r="J32" s="185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 enableFormatConditionsCalculation="0"/>
  <dimension ref="B2:I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9" ht="15.75" thickBot="1" x14ac:dyDescent="0.3"/>
    <row r="3" spans="2:9" x14ac:dyDescent="0.25">
      <c r="B3" s="177" t="s">
        <v>41</v>
      </c>
      <c r="C3" s="178"/>
      <c r="D3" s="178"/>
      <c r="E3" s="178"/>
      <c r="F3" s="179"/>
    </row>
    <row r="4" spans="2:9" x14ac:dyDescent="0.25">
      <c r="B4" s="180" t="s">
        <v>129</v>
      </c>
      <c r="C4" s="181"/>
      <c r="D4" s="181"/>
      <c r="E4" s="181"/>
      <c r="F4" s="182"/>
    </row>
    <row r="5" spans="2:9" x14ac:dyDescent="0.25">
      <c r="B5" s="101"/>
      <c r="C5" s="181" t="s">
        <v>42</v>
      </c>
      <c r="D5" s="181"/>
      <c r="E5" s="181" t="s">
        <v>43</v>
      </c>
      <c r="F5" s="182"/>
    </row>
    <row r="6" spans="2:9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9" x14ac:dyDescent="0.25">
      <c r="B7" s="92" t="s">
        <v>10</v>
      </c>
      <c r="C7" s="75">
        <v>5.4166666666666669E-3</v>
      </c>
      <c r="D7" s="76"/>
      <c r="E7" s="75">
        <v>7.0601851851851847E-4</v>
      </c>
      <c r="F7" s="121">
        <f t="shared" ref="F7:F28" si="0">E7/E$30</f>
        <v>7.9336177296847343E-4</v>
      </c>
    </row>
    <row r="8" spans="2:9" x14ac:dyDescent="0.25">
      <c r="B8" s="92" t="s">
        <v>13</v>
      </c>
      <c r="C8" s="75"/>
      <c r="D8" s="76"/>
      <c r="E8" s="75">
        <v>9.9421296296296306E-3</v>
      </c>
      <c r="F8" s="121">
        <f t="shared" si="0"/>
        <v>1.1172094475080635E-2</v>
      </c>
    </row>
    <row r="9" spans="2:9" x14ac:dyDescent="0.25">
      <c r="B9" s="92" t="s">
        <v>0</v>
      </c>
      <c r="C9" s="75"/>
      <c r="D9" s="76">
        <f t="shared" ref="D9:D12" si="1">C9/C$30</f>
        <v>0</v>
      </c>
      <c r="E9" s="75">
        <v>0.12324074074074073</v>
      </c>
      <c r="F9" s="121">
        <f t="shared" si="0"/>
        <v>0.138487150140464</v>
      </c>
      <c r="I9" s="145"/>
    </row>
    <row r="10" spans="2:9" x14ac:dyDescent="0.25">
      <c r="B10" s="92" t="s">
        <v>8</v>
      </c>
      <c r="C10" s="75">
        <v>2.9629629629629628E-3</v>
      </c>
      <c r="D10" s="76">
        <f t="shared" si="1"/>
        <v>0.12213740458015265</v>
      </c>
      <c r="E10" s="75">
        <v>1.8634259259259264E-2</v>
      </c>
      <c r="F10" s="121">
        <f t="shared" si="0"/>
        <v>2.0939548434085943E-2</v>
      </c>
    </row>
    <row r="11" spans="2:9" x14ac:dyDescent="0.25">
      <c r="B11" s="92" t="s">
        <v>26</v>
      </c>
      <c r="C11" s="75"/>
      <c r="D11" s="76">
        <f t="shared" si="1"/>
        <v>0</v>
      </c>
      <c r="E11" s="75">
        <v>2.9976851851851853E-3</v>
      </c>
      <c r="F11" s="121">
        <f t="shared" si="0"/>
        <v>3.3685360524399119E-3</v>
      </c>
    </row>
    <row r="12" spans="2:9" x14ac:dyDescent="0.25">
      <c r="B12" s="92" t="s">
        <v>3</v>
      </c>
      <c r="C12" s="75"/>
      <c r="D12" s="76">
        <f t="shared" si="1"/>
        <v>0</v>
      </c>
      <c r="E12" s="75">
        <v>9.9108796296296334E-2</v>
      </c>
      <c r="F12" s="121">
        <f t="shared" si="0"/>
        <v>0.11136978462178755</v>
      </c>
    </row>
    <row r="13" spans="2:9" x14ac:dyDescent="0.25">
      <c r="B13" s="92" t="s">
        <v>7</v>
      </c>
      <c r="C13" s="75"/>
      <c r="D13" s="76">
        <f t="shared" ref="D13:D25" si="2">C13/C$30</f>
        <v>0</v>
      </c>
      <c r="E13" s="75">
        <v>0.16309027777777785</v>
      </c>
      <c r="F13" s="121">
        <f t="shared" si="0"/>
        <v>0.18326656955571743</v>
      </c>
    </row>
    <row r="14" spans="2:9" x14ac:dyDescent="0.25">
      <c r="B14" s="92" t="s">
        <v>2</v>
      </c>
      <c r="C14" s="75"/>
      <c r="D14" s="76">
        <f t="shared" si="2"/>
        <v>0</v>
      </c>
      <c r="E14" s="75">
        <v>1.2418981481481482E-2</v>
      </c>
      <c r="F14" s="121">
        <f t="shared" si="0"/>
        <v>1.3955363645822493E-2</v>
      </c>
    </row>
    <row r="15" spans="2:9" x14ac:dyDescent="0.25">
      <c r="B15" s="92" t="s">
        <v>9</v>
      </c>
      <c r="C15" s="75"/>
      <c r="D15" s="76">
        <f t="shared" si="2"/>
        <v>0</v>
      </c>
      <c r="E15" s="75">
        <v>1.2488425925925925E-2</v>
      </c>
      <c r="F15" s="121">
        <f t="shared" si="0"/>
        <v>1.4033399230048899E-2</v>
      </c>
    </row>
    <row r="16" spans="2:9" x14ac:dyDescent="0.25">
      <c r="B16" s="92" t="s">
        <v>1</v>
      </c>
      <c r="C16" s="75"/>
      <c r="D16" s="76">
        <f t="shared" si="2"/>
        <v>0</v>
      </c>
      <c r="E16" s="75">
        <v>9.7222222222222241E-4</v>
      </c>
      <c r="F16" s="121">
        <f t="shared" si="0"/>
        <v>1.0924981791697013E-3</v>
      </c>
    </row>
    <row r="17" spans="2:6" x14ac:dyDescent="0.25">
      <c r="B17" s="92" t="s">
        <v>27</v>
      </c>
      <c r="C17" s="75"/>
      <c r="D17" s="76">
        <f>C17/C$30</f>
        <v>0</v>
      </c>
      <c r="E17" s="75">
        <v>4.2164351851851849E-2</v>
      </c>
      <c r="F17" s="121">
        <f t="shared" si="0"/>
        <v>4.7380605556133583E-2</v>
      </c>
    </row>
    <row r="18" spans="2:6" x14ac:dyDescent="0.25">
      <c r="B18" s="92" t="s">
        <v>16</v>
      </c>
      <c r="C18" s="75"/>
      <c r="D18" s="76">
        <f t="shared" si="2"/>
        <v>0</v>
      </c>
      <c r="E18" s="75"/>
      <c r="F18" s="121">
        <f t="shared" si="0"/>
        <v>0</v>
      </c>
    </row>
    <row r="19" spans="2:6" x14ac:dyDescent="0.25">
      <c r="B19" s="92" t="s">
        <v>4</v>
      </c>
      <c r="C19" s="75">
        <v>8.1597222222222227E-3</v>
      </c>
      <c r="D19" s="76">
        <f t="shared" si="2"/>
        <v>0.33635496183206104</v>
      </c>
      <c r="E19" s="75">
        <v>4.6782407407407411E-2</v>
      </c>
      <c r="F19" s="121">
        <f t="shared" si="0"/>
        <v>5.2569971907189671E-2</v>
      </c>
    </row>
    <row r="20" spans="2:6" x14ac:dyDescent="0.25">
      <c r="B20" s="92" t="s">
        <v>14</v>
      </c>
      <c r="C20" s="75">
        <v>3.1944444444444446E-3</v>
      </c>
      <c r="D20" s="76">
        <f t="shared" si="2"/>
        <v>0.1316793893129771</v>
      </c>
      <c r="E20" s="75">
        <v>8.9351851851851863E-2</v>
      </c>
      <c r="F20" s="121">
        <f t="shared" si="0"/>
        <v>0.10040578503797731</v>
      </c>
    </row>
    <row r="21" spans="2:6" x14ac:dyDescent="0.25">
      <c r="B21" s="92" t="s">
        <v>11</v>
      </c>
      <c r="C21" s="75"/>
      <c r="D21" s="76">
        <f t="shared" si="2"/>
        <v>0</v>
      </c>
      <c r="E21" s="75">
        <v>2.4305555555555556E-3</v>
      </c>
      <c r="F21" s="121">
        <f t="shared" si="0"/>
        <v>2.731245447924253E-3</v>
      </c>
    </row>
    <row r="22" spans="2:6" x14ac:dyDescent="0.25">
      <c r="B22" s="92" t="s">
        <v>15</v>
      </c>
      <c r="C22" s="75">
        <v>1.8750000000000001E-3</v>
      </c>
      <c r="D22" s="76">
        <f t="shared" si="2"/>
        <v>7.7290076335877866E-2</v>
      </c>
      <c r="E22" s="75">
        <v>0.11767361111111112</v>
      </c>
      <c r="F22" s="121">
        <f t="shared" si="0"/>
        <v>0.13223129747164705</v>
      </c>
    </row>
    <row r="23" spans="2:6" s="11" customFormat="1" x14ac:dyDescent="0.25">
      <c r="B23" s="92" t="s">
        <v>71</v>
      </c>
      <c r="C23" s="75">
        <v>2.650462962962963E-3</v>
      </c>
      <c r="D23" s="76">
        <f>C23/C$30</f>
        <v>0.10925572519083969</v>
      </c>
      <c r="E23" s="75">
        <v>0.11991898148148147</v>
      </c>
      <c r="F23" s="121">
        <f t="shared" si="0"/>
        <v>0.13475444802830086</v>
      </c>
    </row>
    <row r="24" spans="2:6" x14ac:dyDescent="0.25">
      <c r="B24" s="92" t="s">
        <v>12</v>
      </c>
      <c r="C24" s="75"/>
      <c r="D24" s="76">
        <f t="shared" si="2"/>
        <v>0</v>
      </c>
      <c r="E24" s="75">
        <v>4.2939814814814811E-3</v>
      </c>
      <c r="F24" s="121">
        <f t="shared" si="0"/>
        <v>4.8252002913328467E-3</v>
      </c>
    </row>
    <row r="25" spans="2:6" s="12" customFormat="1" x14ac:dyDescent="0.25">
      <c r="B25" s="92" t="s">
        <v>5</v>
      </c>
      <c r="C25" s="75"/>
      <c r="D25" s="76">
        <f t="shared" si="2"/>
        <v>0</v>
      </c>
      <c r="E25" s="75">
        <v>5.1041666666666666E-3</v>
      </c>
      <c r="F25" s="121">
        <f t="shared" si="0"/>
        <v>5.7356154406409312E-3</v>
      </c>
    </row>
    <row r="26" spans="2:6" x14ac:dyDescent="0.25">
      <c r="B26" s="92" t="s">
        <v>6</v>
      </c>
      <c r="C26" s="75"/>
      <c r="D26" s="76"/>
      <c r="E26" s="75">
        <v>1.8587962962962966E-2</v>
      </c>
      <c r="F26" s="121">
        <f t="shared" si="0"/>
        <v>2.0887524711268337E-2</v>
      </c>
    </row>
    <row r="27" spans="2:6" x14ac:dyDescent="0.25">
      <c r="B27" s="92" t="s">
        <v>78</v>
      </c>
      <c r="C27" s="75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75"/>
      <c r="D28" s="76"/>
      <c r="E28" s="75"/>
      <c r="F28" s="121">
        <f t="shared" si="0"/>
        <v>0</v>
      </c>
    </row>
    <row r="29" spans="2:6" ht="15.75" thickBot="1" x14ac:dyDescent="0.3">
      <c r="B29" s="94"/>
      <c r="C29" s="84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2.4259259259259262E-2</v>
      </c>
      <c r="D30" s="118">
        <f>SUM(D7:D28)</f>
        <v>0.77671755725190827</v>
      </c>
      <c r="E30" s="117">
        <f>SUM(E7:E28)</f>
        <v>0.88990740740740759</v>
      </c>
      <c r="F30" s="122">
        <f>SUM(F7:F28)</f>
        <v>0.99999999999999978</v>
      </c>
    </row>
    <row r="31" spans="2:6" ht="15.75" thickTop="1" x14ac:dyDescent="0.25">
      <c r="B31" s="123"/>
      <c r="C31" s="114"/>
      <c r="D31" s="115"/>
      <c r="E31" s="115"/>
      <c r="F31" s="124"/>
    </row>
    <row r="32" spans="2:6" ht="81.95" customHeight="1" thickBot="1" x14ac:dyDescent="0.3">
      <c r="B32" s="183" t="s">
        <v>132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118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48</v>
      </c>
      <c r="D5" s="181"/>
      <c r="E5" s="181" t="s">
        <v>119</v>
      </c>
      <c r="F5" s="182"/>
    </row>
    <row r="6" spans="2:6" x14ac:dyDescent="0.25">
      <c r="B6" s="90" t="s">
        <v>23</v>
      </c>
      <c r="C6" s="109" t="s">
        <v>24</v>
      </c>
      <c r="D6" s="109" t="s">
        <v>25</v>
      </c>
      <c r="E6" s="109" t="s">
        <v>24</v>
      </c>
      <c r="F6" s="131" t="s">
        <v>25</v>
      </c>
    </row>
    <row r="7" spans="2:6" x14ac:dyDescent="0.25">
      <c r="B7" s="92" t="s">
        <v>10</v>
      </c>
      <c r="C7" s="102"/>
      <c r="D7" s="107"/>
      <c r="E7" s="102">
        <v>0</v>
      </c>
      <c r="F7" s="125"/>
    </row>
    <row r="8" spans="2:6" x14ac:dyDescent="0.25">
      <c r="B8" s="92" t="s">
        <v>13</v>
      </c>
      <c r="C8" s="102"/>
      <c r="D8" s="107"/>
      <c r="E8" s="102">
        <v>0</v>
      </c>
      <c r="F8" s="125"/>
    </row>
    <row r="9" spans="2:6" x14ac:dyDescent="0.25">
      <c r="B9" s="92" t="s">
        <v>0</v>
      </c>
      <c r="C9" s="75"/>
      <c r="D9" s="106"/>
      <c r="E9" s="102">
        <v>0</v>
      </c>
      <c r="F9" s="125"/>
    </row>
    <row r="10" spans="2:6" x14ac:dyDescent="0.25">
      <c r="B10" s="92" t="s">
        <v>8</v>
      </c>
      <c r="C10" s="75"/>
      <c r="D10" s="106"/>
      <c r="E10" s="102">
        <v>0</v>
      </c>
      <c r="F10" s="125"/>
    </row>
    <row r="11" spans="2:6" x14ac:dyDescent="0.25">
      <c r="B11" s="92" t="s">
        <v>26</v>
      </c>
      <c r="C11" s="75"/>
      <c r="D11" s="10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75">
        <v>0</v>
      </c>
      <c r="F12" s="132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110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5"/>
    </row>
    <row r="24" spans="2:6" x14ac:dyDescent="0.25">
      <c r="B24" s="92" t="s">
        <v>12</v>
      </c>
      <c r="C24" s="75"/>
      <c r="D24" s="76"/>
      <c r="E24" s="102">
        <v>0</v>
      </c>
      <c r="F24" s="125"/>
    </row>
    <row r="25" spans="2:6" s="12" customFormat="1" x14ac:dyDescent="0.25">
      <c r="B25" s="92" t="s">
        <v>5</v>
      </c>
      <c r="C25" s="75"/>
      <c r="D25" s="76"/>
      <c r="E25" s="102">
        <v>0</v>
      </c>
      <c r="F25" s="125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106"/>
      <c r="E27" s="102">
        <v>0</v>
      </c>
      <c r="F27" s="125"/>
    </row>
    <row r="28" spans="2:6" x14ac:dyDescent="0.25">
      <c r="B28" s="92" t="s">
        <v>17</v>
      </c>
      <c r="C28" s="81"/>
      <c r="D28" s="106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120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55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4"/>
      <c r="E14" s="102">
        <v>0</v>
      </c>
      <c r="F14" s="125"/>
    </row>
    <row r="15" spans="2:6" x14ac:dyDescent="0.25">
      <c r="B15" s="92" t="s">
        <v>9</v>
      </c>
      <c r="C15" s="75"/>
      <c r="D15" s="74"/>
      <c r="E15" s="102">
        <v>0</v>
      </c>
      <c r="F15" s="125"/>
    </row>
    <row r="16" spans="2:6" x14ac:dyDescent="0.25">
      <c r="B16" s="92" t="s">
        <v>1</v>
      </c>
      <c r="C16" s="75"/>
      <c r="D16" s="74"/>
      <c r="E16" s="102">
        <v>0</v>
      </c>
      <c r="F16" s="125"/>
    </row>
    <row r="17" spans="2:6" x14ac:dyDescent="0.25">
      <c r="B17" s="92" t="s">
        <v>27</v>
      </c>
      <c r="C17" s="75"/>
      <c r="D17" s="74"/>
      <c r="E17" s="102">
        <v>0</v>
      </c>
      <c r="F17" s="125"/>
    </row>
    <row r="18" spans="2:6" x14ac:dyDescent="0.25">
      <c r="B18" s="92" t="s">
        <v>16</v>
      </c>
      <c r="C18" s="75"/>
      <c r="D18" s="74"/>
      <c r="E18" s="102">
        <v>0</v>
      </c>
      <c r="F18" s="125"/>
    </row>
    <row r="19" spans="2:6" x14ac:dyDescent="0.25">
      <c r="B19" s="92" t="s">
        <v>4</v>
      </c>
      <c r="C19" s="81"/>
      <c r="D19" s="74"/>
      <c r="E19" s="102">
        <v>0</v>
      </c>
      <c r="F19" s="125"/>
    </row>
    <row r="20" spans="2:6" x14ac:dyDescent="0.25">
      <c r="B20" s="92" t="s">
        <v>14</v>
      </c>
      <c r="C20" s="81"/>
      <c r="D20" s="74"/>
      <c r="E20" s="102">
        <v>0</v>
      </c>
      <c r="F20" s="125"/>
    </row>
    <row r="21" spans="2:6" x14ac:dyDescent="0.25">
      <c r="B21" s="92" t="s">
        <v>11</v>
      </c>
      <c r="C21" s="81"/>
      <c r="D21" s="76"/>
      <c r="E21" s="102">
        <v>0</v>
      </c>
      <c r="F21" s="125"/>
    </row>
    <row r="22" spans="2:6" x14ac:dyDescent="0.25">
      <c r="B22" s="92" t="s">
        <v>15</v>
      </c>
      <c r="C22" s="81"/>
      <c r="D22" s="74"/>
      <c r="E22" s="102">
        <v>0</v>
      </c>
      <c r="F22" s="125"/>
    </row>
    <row r="23" spans="2:6" s="11" customFormat="1" x14ac:dyDescent="0.25">
      <c r="B23" s="92" t="s">
        <v>71</v>
      </c>
      <c r="C23" s="81"/>
      <c r="D23" s="74"/>
      <c r="E23" s="80">
        <v>0</v>
      </c>
      <c r="F23" s="126"/>
    </row>
    <row r="24" spans="2:6" x14ac:dyDescent="0.25">
      <c r="B24" s="92" t="s">
        <v>12</v>
      </c>
      <c r="C24" s="81"/>
      <c r="D24" s="106"/>
      <c r="E24" s="71">
        <v>0</v>
      </c>
      <c r="F24" s="127"/>
    </row>
    <row r="25" spans="2:6" s="12" customFormat="1" x14ac:dyDescent="0.25">
      <c r="B25" s="92" t="s">
        <v>5</v>
      </c>
      <c r="C25" s="81"/>
      <c r="D25" s="106"/>
      <c r="E25" s="72">
        <v>0</v>
      </c>
      <c r="F25" s="91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127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121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59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>
        <v>0</v>
      </c>
      <c r="F7" s="121"/>
    </row>
    <row r="8" spans="2:6" x14ac:dyDescent="0.25">
      <c r="B8" s="92" t="s">
        <v>13</v>
      </c>
      <c r="C8" s="75"/>
      <c r="D8" s="76"/>
      <c r="E8" s="75">
        <v>0</v>
      </c>
      <c r="F8" s="121"/>
    </row>
    <row r="9" spans="2:6" x14ac:dyDescent="0.25">
      <c r="B9" s="92" t="s">
        <v>0</v>
      </c>
      <c r="C9" s="75"/>
      <c r="D9" s="76"/>
      <c r="E9" s="75">
        <v>0</v>
      </c>
      <c r="F9" s="121"/>
    </row>
    <row r="10" spans="2:6" x14ac:dyDescent="0.25">
      <c r="B10" s="92" t="s">
        <v>8</v>
      </c>
      <c r="C10" s="75"/>
      <c r="D10" s="76"/>
      <c r="E10" s="75">
        <v>0</v>
      </c>
      <c r="F10" s="121"/>
    </row>
    <row r="11" spans="2:6" x14ac:dyDescent="0.25">
      <c r="B11" s="92" t="s">
        <v>26</v>
      </c>
      <c r="C11" s="75"/>
      <c r="D11" s="76"/>
      <c r="E11" s="75">
        <v>0</v>
      </c>
      <c r="F11" s="121"/>
    </row>
    <row r="12" spans="2:6" x14ac:dyDescent="0.25">
      <c r="B12" s="92" t="s">
        <v>3</v>
      </c>
      <c r="C12" s="75"/>
      <c r="D12" s="76"/>
      <c r="E12" s="75">
        <v>0</v>
      </c>
      <c r="F12" s="121"/>
    </row>
    <row r="13" spans="2:6" x14ac:dyDescent="0.25">
      <c r="B13" s="92" t="s">
        <v>7</v>
      </c>
      <c r="C13" s="75"/>
      <c r="D13" s="76"/>
      <c r="E13" s="75">
        <v>0</v>
      </c>
      <c r="F13" s="121"/>
    </row>
    <row r="14" spans="2:6" x14ac:dyDescent="0.25">
      <c r="B14" s="92" t="s">
        <v>2</v>
      </c>
      <c r="C14" s="75"/>
      <c r="D14" s="76"/>
      <c r="E14" s="75">
        <v>0</v>
      </c>
      <c r="F14" s="121"/>
    </row>
    <row r="15" spans="2:6" x14ac:dyDescent="0.25">
      <c r="B15" s="92" t="s">
        <v>9</v>
      </c>
      <c r="C15" s="75"/>
      <c r="D15" s="76"/>
      <c r="E15" s="75">
        <v>0</v>
      </c>
      <c r="F15" s="121"/>
    </row>
    <row r="16" spans="2:6" x14ac:dyDescent="0.25">
      <c r="B16" s="92" t="s">
        <v>1</v>
      </c>
      <c r="C16" s="75"/>
      <c r="D16" s="76"/>
      <c r="E16" s="75">
        <v>0</v>
      </c>
      <c r="F16" s="121"/>
    </row>
    <row r="17" spans="2:6" x14ac:dyDescent="0.25">
      <c r="B17" s="92" t="s">
        <v>27</v>
      </c>
      <c r="C17" s="75"/>
      <c r="D17" s="76"/>
      <c r="E17" s="75">
        <v>0</v>
      </c>
      <c r="F17" s="121"/>
    </row>
    <row r="18" spans="2:6" x14ac:dyDescent="0.25">
      <c r="B18" s="92" t="s">
        <v>16</v>
      </c>
      <c r="C18" s="75"/>
      <c r="D18" s="76"/>
      <c r="E18" s="75">
        <v>0</v>
      </c>
      <c r="F18" s="121"/>
    </row>
    <row r="19" spans="2:6" x14ac:dyDescent="0.25">
      <c r="B19" s="92" t="s">
        <v>4</v>
      </c>
      <c r="C19" s="75"/>
      <c r="D19" s="76"/>
      <c r="E19" s="75">
        <v>0</v>
      </c>
      <c r="F19" s="121"/>
    </row>
    <row r="20" spans="2:6" x14ac:dyDescent="0.25">
      <c r="B20" s="92" t="s">
        <v>14</v>
      </c>
      <c r="C20" s="75"/>
      <c r="D20" s="76"/>
      <c r="E20" s="75">
        <v>0</v>
      </c>
      <c r="F20" s="121"/>
    </row>
    <row r="21" spans="2:6" x14ac:dyDescent="0.25">
      <c r="B21" s="92" t="s">
        <v>11</v>
      </c>
      <c r="C21" s="75"/>
      <c r="D21" s="76"/>
      <c r="E21" s="75">
        <v>0</v>
      </c>
      <c r="F21" s="121"/>
    </row>
    <row r="22" spans="2:6" x14ac:dyDescent="0.25">
      <c r="B22" s="92" t="s">
        <v>15</v>
      </c>
      <c r="C22" s="75"/>
      <c r="D22" s="76"/>
      <c r="E22" s="75">
        <v>0</v>
      </c>
      <c r="F22" s="121"/>
    </row>
    <row r="23" spans="2:6" s="11" customFormat="1" x14ac:dyDescent="0.25">
      <c r="B23" s="92" t="s">
        <v>71</v>
      </c>
      <c r="C23" s="75"/>
      <c r="D23" s="76"/>
      <c r="E23" s="75">
        <v>0</v>
      </c>
      <c r="F23" s="121"/>
    </row>
    <row r="24" spans="2:6" x14ac:dyDescent="0.25">
      <c r="B24" s="92" t="s">
        <v>12</v>
      </c>
      <c r="C24" s="75"/>
      <c r="D24" s="76"/>
      <c r="E24" s="75">
        <v>0</v>
      </c>
      <c r="F24" s="121"/>
    </row>
    <row r="25" spans="2:6" s="12" customFormat="1" x14ac:dyDescent="0.25">
      <c r="B25" s="92" t="s">
        <v>5</v>
      </c>
      <c r="C25" s="75"/>
      <c r="D25" s="76"/>
      <c r="E25" s="75">
        <v>0</v>
      </c>
      <c r="F25" s="121"/>
    </row>
    <row r="26" spans="2:6" x14ac:dyDescent="0.25">
      <c r="B26" s="92" t="s">
        <v>6</v>
      </c>
      <c r="C26" s="81"/>
      <c r="D26" s="76"/>
      <c r="E26" s="75">
        <v>0</v>
      </c>
      <c r="F26" s="93"/>
    </row>
    <row r="27" spans="2:6" x14ac:dyDescent="0.25">
      <c r="B27" s="92" t="s">
        <v>78</v>
      </c>
      <c r="C27" s="81"/>
      <c r="D27" s="76"/>
      <c r="E27" s="75">
        <v>0</v>
      </c>
      <c r="F27" s="121"/>
    </row>
    <row r="28" spans="2:6" x14ac:dyDescent="0.25">
      <c r="B28" s="92" t="s">
        <v>17</v>
      </c>
      <c r="C28" s="81"/>
      <c r="D28" s="76"/>
      <c r="E28" s="75">
        <v>0</v>
      </c>
      <c r="F28" s="93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B1:J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49" t="s">
        <v>30</v>
      </c>
      <c r="C3" s="150"/>
      <c r="D3" s="150"/>
      <c r="E3" s="150"/>
      <c r="F3" s="150"/>
      <c r="G3" s="150"/>
      <c r="H3" s="150"/>
      <c r="I3" s="150"/>
      <c r="J3" s="151"/>
    </row>
    <row r="4" spans="2:10" s="5" customFormat="1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s="5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3.0868055555555551E-2</v>
      </c>
      <c r="D7" s="18">
        <f>C7/C$30</f>
        <v>9.6147606584326677E-3</v>
      </c>
      <c r="E7" s="17">
        <v>1.0300925925925925E-2</v>
      </c>
      <c r="F7" s="18">
        <f t="shared" ref="D7:F28" si="0">E7/E$30</f>
        <v>8.6828421186134763E-3</v>
      </c>
      <c r="G7" s="17">
        <v>1.1701388888888891E-2</v>
      </c>
      <c r="H7" s="18">
        <f t="shared" ref="H7:H28" si="1">G7/G$30</f>
        <v>1.501827148756648E-2</v>
      </c>
      <c r="I7" s="17">
        <f>C7+E7+G7</f>
        <v>5.2870370370370366E-2</v>
      </c>
      <c r="J7" s="32">
        <f>I7/$I$30</f>
        <v>1.0214554846211478E-2</v>
      </c>
    </row>
    <row r="8" spans="2:10" s="5" customFormat="1" x14ac:dyDescent="0.25">
      <c r="B8" s="16" t="s">
        <v>13</v>
      </c>
      <c r="C8" s="17">
        <v>5.6469907407407434E-2</v>
      </c>
      <c r="D8" s="18">
        <f t="shared" si="0"/>
        <v>1.7589207818707542E-2</v>
      </c>
      <c r="E8" s="17">
        <v>9.7337962962962977E-3</v>
      </c>
      <c r="F8" s="18">
        <f t="shared" si="0"/>
        <v>8.2047980019707145E-3</v>
      </c>
      <c r="G8" s="17">
        <v>1.8495370370370374E-2</v>
      </c>
      <c r="H8" s="18">
        <f t="shared" si="1"/>
        <v>2.3738078968477974E-2</v>
      </c>
      <c r="I8" s="17">
        <f t="shared" ref="I8:I27" si="2">C8+E8+G8</f>
        <v>8.4699074074074107E-2</v>
      </c>
      <c r="J8" s="32">
        <f t="shared" ref="J8:J28" si="3">I8/$I$30</f>
        <v>1.6363859974731967E-2</v>
      </c>
    </row>
    <row r="9" spans="2:10" s="5" customFormat="1" x14ac:dyDescent="0.25">
      <c r="B9" s="16" t="s">
        <v>0</v>
      </c>
      <c r="C9" s="17">
        <v>0.92135416666666126</v>
      </c>
      <c r="D9" s="18">
        <f t="shared" si="0"/>
        <v>0.28698276048538734</v>
      </c>
      <c r="E9" s="17">
        <v>0.37321759259259241</v>
      </c>
      <c r="F9" s="18">
        <f t="shared" si="0"/>
        <v>0.31459205276046076</v>
      </c>
      <c r="G9" s="17">
        <v>0.28496527777777764</v>
      </c>
      <c r="H9" s="18">
        <f t="shared" si="1"/>
        <v>0.36574170355625524</v>
      </c>
      <c r="I9" s="17">
        <f t="shared" si="2"/>
        <v>1.5795370370370312</v>
      </c>
      <c r="J9" s="32">
        <f t="shared" si="3"/>
        <v>0.30516653436343427</v>
      </c>
    </row>
    <row r="10" spans="2:10" s="5" customFormat="1" x14ac:dyDescent="0.25">
      <c r="B10" s="16" t="s">
        <v>8</v>
      </c>
      <c r="C10" s="17">
        <v>9.6631944444444326E-2</v>
      </c>
      <c r="D10" s="18">
        <f t="shared" si="0"/>
        <v>3.009885142004284E-2</v>
      </c>
      <c r="E10" s="17">
        <v>2.5925925925925929E-2</v>
      </c>
      <c r="F10" s="18">
        <f t="shared" si="0"/>
        <v>2.1853445332240665E-2</v>
      </c>
      <c r="G10" s="17">
        <v>4.0590277777777774E-2</v>
      </c>
      <c r="H10" s="18">
        <f t="shared" si="1"/>
        <v>5.2096021866365604E-2</v>
      </c>
      <c r="I10" s="17">
        <f t="shared" si="2"/>
        <v>0.16314814814814801</v>
      </c>
      <c r="J10" s="32">
        <f t="shared" si="3"/>
        <v>3.1520220033318058E-2</v>
      </c>
    </row>
    <row r="11" spans="2:10" s="5" customFormat="1" x14ac:dyDescent="0.25">
      <c r="B11" s="16" t="s">
        <v>26</v>
      </c>
      <c r="C11" s="17">
        <v>1.0289351851851852E-2</v>
      </c>
      <c r="D11" s="18">
        <f t="shared" si="0"/>
        <v>3.2049202194775559E-3</v>
      </c>
      <c r="E11" s="17">
        <v>2.2569444444444442E-3</v>
      </c>
      <c r="F11" s="18">
        <f t="shared" si="0"/>
        <v>1.9024204641905932E-3</v>
      </c>
      <c r="G11" s="17">
        <v>6.1111111111111114E-3</v>
      </c>
      <c r="H11" s="18">
        <f t="shared" si="1"/>
        <v>7.8433702724382791E-3</v>
      </c>
      <c r="I11" s="17">
        <f t="shared" si="2"/>
        <v>1.8657407407407407E-2</v>
      </c>
      <c r="J11" s="32">
        <f t="shared" si="3"/>
        <v>3.6046108607909158E-3</v>
      </c>
    </row>
    <row r="12" spans="2:10" s="5" customFormat="1" x14ac:dyDescent="0.25">
      <c r="B12" s="16" t="s">
        <v>3</v>
      </c>
      <c r="C12" s="17">
        <v>0.21251157407407451</v>
      </c>
      <c r="D12" s="18">
        <f t="shared" si="0"/>
        <v>6.6192958548737371E-2</v>
      </c>
      <c r="E12" s="17">
        <v>3.0995370370370378E-2</v>
      </c>
      <c r="F12" s="18">
        <f t="shared" si="0"/>
        <v>2.6126574374884155E-2</v>
      </c>
      <c r="G12" s="17">
        <v>6.5960648148148282E-2</v>
      </c>
      <c r="H12" s="18">
        <f t="shared" si="1"/>
        <v>8.4657892391336823E-2</v>
      </c>
      <c r="I12" s="17">
        <f t="shared" si="2"/>
        <v>0.30946759259259315</v>
      </c>
      <c r="J12" s="32">
        <f t="shared" si="3"/>
        <v>5.9789134736865805E-2</v>
      </c>
    </row>
    <row r="13" spans="2:10" s="5" customFormat="1" x14ac:dyDescent="0.25">
      <c r="B13" s="16" t="s">
        <v>7</v>
      </c>
      <c r="C13" s="17">
        <v>0.15942129629629614</v>
      </c>
      <c r="D13" s="18">
        <f t="shared" si="0"/>
        <v>4.9656435436539727E-2</v>
      </c>
      <c r="E13" s="17">
        <v>5.0370370370370385E-2</v>
      </c>
      <c r="F13" s="18">
        <f t="shared" si="0"/>
        <v>4.2458122359781872E-2</v>
      </c>
      <c r="G13" s="17">
        <v>5.2361111111111101E-2</v>
      </c>
      <c r="H13" s="18">
        <f t="shared" si="1"/>
        <v>6.7203422561573412E-2</v>
      </c>
      <c r="I13" s="17">
        <f t="shared" si="2"/>
        <v>0.26215277777777762</v>
      </c>
      <c r="J13" s="32">
        <f t="shared" si="3"/>
        <v>5.0647913149450489E-2</v>
      </c>
    </row>
    <row r="14" spans="2:10" s="5" customFormat="1" x14ac:dyDescent="0.25">
      <c r="B14" s="16" t="s">
        <v>2</v>
      </c>
      <c r="C14" s="17">
        <v>8.0983796296296304E-2</v>
      </c>
      <c r="D14" s="18">
        <f t="shared" si="0"/>
        <v>2.5224777025516832E-2</v>
      </c>
      <c r="E14" s="17">
        <v>1.3622685185185187E-2</v>
      </c>
      <c r="F14" s="18">
        <f t="shared" si="0"/>
        <v>1.1482814801806815E-2</v>
      </c>
      <c r="G14" s="17">
        <v>2.1331018518518523E-2</v>
      </c>
      <c r="H14" s="18">
        <f t="shared" si="1"/>
        <v>2.7377521613832861E-2</v>
      </c>
      <c r="I14" s="17">
        <f t="shared" si="2"/>
        <v>0.11593750000000001</v>
      </c>
      <c r="J14" s="32">
        <f t="shared" si="3"/>
        <v>2.2399123444505339E-2</v>
      </c>
    </row>
    <row r="15" spans="2:10" s="5" customFormat="1" x14ac:dyDescent="0.25">
      <c r="B15" s="16" t="s">
        <v>9</v>
      </c>
      <c r="C15" s="17">
        <v>0.1425925925925928</v>
      </c>
      <c r="D15" s="18">
        <f t="shared" si="0"/>
        <v>4.4414642411657539E-2</v>
      </c>
      <c r="E15" s="17">
        <v>1.9201388888888882E-2</v>
      </c>
      <c r="F15" s="18">
        <f t="shared" si="0"/>
        <v>1.6185207949190736E-2</v>
      </c>
      <c r="G15" s="17">
        <v>3.8437499999999999E-2</v>
      </c>
      <c r="H15" s="18">
        <f t="shared" si="1"/>
        <v>4.9333016429483942E-2</v>
      </c>
      <c r="I15" s="17">
        <f t="shared" si="2"/>
        <v>0.20023148148148168</v>
      </c>
      <c r="J15" s="32">
        <f t="shared" si="3"/>
        <v>3.8684719535783438E-2</v>
      </c>
    </row>
    <row r="16" spans="2:10" s="5" customFormat="1" x14ac:dyDescent="0.25">
      <c r="B16" s="16" t="s">
        <v>1</v>
      </c>
      <c r="C16" s="17">
        <v>6.643518518518518E-2</v>
      </c>
      <c r="D16" s="18">
        <f t="shared" si="0"/>
        <v>2.0693185669067683E-2</v>
      </c>
      <c r="E16" s="17">
        <v>2.6192129629629628E-2</v>
      </c>
      <c r="F16" s="18">
        <f t="shared" si="0"/>
        <v>2.2077833386991347E-2</v>
      </c>
      <c r="G16" s="17">
        <v>2.1064814814814814E-2</v>
      </c>
      <c r="H16" s="18">
        <f t="shared" si="1"/>
        <v>2.7035859651207701E-2</v>
      </c>
      <c r="I16" s="17">
        <f t="shared" si="2"/>
        <v>0.11369212962962963</v>
      </c>
      <c r="J16" s="32">
        <f t="shared" si="3"/>
        <v>2.1965317919075165E-2</v>
      </c>
    </row>
    <row r="17" spans="2:10" s="5" customFormat="1" x14ac:dyDescent="0.25">
      <c r="B17" s="16" t="s">
        <v>27</v>
      </c>
      <c r="C17" s="17">
        <v>2.6539351851851845E-2</v>
      </c>
      <c r="D17" s="18">
        <f t="shared" si="0"/>
        <v>8.2664590137930642E-3</v>
      </c>
      <c r="E17" s="17">
        <v>8.2523148148148148E-3</v>
      </c>
      <c r="F17" s="18">
        <f t="shared" si="0"/>
        <v>6.9560296972712467E-3</v>
      </c>
      <c r="G17" s="17">
        <v>1.3460648148148143E-2</v>
      </c>
      <c r="H17" s="18">
        <f t="shared" si="1"/>
        <v>1.7276211414480519E-2</v>
      </c>
      <c r="I17" s="17">
        <f t="shared" si="2"/>
        <v>4.8252314814814803E-2</v>
      </c>
      <c r="J17" s="32">
        <f t="shared" si="3"/>
        <v>9.3223465748370499E-3</v>
      </c>
    </row>
    <row r="18" spans="2:10" s="5" customFormat="1" x14ac:dyDescent="0.25">
      <c r="B18" s="16" t="s">
        <v>16</v>
      </c>
      <c r="C18" s="17">
        <v>2.0844907407407399E-2</v>
      </c>
      <c r="D18" s="18">
        <f t="shared" si="0"/>
        <v>6.4927573850158335E-3</v>
      </c>
      <c r="E18" s="17">
        <v>6.2615740740740739E-3</v>
      </c>
      <c r="F18" s="18">
        <f t="shared" si="0"/>
        <v>5.2779972878313382E-3</v>
      </c>
      <c r="G18" s="17"/>
      <c r="H18" s="18">
        <f t="shared" si="1"/>
        <v>0</v>
      </c>
      <c r="I18" s="17">
        <f t="shared" si="2"/>
        <v>2.7106481481481474E-2</v>
      </c>
      <c r="J18" s="32">
        <f t="shared" si="3"/>
        <v>5.2369718585436242E-3</v>
      </c>
    </row>
    <row r="19" spans="2:10" s="5" customFormat="1" x14ac:dyDescent="0.25">
      <c r="B19" s="16" t="s">
        <v>4</v>
      </c>
      <c r="C19" s="17">
        <v>0.10700231481481491</v>
      </c>
      <c r="D19" s="18">
        <f t="shared" si="0"/>
        <v>3.3329007231799816E-2</v>
      </c>
      <c r="E19" s="17">
        <v>1.7615740740740737E-2</v>
      </c>
      <c r="F19" s="18">
        <f t="shared" si="0"/>
        <v>1.484863562306709E-2</v>
      </c>
      <c r="G19" s="17">
        <v>1.9502314814814806E-2</v>
      </c>
      <c r="H19" s="18">
        <f t="shared" si="1"/>
        <v>2.5030452479277449E-2</v>
      </c>
      <c r="I19" s="17">
        <f t="shared" si="2"/>
        <v>0.14412037037037045</v>
      </c>
      <c r="J19" s="32">
        <f t="shared" si="3"/>
        <v>2.7844053621940763E-2</v>
      </c>
    </row>
    <row r="20" spans="2:10" s="5" customFormat="1" x14ac:dyDescent="0.25">
      <c r="B20" s="16" t="s">
        <v>14</v>
      </c>
      <c r="C20" s="17">
        <v>5.6122685185185255E-2</v>
      </c>
      <c r="D20" s="18">
        <f t="shared" si="0"/>
        <v>1.7481055280367478E-2</v>
      </c>
      <c r="E20" s="17">
        <v>1.4780092592592589E-2</v>
      </c>
      <c r="F20" s="18">
        <f t="shared" si="0"/>
        <v>1.2458415039853267E-2</v>
      </c>
      <c r="G20" s="17">
        <v>1.6493055555555556E-2</v>
      </c>
      <c r="H20" s="18">
        <f t="shared" si="1"/>
        <v>2.1168186814819218E-2</v>
      </c>
      <c r="I20" s="17">
        <f t="shared" si="2"/>
        <v>8.7395833333333395E-2</v>
      </c>
      <c r="J20" s="32">
        <f t="shared" si="3"/>
        <v>1.6884873827439344E-2</v>
      </c>
    </row>
    <row r="21" spans="2:10" s="5" customFormat="1" x14ac:dyDescent="0.25">
      <c r="B21" s="16" t="s">
        <v>11</v>
      </c>
      <c r="C21" s="17">
        <v>4.0300925925925879E-2</v>
      </c>
      <c r="D21" s="18">
        <f t="shared" si="0"/>
        <v>1.2552904616671358E-2</v>
      </c>
      <c r="E21" s="17">
        <v>6.8518518518518503E-3</v>
      </c>
      <c r="F21" s="18">
        <f t="shared" si="0"/>
        <v>5.7755534092350305E-3</v>
      </c>
      <c r="G21" s="17">
        <v>1.3472222222222221E-2</v>
      </c>
      <c r="H21" s="18">
        <f t="shared" si="1"/>
        <v>1.7291066282420747E-2</v>
      </c>
      <c r="I21" s="17">
        <f t="shared" si="2"/>
        <v>6.062499999999995E-2</v>
      </c>
      <c r="J21" s="32">
        <f t="shared" si="3"/>
        <v>1.171274918661464E-2</v>
      </c>
    </row>
    <row r="22" spans="2:10" s="5" customFormat="1" x14ac:dyDescent="0.25">
      <c r="B22" s="16" t="s">
        <v>15</v>
      </c>
      <c r="C22" s="17">
        <v>9.2430555555555557E-2</v>
      </c>
      <c r="D22" s="18">
        <f t="shared" si="0"/>
        <v>2.8790205706127968E-2</v>
      </c>
      <c r="E22" s="17">
        <v>2.1435185185185182E-2</v>
      </c>
      <c r="F22" s="18">
        <f t="shared" si="0"/>
        <v>1.8068116408620404E-2</v>
      </c>
      <c r="G22" s="17">
        <v>2.6157407407407393E-2</v>
      </c>
      <c r="H22" s="18">
        <f t="shared" si="1"/>
        <v>3.3572001544906249E-2</v>
      </c>
      <c r="I22" s="17">
        <f t="shared" si="2"/>
        <v>0.14002314814814815</v>
      </c>
      <c r="J22" s="32">
        <f t="shared" si="3"/>
        <v>2.7052470343578473E-2</v>
      </c>
    </row>
    <row r="23" spans="2:10" s="6" customFormat="1" x14ac:dyDescent="0.25">
      <c r="B23" s="16" t="s">
        <v>71</v>
      </c>
      <c r="C23" s="17">
        <v>9.2511574074074204E-2</v>
      </c>
      <c r="D23" s="18">
        <f t="shared" si="0"/>
        <v>2.8815441298407359E-2</v>
      </c>
      <c r="E23" s="17">
        <v>2.1770833333333326E-2</v>
      </c>
      <c r="F23" s="18">
        <f t="shared" si="0"/>
        <v>1.835104047765387E-2</v>
      </c>
      <c r="G23" s="17">
        <v>3.6863425925925924E-2</v>
      </c>
      <c r="H23" s="18">
        <f t="shared" si="1"/>
        <v>4.7312754389613479E-2</v>
      </c>
      <c r="I23" s="17">
        <f t="shared" si="2"/>
        <v>0.15114583333333345</v>
      </c>
      <c r="J23" s="32">
        <f t="shared" si="3"/>
        <v>2.9201372972126927E-2</v>
      </c>
    </row>
    <row r="24" spans="2:10" s="5" customFormat="1" x14ac:dyDescent="0.25">
      <c r="B24" s="16" t="s">
        <v>12</v>
      </c>
      <c r="C24" s="17">
        <v>8.2824074074074119E-2</v>
      </c>
      <c r="D24" s="18">
        <f t="shared" si="0"/>
        <v>2.579798547871924E-2</v>
      </c>
      <c r="E24" s="17">
        <v>8.7407407407407434E-2</v>
      </c>
      <c r="F24" s="18">
        <f t="shared" si="0"/>
        <v>7.3677329977268544E-2</v>
      </c>
      <c r="G24" s="17">
        <v>5.4236111111111117E-2</v>
      </c>
      <c r="H24" s="18">
        <f t="shared" si="1"/>
        <v>6.9609911167889726E-2</v>
      </c>
      <c r="I24" s="17">
        <f t="shared" si="2"/>
        <v>0.22446759259259266</v>
      </c>
      <c r="J24" s="32">
        <f t="shared" si="3"/>
        <v>4.3367135877282283E-2</v>
      </c>
    </row>
    <row r="25" spans="2:10" s="5" customFormat="1" x14ac:dyDescent="0.25">
      <c r="B25" s="16" t="s">
        <v>5</v>
      </c>
      <c r="C25" s="17">
        <v>0.11987268518518521</v>
      </c>
      <c r="D25" s="18">
        <f t="shared" si="0"/>
        <v>3.7337861319605238E-2</v>
      </c>
      <c r="E25" s="17">
        <v>2.9201388888888895E-2</v>
      </c>
      <c r="F25" s="18">
        <f t="shared" si="0"/>
        <v>2.4614394005912144E-2</v>
      </c>
      <c r="G25" s="17">
        <v>3.050925925925926E-2</v>
      </c>
      <c r="H25" s="18">
        <f t="shared" si="1"/>
        <v>3.91574318904305E-2</v>
      </c>
      <c r="I25" s="17">
        <f t="shared" si="2"/>
        <v>0.17958333333333337</v>
      </c>
      <c r="J25" s="32">
        <f t="shared" si="3"/>
        <v>3.4695497590590485E-2</v>
      </c>
    </row>
    <row r="26" spans="2:10" s="5" customFormat="1" x14ac:dyDescent="0.25">
      <c r="B26" s="16" t="s">
        <v>6</v>
      </c>
      <c r="C26" s="17">
        <v>0.47303240740740737</v>
      </c>
      <c r="D26" s="18">
        <f t="shared" si="0"/>
        <v>0.14733980806529551</v>
      </c>
      <c r="E26" s="17">
        <v>0.25650462962962961</v>
      </c>
      <c r="F26" s="18">
        <f t="shared" si="0"/>
        <v>0.21621252475585603</v>
      </c>
      <c r="G26" s="17">
        <v>7.9861111111111105E-4</v>
      </c>
      <c r="H26" s="18">
        <f t="shared" si="1"/>
        <v>1.0249858878754567E-3</v>
      </c>
      <c r="I26" s="17">
        <f t="shared" si="2"/>
        <v>0.73033564814814811</v>
      </c>
      <c r="J26" s="32">
        <f t="shared" si="3"/>
        <v>0.14110083742355309</v>
      </c>
    </row>
    <row r="27" spans="2:10" s="5" customFormat="1" x14ac:dyDescent="0.25">
      <c r="B27" s="16" t="s">
        <v>78</v>
      </c>
      <c r="C27" s="17">
        <v>0.31365740740740744</v>
      </c>
      <c r="D27" s="18">
        <f t="shared" si="0"/>
        <v>9.7697792967201103E-2</v>
      </c>
      <c r="E27" s="17">
        <v>0.14879629629629637</v>
      </c>
      <c r="F27" s="18">
        <f t="shared" si="0"/>
        <v>0.12542316660325273</v>
      </c>
      <c r="G27" s="17">
        <v>5.3819444444444444E-3</v>
      </c>
      <c r="H27" s="18">
        <f t="shared" si="1"/>
        <v>6.9075135922041656E-3</v>
      </c>
      <c r="I27" s="17">
        <f t="shared" si="2"/>
        <v>0.46783564814814826</v>
      </c>
      <c r="J27" s="32">
        <f t="shared" si="3"/>
        <v>9.0385840945427814E-2</v>
      </c>
    </row>
    <row r="28" spans="2:10" s="5" customFormat="1" x14ac:dyDescent="0.25">
      <c r="B28" s="16" t="s">
        <v>17</v>
      </c>
      <c r="C28" s="17">
        <v>7.789351851851852E-3</v>
      </c>
      <c r="D28" s="18">
        <f t="shared" si="0"/>
        <v>2.426221943429016E-3</v>
      </c>
      <c r="E28" s="17">
        <v>5.6597222222222205E-3</v>
      </c>
      <c r="F28" s="18">
        <f t="shared" si="0"/>
        <v>4.7706851640471788E-3</v>
      </c>
      <c r="G28" s="17">
        <v>1.25E-3</v>
      </c>
      <c r="H28" s="18">
        <f t="shared" si="1"/>
        <v>1.6043257375441932E-3</v>
      </c>
      <c r="I28" s="17">
        <f>C28+E28+G28</f>
        <v>1.4699074074074071E-2</v>
      </c>
      <c r="J28" s="32">
        <f t="shared" si="3"/>
        <v>2.8398609138985498E-3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4">SUM(C7:C28)</f>
        <v>3.210486111111106</v>
      </c>
      <c r="D30" s="26">
        <f t="shared" si="4"/>
        <v>1.0000000000000002</v>
      </c>
      <c r="E30" s="25">
        <f t="shared" si="4"/>
        <v>1.1863541666666666</v>
      </c>
      <c r="F30" s="26">
        <f t="shared" si="4"/>
        <v>1</v>
      </c>
      <c r="G30" s="25">
        <f>SUM(G7:G28)</f>
        <v>0.77914351851851849</v>
      </c>
      <c r="H30" s="26">
        <f t="shared" si="4"/>
        <v>1.0000000000000002</v>
      </c>
      <c r="I30" s="25">
        <f t="shared" si="4"/>
        <v>5.1759837962962916</v>
      </c>
      <c r="J30" s="34">
        <f t="shared" si="4"/>
        <v>0.99999999999999989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122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56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/>
      <c r="F7" s="121"/>
    </row>
    <row r="8" spans="2:6" x14ac:dyDescent="0.25">
      <c r="B8" s="92" t="s">
        <v>13</v>
      </c>
      <c r="C8" s="75"/>
      <c r="D8" s="106"/>
      <c r="E8" s="75"/>
      <c r="F8" s="121"/>
    </row>
    <row r="9" spans="2:6" x14ac:dyDescent="0.25">
      <c r="B9" s="92" t="s">
        <v>0</v>
      </c>
      <c r="C9" s="75"/>
      <c r="D9" s="76"/>
      <c r="E9" s="75"/>
      <c r="F9" s="121"/>
    </row>
    <row r="10" spans="2:6" x14ac:dyDescent="0.25">
      <c r="B10" s="92" t="s">
        <v>8</v>
      </c>
      <c r="C10" s="75"/>
      <c r="D10" s="76"/>
      <c r="E10" s="75"/>
      <c r="F10" s="121"/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/>
      <c r="F12" s="121"/>
    </row>
    <row r="13" spans="2:6" x14ac:dyDescent="0.25">
      <c r="B13" s="92" t="s">
        <v>7</v>
      </c>
      <c r="C13" s="75"/>
      <c r="D13" s="76"/>
      <c r="E13" s="75"/>
      <c r="F13" s="121"/>
    </row>
    <row r="14" spans="2:6" x14ac:dyDescent="0.25">
      <c r="B14" s="92" t="s">
        <v>2</v>
      </c>
      <c r="C14" s="75"/>
      <c r="D14" s="76"/>
      <c r="E14" s="75"/>
      <c r="F14" s="121"/>
    </row>
    <row r="15" spans="2:6" x14ac:dyDescent="0.25">
      <c r="B15" s="92" t="s">
        <v>9</v>
      </c>
      <c r="C15" s="75"/>
      <c r="D15" s="76"/>
      <c r="E15" s="75"/>
      <c r="F15" s="121"/>
    </row>
    <row r="16" spans="2:6" x14ac:dyDescent="0.25">
      <c r="B16" s="92" t="s">
        <v>1</v>
      </c>
      <c r="C16" s="75"/>
      <c r="D16" s="76"/>
      <c r="E16" s="75"/>
      <c r="F16" s="121"/>
    </row>
    <row r="17" spans="2:6" x14ac:dyDescent="0.25">
      <c r="B17" s="92" t="s">
        <v>27</v>
      </c>
      <c r="C17" s="75"/>
      <c r="D17" s="76"/>
      <c r="E17" s="75"/>
      <c r="F17" s="121"/>
    </row>
    <row r="18" spans="2:6" x14ac:dyDescent="0.25">
      <c r="B18" s="92" t="s">
        <v>16</v>
      </c>
      <c r="C18" s="75"/>
      <c r="D18" s="76"/>
      <c r="E18" s="75"/>
      <c r="F18" s="121"/>
    </row>
    <row r="19" spans="2:6" x14ac:dyDescent="0.25">
      <c r="B19" s="92" t="s">
        <v>4</v>
      </c>
      <c r="C19" s="75"/>
      <c r="D19" s="76"/>
      <c r="E19" s="75"/>
      <c r="F19" s="121"/>
    </row>
    <row r="20" spans="2:6" x14ac:dyDescent="0.25">
      <c r="B20" s="92" t="s">
        <v>14</v>
      </c>
      <c r="C20" s="75"/>
      <c r="D20" s="76"/>
      <c r="E20" s="75"/>
      <c r="F20" s="121"/>
    </row>
    <row r="21" spans="2:6" x14ac:dyDescent="0.25">
      <c r="B21" s="92" t="s">
        <v>11</v>
      </c>
      <c r="C21" s="75"/>
      <c r="D21" s="76"/>
      <c r="E21" s="75"/>
      <c r="F21" s="121"/>
    </row>
    <row r="22" spans="2:6" x14ac:dyDescent="0.25">
      <c r="B22" s="92" t="s">
        <v>15</v>
      </c>
      <c r="C22" s="75"/>
      <c r="D22" s="76"/>
      <c r="E22" s="75"/>
      <c r="F22" s="121"/>
    </row>
    <row r="23" spans="2:6" s="11" customFormat="1" x14ac:dyDescent="0.25">
      <c r="B23" s="92" t="s">
        <v>71</v>
      </c>
      <c r="C23" s="75"/>
      <c r="D23" s="76"/>
      <c r="E23" s="75"/>
      <c r="F23" s="121"/>
    </row>
    <row r="24" spans="2:6" x14ac:dyDescent="0.25">
      <c r="B24" s="92" t="s">
        <v>12</v>
      </c>
      <c r="C24" s="75"/>
      <c r="D24" s="76"/>
      <c r="E24" s="75"/>
      <c r="F24" s="121"/>
    </row>
    <row r="25" spans="2:6" s="12" customFormat="1" x14ac:dyDescent="0.25">
      <c r="B25" s="92" t="s">
        <v>5</v>
      </c>
      <c r="C25" s="75"/>
      <c r="D25" s="76"/>
      <c r="E25" s="75"/>
      <c r="F25" s="121"/>
    </row>
    <row r="26" spans="2:6" x14ac:dyDescent="0.25">
      <c r="B26" s="92" t="s">
        <v>6</v>
      </c>
      <c r="C26" s="75"/>
      <c r="D26" s="76"/>
      <c r="E26" s="75"/>
      <c r="F26" s="121"/>
    </row>
    <row r="27" spans="2:6" x14ac:dyDescent="0.25">
      <c r="B27" s="92" t="s">
        <v>78</v>
      </c>
      <c r="C27" s="75"/>
      <c r="D27" s="76"/>
      <c r="E27" s="75">
        <v>0</v>
      </c>
      <c r="F27" s="121"/>
    </row>
    <row r="28" spans="2:6" x14ac:dyDescent="0.25">
      <c r="B28" s="92" t="s">
        <v>17</v>
      </c>
      <c r="C28" s="75"/>
      <c r="D28" s="76"/>
      <c r="E28" s="75">
        <v>0</v>
      </c>
      <c r="F28" s="121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</v>
      </c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72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44</v>
      </c>
      <c r="D5" s="181"/>
      <c r="E5" s="181" t="s">
        <v>45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/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10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3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6"/>
    </row>
    <row r="24" spans="2:6" x14ac:dyDescent="0.25">
      <c r="B24" s="92" t="s">
        <v>12</v>
      </c>
      <c r="C24" s="73"/>
      <c r="D24" s="106"/>
      <c r="E24" s="102">
        <v>0</v>
      </c>
      <c r="F24" s="127"/>
    </row>
    <row r="25" spans="2:6" s="12" customFormat="1" x14ac:dyDescent="0.25">
      <c r="B25" s="92" t="s">
        <v>5</v>
      </c>
      <c r="C25" s="75"/>
      <c r="D25" s="106"/>
      <c r="E25" s="102">
        <v>0</v>
      </c>
      <c r="F25" s="91"/>
    </row>
    <row r="26" spans="2:6" x14ac:dyDescent="0.25">
      <c r="B26" s="92" t="s">
        <v>6</v>
      </c>
      <c r="C26" s="81"/>
      <c r="D26" s="75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125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73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51</v>
      </c>
      <c r="D5" s="181"/>
      <c r="E5" s="181" t="s">
        <v>52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5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80">
        <v>0</v>
      </c>
      <c r="F23" s="126"/>
    </row>
    <row r="24" spans="2:6" x14ac:dyDescent="0.25">
      <c r="B24" s="92" t="s">
        <v>12</v>
      </c>
      <c r="C24" s="73"/>
      <c r="D24" s="76"/>
      <c r="E24" s="71">
        <v>0</v>
      </c>
      <c r="F24" s="127"/>
    </row>
    <row r="25" spans="2:6" s="12" customFormat="1" x14ac:dyDescent="0.25">
      <c r="B25" s="92" t="s">
        <v>5</v>
      </c>
      <c r="C25" s="75"/>
      <c r="D25" s="76"/>
      <c r="E25" s="72">
        <v>0</v>
      </c>
      <c r="F25" s="91"/>
    </row>
    <row r="26" spans="2:6" x14ac:dyDescent="0.25">
      <c r="B26" s="92" t="s">
        <v>6</v>
      </c>
      <c r="C26" s="81"/>
      <c r="D26" s="7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108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74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57</v>
      </c>
      <c r="D5" s="181"/>
      <c r="E5" s="181" t="s">
        <v>58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>
        <v>4.409722222222222E-3</v>
      </c>
      <c r="F7" s="121">
        <f t="shared" ref="F7:F28" si="0">E7/E$30</f>
        <v>1.0072703238598808E-2</v>
      </c>
    </row>
    <row r="8" spans="2:6" x14ac:dyDescent="0.25">
      <c r="B8" s="92" t="s">
        <v>13</v>
      </c>
      <c r="C8" s="75"/>
      <c r="D8" s="76"/>
      <c r="E8" s="75">
        <v>1.9675925925925926E-4</v>
      </c>
      <c r="F8" s="121">
        <f t="shared" si="0"/>
        <v>4.4943820224719097E-4</v>
      </c>
    </row>
    <row r="9" spans="2:6" x14ac:dyDescent="0.25">
      <c r="B9" s="92" t="s">
        <v>0</v>
      </c>
      <c r="C9" s="75"/>
      <c r="D9" s="76"/>
      <c r="E9" s="75">
        <v>3.7129629629629624E-2</v>
      </c>
      <c r="F9" s="121">
        <f t="shared" si="0"/>
        <v>8.4811632518175778E-2</v>
      </c>
    </row>
    <row r="10" spans="2:6" x14ac:dyDescent="0.25">
      <c r="B10" s="92" t="s">
        <v>8</v>
      </c>
      <c r="C10" s="75"/>
      <c r="D10" s="76"/>
      <c r="E10" s="75">
        <v>2.1898148148148149E-2</v>
      </c>
      <c r="F10" s="121">
        <f t="shared" si="0"/>
        <v>5.0019828155981487E-2</v>
      </c>
    </row>
    <row r="11" spans="2:6" x14ac:dyDescent="0.25">
      <c r="B11" s="92" t="s">
        <v>26</v>
      </c>
      <c r="C11" s="75"/>
      <c r="D11" s="76"/>
      <c r="E11" s="75">
        <v>7.8703703703703705E-4</v>
      </c>
      <c r="F11" s="121">
        <f t="shared" si="0"/>
        <v>1.7977528089887639E-3</v>
      </c>
    </row>
    <row r="12" spans="2:6" x14ac:dyDescent="0.25">
      <c r="B12" s="92" t="s">
        <v>3</v>
      </c>
      <c r="C12" s="75"/>
      <c r="D12" s="76"/>
      <c r="E12" s="75">
        <v>1.2685185185185185E-2</v>
      </c>
      <c r="F12" s="121">
        <f t="shared" si="0"/>
        <v>2.8975545274289485E-2</v>
      </c>
    </row>
    <row r="13" spans="2:6" x14ac:dyDescent="0.25">
      <c r="B13" s="92" t="s">
        <v>7</v>
      </c>
      <c r="C13" s="75"/>
      <c r="D13" s="76"/>
      <c r="E13" s="75">
        <v>5.8935185185185202E-2</v>
      </c>
      <c r="F13" s="121">
        <f t="shared" si="0"/>
        <v>0.13461996034368806</v>
      </c>
    </row>
    <row r="14" spans="2:6" x14ac:dyDescent="0.25">
      <c r="B14" s="92" t="s">
        <v>2</v>
      </c>
      <c r="C14" s="75"/>
      <c r="D14" s="76"/>
      <c r="E14" s="75">
        <v>4.0277777777777777E-3</v>
      </c>
      <c r="F14" s="121">
        <f t="shared" si="0"/>
        <v>9.2002643754130857E-3</v>
      </c>
    </row>
    <row r="15" spans="2:6" ht="15.95" customHeight="1" x14ac:dyDescent="0.25">
      <c r="B15" s="92" t="s">
        <v>9</v>
      </c>
      <c r="C15" s="75"/>
      <c r="D15" s="76"/>
      <c r="E15" s="75">
        <v>9.9999999999999985E-3</v>
      </c>
      <c r="F15" s="121">
        <f t="shared" si="0"/>
        <v>2.2842035690680759E-2</v>
      </c>
    </row>
    <row r="16" spans="2:6" x14ac:dyDescent="0.25">
      <c r="B16" s="92" t="s">
        <v>1</v>
      </c>
      <c r="C16" s="75"/>
      <c r="D16" s="76"/>
      <c r="E16" s="75">
        <v>6.8402777777777776E-3</v>
      </c>
      <c r="F16" s="121">
        <f t="shared" si="0"/>
        <v>1.562458691341705E-2</v>
      </c>
    </row>
    <row r="17" spans="2:6" x14ac:dyDescent="0.25">
      <c r="B17" s="92" t="s">
        <v>27</v>
      </c>
      <c r="C17" s="75"/>
      <c r="D17" s="76"/>
      <c r="E17" s="75">
        <v>9.0740740740740747E-3</v>
      </c>
      <c r="F17" s="121">
        <f t="shared" si="0"/>
        <v>2.0727032385988102E-2</v>
      </c>
    </row>
    <row r="18" spans="2:6" x14ac:dyDescent="0.25">
      <c r="B18" s="92" t="s">
        <v>16</v>
      </c>
      <c r="C18" s="75"/>
      <c r="D18" s="76"/>
      <c r="E18" s="75">
        <v>9.8726851851851857E-3</v>
      </c>
      <c r="F18" s="121">
        <f t="shared" si="0"/>
        <v>2.2551222736285525E-2</v>
      </c>
    </row>
    <row r="19" spans="2:6" x14ac:dyDescent="0.25">
      <c r="B19" s="92" t="s">
        <v>4</v>
      </c>
      <c r="C19" s="75"/>
      <c r="D19" s="76"/>
      <c r="E19" s="75">
        <v>2.825231481481482E-2</v>
      </c>
      <c r="F19" s="121">
        <f t="shared" si="0"/>
        <v>6.4534038334434898E-2</v>
      </c>
    </row>
    <row r="20" spans="2:6" x14ac:dyDescent="0.25">
      <c r="B20" s="92" t="s">
        <v>14</v>
      </c>
      <c r="C20" s="75"/>
      <c r="D20" s="76"/>
      <c r="E20" s="75">
        <v>2.0104166666666666E-2</v>
      </c>
      <c r="F20" s="121">
        <f t="shared" si="0"/>
        <v>4.5922009253139447E-2</v>
      </c>
    </row>
    <row r="21" spans="2:6" x14ac:dyDescent="0.25">
      <c r="B21" s="92" t="s">
        <v>11</v>
      </c>
      <c r="C21" s="75"/>
      <c r="D21" s="76"/>
      <c r="E21" s="75">
        <v>7.3379629629629637E-3</v>
      </c>
      <c r="F21" s="121">
        <f t="shared" si="0"/>
        <v>1.6761401189689357E-2</v>
      </c>
    </row>
    <row r="22" spans="2:6" x14ac:dyDescent="0.25">
      <c r="B22" s="92" t="s">
        <v>15</v>
      </c>
      <c r="C22" s="75"/>
      <c r="D22" s="76"/>
      <c r="E22" s="75">
        <v>9.1527777777777777E-2</v>
      </c>
      <c r="F22" s="121">
        <f t="shared" si="0"/>
        <v>0.20906807666886976</v>
      </c>
    </row>
    <row r="23" spans="2:6" s="11" customFormat="1" x14ac:dyDescent="0.25">
      <c r="B23" s="92" t="s">
        <v>71</v>
      </c>
      <c r="C23" s="75"/>
      <c r="D23" s="76"/>
      <c r="E23" s="75">
        <v>5.6840277777777774E-2</v>
      </c>
      <c r="F23" s="121">
        <f t="shared" si="0"/>
        <v>0.12983476536682087</v>
      </c>
    </row>
    <row r="24" spans="2:6" x14ac:dyDescent="0.25">
      <c r="B24" s="92" t="s">
        <v>12</v>
      </c>
      <c r="C24" s="75"/>
      <c r="D24" s="76"/>
      <c r="E24" s="75">
        <v>5.7523148148148151E-3</v>
      </c>
      <c r="F24" s="121">
        <f t="shared" si="0"/>
        <v>1.3139458030403171E-2</v>
      </c>
    </row>
    <row r="25" spans="2:6" s="12" customFormat="1" x14ac:dyDescent="0.25">
      <c r="B25" s="92" t="s">
        <v>5</v>
      </c>
      <c r="C25" s="75"/>
      <c r="D25" s="76"/>
      <c r="E25" s="75">
        <v>2.6099537037037039E-2</v>
      </c>
      <c r="F25" s="121">
        <f t="shared" si="0"/>
        <v>5.9616655651024454E-2</v>
      </c>
    </row>
    <row r="26" spans="2:6" x14ac:dyDescent="0.25">
      <c r="B26" s="92" t="s">
        <v>6</v>
      </c>
      <c r="C26" s="81"/>
      <c r="D26" s="76"/>
      <c r="E26" s="75">
        <v>9.3287037037037054E-3</v>
      </c>
      <c r="F26" s="121">
        <f t="shared" si="0"/>
        <v>2.1308658294778585E-2</v>
      </c>
    </row>
    <row r="27" spans="2:6" x14ac:dyDescent="0.25">
      <c r="B27" s="92" t="s">
        <v>78</v>
      </c>
      <c r="C27" s="81"/>
      <c r="D27" s="76"/>
      <c r="E27" s="75">
        <v>1.8750000000000001E-3</v>
      </c>
      <c r="F27" s="121">
        <f t="shared" si="0"/>
        <v>4.2828816920026432E-3</v>
      </c>
    </row>
    <row r="28" spans="2:6" x14ac:dyDescent="0.25">
      <c r="B28" s="92" t="s">
        <v>17</v>
      </c>
      <c r="C28" s="81"/>
      <c r="D28" s="76"/>
      <c r="E28" s="75">
        <v>1.4814814814814814E-2</v>
      </c>
      <c r="F28" s="121">
        <f t="shared" si="0"/>
        <v>3.3840052875082613E-2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0.43778935185185192</v>
      </c>
      <c r="F30" s="122">
        <f>SUM(F7:F28)</f>
        <v>1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135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75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46</v>
      </c>
      <c r="D5" s="181"/>
      <c r="E5" s="181" t="s">
        <v>47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/>
      <c r="F7" s="125"/>
    </row>
    <row r="8" spans="2:6" x14ac:dyDescent="0.25">
      <c r="B8" s="92" t="s">
        <v>13</v>
      </c>
      <c r="C8" s="75"/>
      <c r="D8" s="76"/>
      <c r="E8" s="102"/>
      <c r="F8" s="125"/>
    </row>
    <row r="9" spans="2:6" x14ac:dyDescent="0.25">
      <c r="B9" s="92" t="s">
        <v>0</v>
      </c>
      <c r="C9" s="75"/>
      <c r="D9" s="76"/>
      <c r="E9" s="102"/>
      <c r="F9" s="125"/>
    </row>
    <row r="10" spans="2:6" x14ac:dyDescent="0.25">
      <c r="B10" s="92" t="s">
        <v>8</v>
      </c>
      <c r="C10" s="75"/>
      <c r="D10" s="76"/>
      <c r="E10" s="102"/>
      <c r="F10" s="125"/>
    </row>
    <row r="11" spans="2:6" x14ac:dyDescent="0.25">
      <c r="B11" s="92" t="s">
        <v>26</v>
      </c>
      <c r="C11" s="75"/>
      <c r="D11" s="76"/>
      <c r="E11" s="102"/>
      <c r="F11" s="125"/>
    </row>
    <row r="12" spans="2:6" x14ac:dyDescent="0.25">
      <c r="B12" s="92" t="s">
        <v>3</v>
      </c>
      <c r="C12" s="75"/>
      <c r="D12" s="76"/>
      <c r="E12" s="102"/>
      <c r="F12" s="125"/>
    </row>
    <row r="13" spans="2:6" x14ac:dyDescent="0.25">
      <c r="B13" s="92" t="s">
        <v>7</v>
      </c>
      <c r="C13" s="75"/>
      <c r="D13" s="76"/>
      <c r="E13" s="102"/>
      <c r="F13" s="125"/>
    </row>
    <row r="14" spans="2:6" x14ac:dyDescent="0.25">
      <c r="B14" s="92" t="s">
        <v>2</v>
      </c>
      <c r="C14" s="75"/>
      <c r="D14" s="76"/>
      <c r="E14" s="102"/>
      <c r="F14" s="125"/>
    </row>
    <row r="15" spans="2:6" x14ac:dyDescent="0.25">
      <c r="B15" s="92" t="s">
        <v>9</v>
      </c>
      <c r="C15" s="75"/>
      <c r="D15" s="76"/>
      <c r="E15" s="102"/>
      <c r="F15" s="125"/>
    </row>
    <row r="16" spans="2:6" x14ac:dyDescent="0.25">
      <c r="B16" s="92" t="s">
        <v>1</v>
      </c>
      <c r="C16" s="75"/>
      <c r="D16" s="76"/>
      <c r="E16" s="102"/>
      <c r="F16" s="125"/>
    </row>
    <row r="17" spans="2:6" x14ac:dyDescent="0.25">
      <c r="B17" s="92" t="s">
        <v>27</v>
      </c>
      <c r="C17" s="75"/>
      <c r="D17" s="76"/>
      <c r="E17" s="102"/>
      <c r="F17" s="125"/>
    </row>
    <row r="18" spans="2:6" x14ac:dyDescent="0.25">
      <c r="B18" s="92" t="s">
        <v>16</v>
      </c>
      <c r="C18" s="75"/>
      <c r="D18" s="76"/>
      <c r="E18" s="102"/>
      <c r="F18" s="125"/>
    </row>
    <row r="19" spans="2:6" x14ac:dyDescent="0.25">
      <c r="B19" s="92" t="s">
        <v>4</v>
      </c>
      <c r="C19" s="75"/>
      <c r="D19" s="76"/>
      <c r="E19" s="102"/>
      <c r="F19" s="125"/>
    </row>
    <row r="20" spans="2:6" x14ac:dyDescent="0.25">
      <c r="B20" s="92" t="s">
        <v>14</v>
      </c>
      <c r="C20" s="75"/>
      <c r="D20" s="76"/>
      <c r="E20" s="102"/>
      <c r="F20" s="125"/>
    </row>
    <row r="21" spans="2:6" x14ac:dyDescent="0.25">
      <c r="B21" s="92" t="s">
        <v>11</v>
      </c>
      <c r="C21" s="75"/>
      <c r="D21" s="76"/>
      <c r="E21" s="102"/>
      <c r="F21" s="125"/>
    </row>
    <row r="22" spans="2:6" x14ac:dyDescent="0.25">
      <c r="B22" s="92" t="s">
        <v>15</v>
      </c>
      <c r="C22" s="75"/>
      <c r="D22" s="76"/>
      <c r="E22" s="102"/>
      <c r="F22" s="125"/>
    </row>
    <row r="23" spans="2:6" s="11" customFormat="1" x14ac:dyDescent="0.25">
      <c r="B23" s="92" t="s">
        <v>71</v>
      </c>
      <c r="C23" s="75"/>
      <c r="D23" s="76"/>
      <c r="E23" s="102"/>
      <c r="F23" s="126"/>
    </row>
    <row r="24" spans="2:6" x14ac:dyDescent="0.25">
      <c r="B24" s="92" t="s">
        <v>12</v>
      </c>
      <c r="C24" s="75"/>
      <c r="D24" s="76"/>
      <c r="E24" s="102"/>
      <c r="F24" s="127"/>
    </row>
    <row r="25" spans="2:6" s="12" customFormat="1" x14ac:dyDescent="0.25">
      <c r="B25" s="92" t="s">
        <v>5</v>
      </c>
      <c r="C25" s="75"/>
      <c r="D25" s="76"/>
      <c r="E25" s="102"/>
      <c r="F25" s="91"/>
    </row>
    <row r="26" spans="2:6" x14ac:dyDescent="0.25">
      <c r="B26" s="92" t="s">
        <v>6</v>
      </c>
      <c r="C26" s="81"/>
      <c r="D26" s="76"/>
      <c r="E26" s="102"/>
      <c r="F26" s="125"/>
    </row>
    <row r="27" spans="2:6" x14ac:dyDescent="0.25">
      <c r="B27" s="92" t="s">
        <v>78</v>
      </c>
      <c r="C27" s="81"/>
      <c r="D27" s="76"/>
      <c r="E27" s="102"/>
      <c r="F27" s="125"/>
    </row>
    <row r="28" spans="2:6" x14ac:dyDescent="0.25">
      <c r="B28" s="92" t="s">
        <v>17</v>
      </c>
      <c r="C28" s="81"/>
      <c r="D28" s="76"/>
      <c r="E28" s="102"/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128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76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49</v>
      </c>
      <c r="D5" s="181"/>
      <c r="E5" s="181" t="s">
        <v>50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/>
      <c r="F7" s="121"/>
    </row>
    <row r="8" spans="2:6" x14ac:dyDescent="0.25">
      <c r="B8" s="92" t="s">
        <v>13</v>
      </c>
      <c r="C8" s="75"/>
      <c r="D8" s="76"/>
      <c r="E8" s="75"/>
      <c r="F8" s="121">
        <f t="shared" ref="F8:F28" si="0">E8/E$30</f>
        <v>0</v>
      </c>
    </row>
    <row r="9" spans="2:6" x14ac:dyDescent="0.25">
      <c r="B9" s="92" t="s">
        <v>0</v>
      </c>
      <c r="C9" s="75"/>
      <c r="D9" s="76"/>
      <c r="E9" s="75">
        <v>5.1736111111111115E-3</v>
      </c>
      <c r="F9" s="121">
        <f t="shared" si="0"/>
        <v>4.8183680068987829E-2</v>
      </c>
    </row>
    <row r="10" spans="2:6" x14ac:dyDescent="0.25">
      <c r="B10" s="92" t="s">
        <v>8</v>
      </c>
      <c r="C10" s="75"/>
      <c r="D10" s="76"/>
      <c r="E10" s="75"/>
      <c r="F10" s="121">
        <f t="shared" si="0"/>
        <v>0</v>
      </c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>
        <v>3.9004629629629623E-3</v>
      </c>
      <c r="F12" s="121">
        <f t="shared" si="0"/>
        <v>3.6326398620243616E-2</v>
      </c>
    </row>
    <row r="13" spans="2:6" x14ac:dyDescent="0.25">
      <c r="B13" s="92" t="s">
        <v>7</v>
      </c>
      <c r="C13" s="75"/>
      <c r="D13" s="76"/>
      <c r="E13" s="75">
        <v>1.5428240740740741E-2</v>
      </c>
      <c r="F13" s="121">
        <f t="shared" si="0"/>
        <v>0.14368869246523663</v>
      </c>
    </row>
    <row r="14" spans="2:6" x14ac:dyDescent="0.25">
      <c r="B14" s="92" t="s">
        <v>2</v>
      </c>
      <c r="C14" s="75"/>
      <c r="D14" s="76"/>
      <c r="E14" s="75"/>
      <c r="F14" s="121">
        <f t="shared" si="0"/>
        <v>0</v>
      </c>
    </row>
    <row r="15" spans="2:6" x14ac:dyDescent="0.25">
      <c r="B15" s="92" t="s">
        <v>9</v>
      </c>
      <c r="C15" s="75"/>
      <c r="D15" s="76"/>
      <c r="E15" s="75"/>
      <c r="F15" s="121">
        <f t="shared" si="0"/>
        <v>0</v>
      </c>
    </row>
    <row r="16" spans="2:6" x14ac:dyDescent="0.25">
      <c r="B16" s="92" t="s">
        <v>1</v>
      </c>
      <c r="C16" s="75"/>
      <c r="D16" s="76"/>
      <c r="E16" s="75"/>
      <c r="F16" s="121">
        <f t="shared" si="0"/>
        <v>0</v>
      </c>
    </row>
    <row r="17" spans="2:6" x14ac:dyDescent="0.25">
      <c r="B17" s="92" t="s">
        <v>27</v>
      </c>
      <c r="C17" s="75"/>
      <c r="D17" s="76"/>
      <c r="E17" s="75"/>
      <c r="F17" s="121">
        <f t="shared" si="0"/>
        <v>0</v>
      </c>
    </row>
    <row r="18" spans="2:6" x14ac:dyDescent="0.25">
      <c r="B18" s="92" t="s">
        <v>16</v>
      </c>
      <c r="C18" s="75"/>
      <c r="D18" s="76"/>
      <c r="E18" s="75"/>
      <c r="F18" s="121">
        <f t="shared" si="0"/>
        <v>0</v>
      </c>
    </row>
    <row r="19" spans="2:6" x14ac:dyDescent="0.25">
      <c r="B19" s="92" t="s">
        <v>4</v>
      </c>
      <c r="C19" s="75"/>
      <c r="D19" s="76"/>
      <c r="E19" s="75"/>
      <c r="F19" s="121">
        <f t="shared" si="0"/>
        <v>0</v>
      </c>
    </row>
    <row r="20" spans="2:6" x14ac:dyDescent="0.25">
      <c r="B20" s="92" t="s">
        <v>14</v>
      </c>
      <c r="C20" s="75"/>
      <c r="D20" s="76"/>
      <c r="E20" s="75">
        <v>2.2453703703703702E-3</v>
      </c>
      <c r="F20" s="121">
        <f t="shared" si="0"/>
        <v>2.0911932736876148E-2</v>
      </c>
    </row>
    <row r="21" spans="2:6" x14ac:dyDescent="0.25">
      <c r="B21" s="92" t="s">
        <v>11</v>
      </c>
      <c r="C21" s="75"/>
      <c r="D21" s="76"/>
      <c r="E21" s="75">
        <v>8.0624999999999974E-2</v>
      </c>
      <c r="F21" s="121">
        <f t="shared" si="0"/>
        <v>0.75088929610865573</v>
      </c>
    </row>
    <row r="22" spans="2:6" x14ac:dyDescent="0.25">
      <c r="B22" s="92" t="s">
        <v>15</v>
      </c>
      <c r="C22" s="75"/>
      <c r="D22" s="76"/>
      <c r="E22" s="75"/>
      <c r="F22" s="121">
        <f t="shared" si="0"/>
        <v>0</v>
      </c>
    </row>
    <row r="23" spans="2:6" s="11" customFormat="1" x14ac:dyDescent="0.25">
      <c r="B23" s="92" t="s">
        <v>71</v>
      </c>
      <c r="C23" s="75"/>
      <c r="D23" s="76"/>
      <c r="E23" s="75"/>
      <c r="F23" s="121">
        <f t="shared" si="0"/>
        <v>0</v>
      </c>
    </row>
    <row r="24" spans="2:6" x14ac:dyDescent="0.25">
      <c r="B24" s="92" t="s">
        <v>12</v>
      </c>
      <c r="C24" s="75"/>
      <c r="D24" s="76"/>
      <c r="E24" s="75"/>
      <c r="F24" s="121">
        <f t="shared" si="0"/>
        <v>0</v>
      </c>
    </row>
    <row r="25" spans="2:6" s="12" customFormat="1" x14ac:dyDescent="0.25">
      <c r="B25" s="92" t="s">
        <v>5</v>
      </c>
      <c r="C25" s="75"/>
      <c r="D25" s="76"/>
      <c r="E25" s="75"/>
      <c r="F25" s="121">
        <f t="shared" si="0"/>
        <v>0</v>
      </c>
    </row>
    <row r="26" spans="2:6" x14ac:dyDescent="0.25">
      <c r="B26" s="92" t="s">
        <v>6</v>
      </c>
      <c r="C26" s="81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81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81"/>
      <c r="D28" s="76"/>
      <c r="E28" s="75"/>
      <c r="F28" s="121">
        <f t="shared" si="0"/>
        <v>0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0.10737268518518517</v>
      </c>
      <c r="F30" s="122">
        <f>SUM(F7:F28)</f>
        <v>1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3" t="s">
        <v>126</v>
      </c>
      <c r="C32" s="194"/>
      <c r="D32" s="194"/>
      <c r="E32" s="194"/>
      <c r="F32" s="19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77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53</v>
      </c>
      <c r="D5" s="181"/>
      <c r="E5" s="181" t="s">
        <v>54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>
        <v>0</v>
      </c>
      <c r="F7" s="125"/>
    </row>
    <row r="8" spans="2:6" x14ac:dyDescent="0.25">
      <c r="B8" s="92" t="s">
        <v>13</v>
      </c>
      <c r="C8" s="75"/>
      <c r="D8" s="76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103"/>
      <c r="D19" s="76"/>
      <c r="E19" s="102">
        <v>0</v>
      </c>
      <c r="F19" s="125"/>
    </row>
    <row r="20" spans="2:6" x14ac:dyDescent="0.25">
      <c r="B20" s="92" t="s">
        <v>14</v>
      </c>
      <c r="C20" s="103"/>
      <c r="D20" s="76"/>
      <c r="E20" s="102">
        <v>0</v>
      </c>
      <c r="F20" s="125"/>
    </row>
    <row r="21" spans="2:6" x14ac:dyDescent="0.25">
      <c r="B21" s="92" t="s">
        <v>11</v>
      </c>
      <c r="C21" s="103"/>
      <c r="D21" s="76"/>
      <c r="E21" s="102">
        <v>0</v>
      </c>
      <c r="F21" s="125"/>
    </row>
    <row r="22" spans="2:6" x14ac:dyDescent="0.25">
      <c r="B22" s="92" t="s">
        <v>15</v>
      </c>
      <c r="C22" s="103"/>
      <c r="D22" s="76"/>
      <c r="E22" s="102">
        <v>0</v>
      </c>
      <c r="F22" s="125"/>
    </row>
    <row r="23" spans="2:6" s="11" customFormat="1" x14ac:dyDescent="0.25">
      <c r="B23" s="92" t="s">
        <v>71</v>
      </c>
      <c r="C23" s="104"/>
      <c r="D23" s="76"/>
      <c r="E23" s="80">
        <v>0</v>
      </c>
      <c r="F23" s="125"/>
    </row>
    <row r="24" spans="2:6" x14ac:dyDescent="0.25">
      <c r="B24" s="92" t="s">
        <v>12</v>
      </c>
      <c r="C24" s="105"/>
      <c r="D24" s="76"/>
      <c r="E24" s="71">
        <v>0</v>
      </c>
      <c r="F24" s="125"/>
    </row>
    <row r="25" spans="2:6" s="12" customFormat="1" x14ac:dyDescent="0.25">
      <c r="B25" s="92" t="s">
        <v>5</v>
      </c>
      <c r="C25" s="105"/>
      <c r="D25" s="76"/>
      <c r="E25" s="72">
        <v>0</v>
      </c>
      <c r="F25" s="125"/>
    </row>
    <row r="26" spans="2:6" x14ac:dyDescent="0.25">
      <c r="B26" s="92" t="s">
        <v>6</v>
      </c>
      <c r="C26" s="105"/>
      <c r="D26" s="76"/>
      <c r="E26" s="102">
        <v>0</v>
      </c>
      <c r="F26" s="125"/>
    </row>
    <row r="27" spans="2:6" x14ac:dyDescent="0.25">
      <c r="B27" s="92" t="s">
        <v>78</v>
      </c>
      <c r="C27" s="105"/>
      <c r="D27" s="76"/>
      <c r="E27" s="102">
        <v>0</v>
      </c>
      <c r="F27" s="125"/>
    </row>
    <row r="28" spans="2:6" x14ac:dyDescent="0.25">
      <c r="B28" s="92" t="s">
        <v>17</v>
      </c>
      <c r="C28" s="105"/>
      <c r="D28" s="76"/>
      <c r="E28" s="102">
        <v>0</v>
      </c>
      <c r="F28" s="125"/>
    </row>
    <row r="29" spans="2:6" ht="15.75" thickBot="1" x14ac:dyDescent="0.3">
      <c r="B29" s="94"/>
      <c r="C29" s="113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20"/>
      <c r="F30" s="130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136</v>
      </c>
      <c r="C32" s="196"/>
      <c r="D32" s="196"/>
      <c r="E32" s="196"/>
      <c r="F32" s="19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60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61</v>
      </c>
      <c r="D5" s="181"/>
      <c r="E5" s="181" t="s">
        <v>62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>
        <f t="shared" ref="D10" si="0">C10/$C$30</f>
        <v>0</v>
      </c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74"/>
      <c r="E12" s="102">
        <v>0</v>
      </c>
      <c r="F12" s="125"/>
    </row>
    <row r="13" spans="2:6" x14ac:dyDescent="0.25">
      <c r="B13" s="92" t="s">
        <v>7</v>
      </c>
      <c r="C13" s="75"/>
      <c r="D13" s="74">
        <f t="shared" ref="D13:D21" si="1">C13/$C$30</f>
        <v>0</v>
      </c>
      <c r="E13" s="102">
        <v>0</v>
      </c>
      <c r="F13" s="125"/>
    </row>
    <row r="14" spans="2:6" x14ac:dyDescent="0.25">
      <c r="B14" s="92" t="s">
        <v>2</v>
      </c>
      <c r="C14" s="75"/>
      <c r="D14" s="74">
        <f t="shared" si="1"/>
        <v>0</v>
      </c>
      <c r="E14" s="102">
        <v>0</v>
      </c>
      <c r="F14" s="125"/>
    </row>
    <row r="15" spans="2:6" x14ac:dyDescent="0.25">
      <c r="B15" s="92" t="s">
        <v>9</v>
      </c>
      <c r="C15" s="75"/>
      <c r="D15" s="74">
        <f t="shared" si="1"/>
        <v>0</v>
      </c>
      <c r="E15" s="102">
        <v>0</v>
      </c>
      <c r="F15" s="125"/>
    </row>
    <row r="16" spans="2:6" x14ac:dyDescent="0.25">
      <c r="B16" s="92" t="s">
        <v>1</v>
      </c>
      <c r="C16" s="75"/>
      <c r="D16" s="74">
        <f t="shared" si="1"/>
        <v>0</v>
      </c>
      <c r="E16" s="102">
        <v>0</v>
      </c>
      <c r="F16" s="125"/>
    </row>
    <row r="17" spans="2:6" x14ac:dyDescent="0.25">
      <c r="B17" s="92" t="s">
        <v>27</v>
      </c>
      <c r="C17" s="75"/>
      <c r="D17" s="74">
        <f t="shared" si="1"/>
        <v>0</v>
      </c>
      <c r="E17" s="102">
        <v>0</v>
      </c>
      <c r="F17" s="125"/>
    </row>
    <row r="18" spans="2:6" x14ac:dyDescent="0.25">
      <c r="B18" s="92" t="s">
        <v>16</v>
      </c>
      <c r="C18" s="75"/>
      <c r="D18" s="74">
        <f t="shared" si="1"/>
        <v>0</v>
      </c>
      <c r="E18" s="102">
        <v>0</v>
      </c>
      <c r="F18" s="125"/>
    </row>
    <row r="19" spans="2:6" x14ac:dyDescent="0.25">
      <c r="B19" s="92" t="s">
        <v>4</v>
      </c>
      <c r="C19" s="75">
        <v>1.2384259259259258E-3</v>
      </c>
      <c r="D19" s="74">
        <f t="shared" si="1"/>
        <v>1.7971111857574738E-2</v>
      </c>
      <c r="E19" s="102">
        <v>0</v>
      </c>
      <c r="F19" s="125"/>
    </row>
    <row r="20" spans="2:6" x14ac:dyDescent="0.25">
      <c r="B20" s="92" t="s">
        <v>14</v>
      </c>
      <c r="C20" s="75"/>
      <c r="D20" s="74">
        <f t="shared" si="1"/>
        <v>0</v>
      </c>
      <c r="E20" s="102">
        <v>0</v>
      </c>
      <c r="F20" s="125"/>
    </row>
    <row r="21" spans="2:6" x14ac:dyDescent="0.25">
      <c r="B21" s="92" t="s">
        <v>11</v>
      </c>
      <c r="C21" s="75">
        <v>2.638888888888889E-3</v>
      </c>
      <c r="D21" s="74">
        <f t="shared" si="1"/>
        <v>3.8293584145112532E-2</v>
      </c>
      <c r="E21" s="102">
        <v>0</v>
      </c>
      <c r="F21" s="125"/>
    </row>
    <row r="22" spans="2:6" x14ac:dyDescent="0.25">
      <c r="B22" s="92" t="s">
        <v>15</v>
      </c>
      <c r="C22" s="75"/>
      <c r="D22" s="74">
        <f>C22/$C$30</f>
        <v>0</v>
      </c>
      <c r="E22" s="102">
        <v>0</v>
      </c>
      <c r="F22" s="125"/>
    </row>
    <row r="23" spans="2:6" s="11" customFormat="1" x14ac:dyDescent="0.25">
      <c r="B23" s="92" t="s">
        <v>71</v>
      </c>
      <c r="C23" s="75"/>
      <c r="D23" s="74">
        <f>C23/$C$30</f>
        <v>0</v>
      </c>
      <c r="E23" s="80">
        <v>0</v>
      </c>
      <c r="F23" s="126"/>
    </row>
    <row r="24" spans="2:6" x14ac:dyDescent="0.25">
      <c r="B24" s="92" t="s">
        <v>12</v>
      </c>
      <c r="C24" s="75"/>
      <c r="D24" s="74">
        <f>C24/$C$30</f>
        <v>0</v>
      </c>
      <c r="E24" s="71">
        <v>0</v>
      </c>
      <c r="F24" s="127"/>
    </row>
    <row r="25" spans="2:6" s="12" customFormat="1" x14ac:dyDescent="0.25">
      <c r="B25" s="92" t="s">
        <v>5</v>
      </c>
      <c r="C25" s="75">
        <v>6.4270833333333333E-2</v>
      </c>
      <c r="D25" s="74">
        <f>C25/$C$30</f>
        <v>0.93265031911320118</v>
      </c>
      <c r="E25" s="72">
        <v>0</v>
      </c>
      <c r="F25" s="91"/>
    </row>
    <row r="26" spans="2:6" x14ac:dyDescent="0.25">
      <c r="B26" s="92" t="s">
        <v>6</v>
      </c>
      <c r="C26" s="81">
        <v>7.6388888888888893E-4</v>
      </c>
      <c r="D26" s="74">
        <f>C26/$C$30</f>
        <v>1.1084984884111523E-2</v>
      </c>
      <c r="E26" s="102">
        <v>0</v>
      </c>
      <c r="F26" s="125"/>
    </row>
    <row r="27" spans="2:6" x14ac:dyDescent="0.25">
      <c r="B27" s="92" t="s">
        <v>78</v>
      </c>
      <c r="C27" s="81"/>
      <c r="D27" s="74"/>
      <c r="E27" s="102">
        <v>0</v>
      </c>
      <c r="F27" s="125"/>
    </row>
    <row r="28" spans="2:6" x14ac:dyDescent="0.25">
      <c r="B28" s="92" t="s">
        <v>17</v>
      </c>
      <c r="C28" s="81"/>
      <c r="D28" s="74">
        <f>C28/$C$30</f>
        <v>0</v>
      </c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6.8912037037037036E-2</v>
      </c>
      <c r="D30" s="88">
        <f>SUM(D7:D28)</f>
        <v>0.99999999999999989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93.75" customHeight="1" thickBot="1" x14ac:dyDescent="0.3">
      <c r="B32" s="186" t="s">
        <v>137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79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s="13" customFormat="1" x14ac:dyDescent="0.25">
      <c r="B5" s="14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/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5.5555555555555556E-4</v>
      </c>
      <c r="D7" s="75">
        <v>6.1689814814814819E-3</v>
      </c>
      <c r="E7" s="75"/>
      <c r="F7" s="75"/>
      <c r="G7" s="75"/>
      <c r="H7" s="75"/>
      <c r="I7" s="75"/>
      <c r="J7" s="75"/>
      <c r="K7" s="135">
        <f t="shared" ref="K7:K28" si="0">J7+I7+H7+G7+F7+E7+D7+C7</f>
        <v>6.7245370370370375E-3</v>
      </c>
    </row>
    <row r="8" spans="2:11" x14ac:dyDescent="0.25">
      <c r="B8" s="92" t="s">
        <v>13</v>
      </c>
      <c r="C8" s="75">
        <v>1.2256944444444445E-2</v>
      </c>
      <c r="D8" s="75">
        <v>4.4675925925925933E-3</v>
      </c>
      <c r="E8" s="75"/>
      <c r="F8" s="75"/>
      <c r="G8" s="75">
        <v>3.7152777777777778E-3</v>
      </c>
      <c r="H8" s="75"/>
      <c r="I8" s="75"/>
      <c r="J8" s="75"/>
      <c r="K8" s="135">
        <f t="shared" si="0"/>
        <v>2.0439814814814817E-2</v>
      </c>
    </row>
    <row r="9" spans="2:11" x14ac:dyDescent="0.25">
      <c r="B9" s="92" t="s">
        <v>0</v>
      </c>
      <c r="C9" s="75">
        <v>7.0555555555555552E-2</v>
      </c>
      <c r="D9" s="75">
        <v>2.613425925925926E-2</v>
      </c>
      <c r="E9" s="75">
        <v>6.5208333333333326E-2</v>
      </c>
      <c r="F9" s="75">
        <v>2.3796296296296298E-2</v>
      </c>
      <c r="G9" s="75">
        <v>7.1423611111111118E-2</v>
      </c>
      <c r="H9" s="75">
        <v>1.3032407407407406E-2</v>
      </c>
      <c r="I9" s="75">
        <v>9.2824074074074059E-3</v>
      </c>
      <c r="J9" s="75"/>
      <c r="K9" s="135">
        <f t="shared" si="0"/>
        <v>0.27943287037037035</v>
      </c>
    </row>
    <row r="10" spans="2:11" x14ac:dyDescent="0.25">
      <c r="B10" s="92" t="s">
        <v>8</v>
      </c>
      <c r="C10" s="75">
        <v>0.02</v>
      </c>
      <c r="D10" s="75">
        <v>9.3634259259259278E-3</v>
      </c>
      <c r="E10" s="75">
        <v>1.4398148148148144E-2</v>
      </c>
      <c r="F10" s="75"/>
      <c r="G10" s="75">
        <v>2.3356481481481485E-2</v>
      </c>
      <c r="H10" s="75">
        <v>6.4351851851851853E-3</v>
      </c>
      <c r="I10" s="75"/>
      <c r="J10" s="75"/>
      <c r="K10" s="135">
        <f t="shared" si="0"/>
        <v>7.3553240740740738E-2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>
        <v>3.0104166666666664E-2</v>
      </c>
      <c r="D12" s="75">
        <v>3.8090277777777772E-2</v>
      </c>
      <c r="E12" s="75">
        <v>0.20063657407407429</v>
      </c>
      <c r="F12" s="75">
        <v>1.7083333333333332E-2</v>
      </c>
      <c r="G12" s="75">
        <v>3.6168981481481476E-2</v>
      </c>
      <c r="H12" s="75">
        <v>2.2893518518518514E-2</v>
      </c>
      <c r="I12" s="75">
        <v>2.5173611111111101E-2</v>
      </c>
      <c r="J12" s="75"/>
      <c r="K12" s="135">
        <f t="shared" si="0"/>
        <v>0.37015046296296317</v>
      </c>
    </row>
    <row r="13" spans="2:11" x14ac:dyDescent="0.25">
      <c r="B13" s="92" t="s">
        <v>7</v>
      </c>
      <c r="C13" s="75">
        <v>3.5347222222222224E-2</v>
      </c>
      <c r="D13" s="75">
        <v>6.0625000000000005E-2</v>
      </c>
      <c r="E13" s="75">
        <v>5.782407407407409E-2</v>
      </c>
      <c r="F13" s="75">
        <v>2.3726851851851853E-2</v>
      </c>
      <c r="G13" s="75">
        <v>3.6550925925925931E-2</v>
      </c>
      <c r="H13" s="75">
        <v>6.8634259259259256E-3</v>
      </c>
      <c r="I13" s="75">
        <v>1.8067129629629634E-2</v>
      </c>
      <c r="J13" s="75"/>
      <c r="K13" s="135">
        <f t="shared" si="0"/>
        <v>0.23900462962962968</v>
      </c>
    </row>
    <row r="14" spans="2:11" x14ac:dyDescent="0.25">
      <c r="B14" s="92" t="s">
        <v>2</v>
      </c>
      <c r="C14" s="75">
        <v>1.5138888888888889E-2</v>
      </c>
      <c r="D14" s="75">
        <v>1.4236111111111112E-3</v>
      </c>
      <c r="E14" s="75"/>
      <c r="F14" s="75">
        <v>4.9537037037037032E-3</v>
      </c>
      <c r="G14" s="75">
        <v>1.8159722222222219E-2</v>
      </c>
      <c r="H14" s="75">
        <v>1.0243055555555556E-2</v>
      </c>
      <c r="I14" s="75">
        <v>2.5578703703703705E-3</v>
      </c>
      <c r="J14" s="75"/>
      <c r="K14" s="135">
        <f t="shared" si="0"/>
        <v>5.2476851851851851E-2</v>
      </c>
    </row>
    <row r="15" spans="2:11" x14ac:dyDescent="0.25">
      <c r="B15" s="92" t="s">
        <v>9</v>
      </c>
      <c r="C15" s="75">
        <v>2.8472222222222223E-3</v>
      </c>
      <c r="D15" s="75">
        <v>1.3136574074074075E-2</v>
      </c>
      <c r="E15" s="75"/>
      <c r="F15" s="75"/>
      <c r="G15" s="75">
        <v>1.1527777777777776E-2</v>
      </c>
      <c r="H15" s="75">
        <v>3.9120370370370368E-3</v>
      </c>
      <c r="I15" s="75"/>
      <c r="J15" s="75"/>
      <c r="K15" s="135">
        <f t="shared" si="0"/>
        <v>3.142361111111111E-2</v>
      </c>
    </row>
    <row r="16" spans="2:11" x14ac:dyDescent="0.25">
      <c r="B16" s="92" t="s">
        <v>1</v>
      </c>
      <c r="C16" s="75">
        <v>1.7974537037037035E-2</v>
      </c>
      <c r="D16" s="75">
        <v>1.3738425925925925E-2</v>
      </c>
      <c r="E16" s="75">
        <v>1.689814814814815E-3</v>
      </c>
      <c r="F16" s="75"/>
      <c r="G16" s="75">
        <v>1.9178240740740742E-2</v>
      </c>
      <c r="H16" s="75">
        <v>1.1157407407407408E-2</v>
      </c>
      <c r="I16" s="75"/>
      <c r="J16" s="75"/>
      <c r="K16" s="135">
        <f t="shared" si="0"/>
        <v>6.3738425925925921E-2</v>
      </c>
    </row>
    <row r="17" spans="2:11" x14ac:dyDescent="0.25">
      <c r="B17" s="92" t="s">
        <v>27</v>
      </c>
      <c r="C17" s="75">
        <v>2.1469907407407413E-2</v>
      </c>
      <c r="D17" s="75">
        <v>2.7314814814814809E-2</v>
      </c>
      <c r="E17" s="75">
        <v>2.673611111111111E-3</v>
      </c>
      <c r="F17" s="75">
        <v>1.0636574074074073E-2</v>
      </c>
      <c r="G17" s="75"/>
      <c r="H17" s="75"/>
      <c r="I17" s="75">
        <v>7.3148148148148148E-3</v>
      </c>
      <c r="J17" s="75"/>
      <c r="K17" s="135">
        <f t="shared" si="0"/>
        <v>6.940972222222222E-2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>
        <v>4.2604166666666665E-2</v>
      </c>
      <c r="D19" s="75">
        <v>4.7974537037037024E-2</v>
      </c>
      <c r="E19" s="75">
        <v>1.6203703703703703E-4</v>
      </c>
      <c r="F19" s="75">
        <v>3.9699074074074072E-3</v>
      </c>
      <c r="G19" s="75">
        <v>2.0983796296296292E-2</v>
      </c>
      <c r="H19" s="75"/>
      <c r="I19" s="75">
        <v>7.0370370370370378E-3</v>
      </c>
      <c r="J19" s="75"/>
      <c r="K19" s="135">
        <f t="shared" si="0"/>
        <v>0.12273148148148147</v>
      </c>
    </row>
    <row r="20" spans="2:11" x14ac:dyDescent="0.25">
      <c r="B20" s="92" t="s">
        <v>14</v>
      </c>
      <c r="C20" s="75">
        <v>1.4270833333333335E-2</v>
      </c>
      <c r="D20" s="75">
        <v>3.4178240740740731E-2</v>
      </c>
      <c r="E20" s="75"/>
      <c r="F20" s="75">
        <v>8.0208333333333329E-3</v>
      </c>
      <c r="G20" s="75">
        <v>1.474537037037037E-2</v>
      </c>
      <c r="H20" s="75">
        <v>1.4444444444444444E-2</v>
      </c>
      <c r="I20" s="75">
        <v>2.748842592592592E-2</v>
      </c>
      <c r="J20" s="75"/>
      <c r="K20" s="135">
        <f t="shared" si="0"/>
        <v>0.11314814814814814</v>
      </c>
    </row>
    <row r="21" spans="2:11" x14ac:dyDescent="0.25">
      <c r="B21" s="92" t="s">
        <v>11</v>
      </c>
      <c r="C21" s="75">
        <v>5.1851851851851864E-2</v>
      </c>
      <c r="D21" s="75">
        <v>4.8136574074074068E-2</v>
      </c>
      <c r="E21" s="75">
        <v>2.0115740740740743E-2</v>
      </c>
      <c r="F21" s="75">
        <v>1.4537037037037034E-2</v>
      </c>
      <c r="G21" s="75">
        <v>7.3217592592592598E-2</v>
      </c>
      <c r="H21" s="75">
        <v>1.2199074074074076E-2</v>
      </c>
      <c r="I21" s="75">
        <v>2.0231481481481482E-2</v>
      </c>
      <c r="J21" s="75">
        <v>1.0914351851851852E-2</v>
      </c>
      <c r="K21" s="135">
        <f t="shared" si="0"/>
        <v>0.25120370370370371</v>
      </c>
    </row>
    <row r="22" spans="2:11" x14ac:dyDescent="0.25">
      <c r="B22" s="92" t="s">
        <v>15</v>
      </c>
      <c r="C22" s="75">
        <v>3.3113425925925935E-2</v>
      </c>
      <c r="D22" s="75">
        <v>2.9699074074074069E-2</v>
      </c>
      <c r="E22" s="75">
        <v>3.3842592592592577E-2</v>
      </c>
      <c r="F22" s="75">
        <v>4.564814814814816E-2</v>
      </c>
      <c r="G22" s="75">
        <v>6.0937499999999999E-2</v>
      </c>
      <c r="H22" s="75"/>
      <c r="I22" s="75">
        <v>6.5613425925925922E-2</v>
      </c>
      <c r="J22" s="75"/>
      <c r="K22" s="135">
        <f t="shared" si="0"/>
        <v>0.26885416666666667</v>
      </c>
    </row>
    <row r="23" spans="2:11" x14ac:dyDescent="0.25">
      <c r="B23" s="92" t="s">
        <v>71</v>
      </c>
      <c r="C23" s="75">
        <v>7.481481481481482E-2</v>
      </c>
      <c r="D23" s="75">
        <v>9.3993055555555566E-2</v>
      </c>
      <c r="E23" s="75">
        <v>7.6493055555555522E-2</v>
      </c>
      <c r="F23" s="75">
        <v>1.4513888888888887E-2</v>
      </c>
      <c r="G23" s="75">
        <v>5.3738425925925939E-2</v>
      </c>
      <c r="H23" s="75">
        <v>3.230324074074073E-2</v>
      </c>
      <c r="I23" s="75">
        <v>9.0034722222222252E-2</v>
      </c>
      <c r="J23" s="75"/>
      <c r="K23" s="135">
        <f t="shared" si="0"/>
        <v>0.43589120370370377</v>
      </c>
    </row>
    <row r="24" spans="2:11" x14ac:dyDescent="0.25">
      <c r="B24" s="92" t="s">
        <v>12</v>
      </c>
      <c r="C24" s="75">
        <v>1.3391203703703706E-2</v>
      </c>
      <c r="D24" s="75">
        <v>2.1064814814814817E-2</v>
      </c>
      <c r="E24" s="75">
        <v>3.1249999999999997E-3</v>
      </c>
      <c r="F24" s="75">
        <v>2.2685185185185187E-3</v>
      </c>
      <c r="G24" s="75"/>
      <c r="H24" s="75"/>
      <c r="I24" s="75">
        <v>2.4594907407407402E-2</v>
      </c>
      <c r="J24" s="75"/>
      <c r="K24" s="135">
        <f t="shared" si="0"/>
        <v>6.4444444444444443E-2</v>
      </c>
    </row>
    <row r="25" spans="2:11" x14ac:dyDescent="0.25">
      <c r="B25" s="92" t="s">
        <v>5</v>
      </c>
      <c r="C25" s="75"/>
      <c r="D25" s="75">
        <v>1.5543981481481482E-2</v>
      </c>
      <c r="E25" s="75">
        <v>6.1226851851851833E-3</v>
      </c>
      <c r="F25" s="75"/>
      <c r="G25" s="75">
        <v>1.019675925925926E-2</v>
      </c>
      <c r="H25" s="75"/>
      <c r="I25" s="75">
        <v>2.7893518518518519E-3</v>
      </c>
      <c r="J25" s="75"/>
      <c r="K25" s="135">
        <f t="shared" si="0"/>
        <v>3.4652777777777775E-2</v>
      </c>
    </row>
    <row r="26" spans="2:11" x14ac:dyDescent="0.25">
      <c r="B26" s="92" t="s">
        <v>6</v>
      </c>
      <c r="C26" s="75">
        <v>7.407407407407407E-4</v>
      </c>
      <c r="D26" s="75">
        <v>1.0000000000000002E-2</v>
      </c>
      <c r="E26" s="75">
        <v>8.4259259259259253E-3</v>
      </c>
      <c r="F26" s="75"/>
      <c r="G26" s="75">
        <v>4.6180555555555558E-3</v>
      </c>
      <c r="H26" s="75"/>
      <c r="I26" s="75"/>
      <c r="J26" s="75"/>
      <c r="K26" s="135">
        <f t="shared" si="0"/>
        <v>2.3784722222222224E-2</v>
      </c>
    </row>
    <row r="27" spans="2:11" x14ac:dyDescent="0.25">
      <c r="B27" s="92" t="s">
        <v>78</v>
      </c>
      <c r="C27" s="75">
        <v>2.8124999999999999E-3</v>
      </c>
      <c r="D27" s="75">
        <v>3.9814814814814817E-3</v>
      </c>
      <c r="E27" s="75"/>
      <c r="F27" s="75">
        <v>2.708333333333333E-3</v>
      </c>
      <c r="G27" s="75">
        <v>2.1875000000000002E-3</v>
      </c>
      <c r="H27" s="75"/>
      <c r="I27" s="75"/>
      <c r="J27" s="75"/>
      <c r="K27" s="135">
        <f t="shared" si="0"/>
        <v>1.1689814814814816E-2</v>
      </c>
    </row>
    <row r="28" spans="2:11" x14ac:dyDescent="0.25">
      <c r="B28" s="92" t="s">
        <v>17</v>
      </c>
      <c r="C28" s="75">
        <v>1.5011574074074076E-2</v>
      </c>
      <c r="D28" s="75">
        <v>8.9814814814814809E-3</v>
      </c>
      <c r="E28" s="75">
        <v>2.0833333333333335E-4</v>
      </c>
      <c r="F28" s="75">
        <v>1.7361111111111112E-4</v>
      </c>
      <c r="G28" s="75">
        <v>4.6296296296296294E-3</v>
      </c>
      <c r="H28" s="75">
        <v>1.5046296296296296E-3</v>
      </c>
      <c r="I28" s="75">
        <v>3.2060185185185182E-3</v>
      </c>
      <c r="J28" s="75"/>
      <c r="K28" s="135">
        <f t="shared" si="0"/>
        <v>3.3715277777777775E-2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0.47486111111111118</v>
      </c>
      <c r="D30" s="87">
        <f t="shared" ref="D30:J30" si="1">SUM(D7:D28)</f>
        <v>0.51401620370370371</v>
      </c>
      <c r="E30" s="87">
        <f t="shared" si="1"/>
        <v>0.49092592592592604</v>
      </c>
      <c r="F30" s="87">
        <f t="shared" si="1"/>
        <v>0.17203703703703707</v>
      </c>
      <c r="G30" s="87">
        <f t="shared" si="1"/>
        <v>0.46533564814814815</v>
      </c>
      <c r="H30" s="87">
        <f t="shared" si="1"/>
        <v>0.13498842592592589</v>
      </c>
      <c r="I30" s="87">
        <f t="shared" si="1"/>
        <v>0.30339120370370376</v>
      </c>
      <c r="J30" s="87">
        <f t="shared" si="1"/>
        <v>1.0914351851851852E-2</v>
      </c>
      <c r="K30" s="138">
        <f>SUM(K7:K28)</f>
        <v>2.5664699074074071</v>
      </c>
    </row>
    <row r="31" spans="2:11" ht="15.75" thickTop="1" x14ac:dyDescent="0.25">
      <c r="B31" s="98"/>
      <c r="C31" s="85"/>
      <c r="D31" s="85"/>
      <c r="E31" s="85"/>
      <c r="F31" s="85"/>
      <c r="G31" s="85"/>
      <c r="H31" s="85"/>
      <c r="I31" s="85"/>
      <c r="J31" s="115"/>
      <c r="K31" s="139"/>
    </row>
    <row r="32" spans="2:11" ht="66" customHeight="1" thickBot="1" x14ac:dyDescent="0.3">
      <c r="B32" s="198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>
        <v>2.2685185185185182E-3</v>
      </c>
      <c r="H7" s="75"/>
      <c r="I7" s="75"/>
      <c r="J7" s="75"/>
      <c r="K7" s="135">
        <f t="shared" ref="K7:K27" si="0">J7+I7+H7+G7+F7+E7+D7+C7</f>
        <v>2.2685185185185182E-3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>
        <v>2.1643518518518518E-3</v>
      </c>
      <c r="H9" s="75"/>
      <c r="I9" s="75"/>
      <c r="J9" s="75"/>
      <c r="K9" s="135">
        <f t="shared" si="0"/>
        <v>2.1643518518518518E-3</v>
      </c>
    </row>
    <row r="10" spans="2:11" x14ac:dyDescent="0.25">
      <c r="B10" s="92" t="s">
        <v>8</v>
      </c>
      <c r="C10" s="75">
        <v>1.8750000000000001E-3</v>
      </c>
      <c r="D10" s="75"/>
      <c r="E10" s="75"/>
      <c r="F10" s="75"/>
      <c r="G10" s="75">
        <v>4.3171296296296291E-3</v>
      </c>
      <c r="H10" s="75"/>
      <c r="I10" s="75"/>
      <c r="J10" s="75"/>
      <c r="K10" s="135">
        <f t="shared" si="0"/>
        <v>6.192129629629629E-3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>
        <v>1.3078703703703703E-2</v>
      </c>
      <c r="H13" s="75"/>
      <c r="I13" s="75"/>
      <c r="J13" s="75"/>
      <c r="K13" s="135">
        <f t="shared" si="0"/>
        <v>1.3078703703703703E-2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>
        <v>3.1481481481481482E-3</v>
      </c>
      <c r="H15" s="75"/>
      <c r="I15" s="75"/>
      <c r="J15" s="75"/>
      <c r="K15" s="135">
        <f t="shared" si="0"/>
        <v>3.1481481481481482E-3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>
        <v>3.1134259259259257E-3</v>
      </c>
      <c r="E17" s="75"/>
      <c r="F17" s="75"/>
      <c r="G17" s="75">
        <v>1.0069444444444443E-2</v>
      </c>
      <c r="H17" s="75"/>
      <c r="I17" s="75"/>
      <c r="J17" s="75"/>
      <c r="K17" s="135">
        <f t="shared" si="0"/>
        <v>1.3182870370370369E-2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>
        <v>4.9652777777777785E-3</v>
      </c>
      <c r="H19" s="75"/>
      <c r="I19" s="75"/>
      <c r="J19" s="75"/>
      <c r="K19" s="135">
        <f t="shared" si="0"/>
        <v>4.9652777777777785E-3</v>
      </c>
    </row>
    <row r="20" spans="2:11" x14ac:dyDescent="0.25">
      <c r="B20" s="92" t="s">
        <v>14</v>
      </c>
      <c r="C20" s="75"/>
      <c r="D20" s="75"/>
      <c r="E20" s="75"/>
      <c r="F20" s="75"/>
      <c r="G20" s="75">
        <v>2.8240740740740743E-3</v>
      </c>
      <c r="H20" s="75"/>
      <c r="I20" s="75"/>
      <c r="J20" s="75"/>
      <c r="K20" s="135">
        <f t="shared" si="0"/>
        <v>2.8240740740740743E-3</v>
      </c>
    </row>
    <row r="21" spans="2:11" x14ac:dyDescent="0.25">
      <c r="B21" s="92" t="s">
        <v>11</v>
      </c>
      <c r="C21" s="75">
        <v>3.8877314814814823E-2</v>
      </c>
      <c r="D21" s="75">
        <v>6.6435185185185182E-3</v>
      </c>
      <c r="E21" s="75">
        <v>4.43287037037037E-3</v>
      </c>
      <c r="F21" s="75"/>
      <c r="G21" s="75">
        <v>3.2071759259259258E-2</v>
      </c>
      <c r="H21" s="75"/>
      <c r="I21" s="75">
        <v>4.3750000000000004E-3</v>
      </c>
      <c r="J21" s="75">
        <v>7.9398148148148145E-3</v>
      </c>
      <c r="K21" s="135">
        <f t="shared" si="0"/>
        <v>9.4340277777777787E-2</v>
      </c>
    </row>
    <row r="22" spans="2:11" x14ac:dyDescent="0.25">
      <c r="B22" s="92" t="s">
        <v>15</v>
      </c>
      <c r="C22" s="75">
        <v>2.1643518518518518E-3</v>
      </c>
      <c r="D22" s="75"/>
      <c r="E22" s="75">
        <v>1.7453703703703704E-2</v>
      </c>
      <c r="F22" s="75"/>
      <c r="G22" s="75">
        <v>2.9641203703703701E-2</v>
      </c>
      <c r="H22" s="75"/>
      <c r="I22" s="75">
        <v>1.1909722222222224E-2</v>
      </c>
      <c r="J22" s="75">
        <v>6.2037037037037043E-3</v>
      </c>
      <c r="K22" s="135">
        <f t="shared" si="0"/>
        <v>6.7372685185185188E-2</v>
      </c>
    </row>
    <row r="23" spans="2:11" x14ac:dyDescent="0.25">
      <c r="B23" s="92" t="s">
        <v>71</v>
      </c>
      <c r="C23" s="75">
        <v>1.0497685185185186E-2</v>
      </c>
      <c r="D23" s="75">
        <v>1.5972222222222221E-3</v>
      </c>
      <c r="E23" s="75">
        <v>2.537037037037037E-2</v>
      </c>
      <c r="F23" s="75"/>
      <c r="G23" s="75">
        <v>3.275462962962962E-2</v>
      </c>
      <c r="H23" s="75"/>
      <c r="I23" s="75">
        <v>3.4108796296296297E-2</v>
      </c>
      <c r="J23" s="75">
        <v>9.9074074074074064E-3</v>
      </c>
      <c r="K23" s="135">
        <f t="shared" si="0"/>
        <v>0.11423611111111109</v>
      </c>
    </row>
    <row r="24" spans="2:11" x14ac:dyDescent="0.25">
      <c r="B24" s="92" t="s">
        <v>12</v>
      </c>
      <c r="C24" s="75">
        <v>4.0972222222222226E-3</v>
      </c>
      <c r="D24" s="75">
        <v>3.3680555555555556E-3</v>
      </c>
      <c r="E24" s="75">
        <v>7.4652777777777773E-3</v>
      </c>
      <c r="F24" s="75"/>
      <c r="G24" s="75">
        <v>2.4733796296296295E-2</v>
      </c>
      <c r="H24" s="75"/>
      <c r="I24" s="75">
        <v>1.3298611111111112E-2</v>
      </c>
      <c r="J24" s="75">
        <v>7.1990740740740747E-3</v>
      </c>
      <c r="K24" s="135">
        <f t="shared" si="0"/>
        <v>6.0162037037037042E-2</v>
      </c>
    </row>
    <row r="25" spans="2:11" x14ac:dyDescent="0.25">
      <c r="B25" s="92" t="s">
        <v>5</v>
      </c>
      <c r="C25" s="75"/>
      <c r="D25" s="75">
        <v>2.9513888888888888E-3</v>
      </c>
      <c r="E25" s="75">
        <v>1.7569444444444447E-2</v>
      </c>
      <c r="F25" s="75"/>
      <c r="G25" s="75">
        <v>1.3518518518518518E-2</v>
      </c>
      <c r="H25" s="75"/>
      <c r="I25" s="75">
        <v>2.4895833333333332E-2</v>
      </c>
      <c r="J25" s="75"/>
      <c r="K25" s="135">
        <f t="shared" si="0"/>
        <v>5.8935185185185188E-2</v>
      </c>
    </row>
    <row r="26" spans="2:11" x14ac:dyDescent="0.25">
      <c r="B26" s="92" t="s">
        <v>6</v>
      </c>
      <c r="C26" s="75"/>
      <c r="D26" s="75"/>
      <c r="E26" s="75">
        <v>8.5763888888888886E-3</v>
      </c>
      <c r="F26" s="75"/>
      <c r="G26" s="75"/>
      <c r="H26" s="75"/>
      <c r="I26" s="75">
        <v>4.108796296296297E-3</v>
      </c>
      <c r="J26" s="75"/>
      <c r="K26" s="135">
        <f t="shared" si="0"/>
        <v>1.2685185185185185E-2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>
        <v>4.5833333333333334E-3</v>
      </c>
      <c r="H28" s="75"/>
      <c r="I28" s="75"/>
      <c r="J28" s="75"/>
      <c r="K28" s="135">
        <f>J28+I28+H28+G28+F28+E28+D28+C28</f>
        <v>4.5833333333333334E-3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1">SUM(C7:C28)</f>
        <v>5.751157407407409E-2</v>
      </c>
      <c r="D30" s="87">
        <f t="shared" si="1"/>
        <v>1.7673611111111109E-2</v>
      </c>
      <c r="E30" s="87">
        <f t="shared" si="1"/>
        <v>8.0868055555555554E-2</v>
      </c>
      <c r="F30" s="87">
        <f t="shared" si="1"/>
        <v>0</v>
      </c>
      <c r="G30" s="87">
        <f t="shared" si="1"/>
        <v>0.18013888888888888</v>
      </c>
      <c r="H30" s="87">
        <f t="shared" si="1"/>
        <v>0</v>
      </c>
      <c r="I30" s="87">
        <f t="shared" si="1"/>
        <v>9.2696759259259243E-2</v>
      </c>
      <c r="J30" s="87">
        <f t="shared" si="1"/>
        <v>3.125E-2</v>
      </c>
      <c r="K30" s="138">
        <f>SUM(K7:K28)</f>
        <v>0.46013888888888893</v>
      </c>
    </row>
    <row r="31" spans="2:11" ht="15.75" thickTop="1" x14ac:dyDescent="0.25">
      <c r="B31" s="140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57" t="s">
        <v>101</v>
      </c>
      <c r="C3" s="158"/>
      <c r="D3" s="158"/>
      <c r="E3" s="158"/>
      <c r="F3" s="158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1.1712962962962958E-2</v>
      </c>
      <c r="D7" s="39">
        <f>C7/C$30</f>
        <v>4.9325430866411901E-3</v>
      </c>
      <c r="E7" s="38">
        <v>5.9259259259259256E-3</v>
      </c>
      <c r="F7" s="39">
        <f t="shared" ref="F7:F28" si="0">E7/E$30</f>
        <v>2.0006251953735538E-2</v>
      </c>
      <c r="G7" s="38">
        <f>C7+E7</f>
        <v>1.7638888888888885E-2</v>
      </c>
      <c r="H7" s="43">
        <f>G7/$G$30</f>
        <v>6.6042641705668231E-3</v>
      </c>
    </row>
    <row r="8" spans="2:8" s="1" customFormat="1" x14ac:dyDescent="0.25">
      <c r="B8" s="42" t="s">
        <v>13</v>
      </c>
      <c r="C8" s="38">
        <v>2.4756944444444453E-2</v>
      </c>
      <c r="D8" s="39">
        <f t="shared" ref="D8:D28" si="1">C8/C$30</f>
        <v>1.0425602433127977E-2</v>
      </c>
      <c r="E8" s="38">
        <v>1.1805555555555556E-3</v>
      </c>
      <c r="F8" s="39">
        <f t="shared" si="0"/>
        <v>3.9856205064082518E-3</v>
      </c>
      <c r="G8" s="38">
        <f t="shared" ref="G8:G27" si="2">C8+E8</f>
        <v>2.5937500000000009E-2</v>
      </c>
      <c r="H8" s="43">
        <f t="shared" ref="H8:H27" si="3">G8/$G$30</f>
        <v>9.7113884555382283E-3</v>
      </c>
    </row>
    <row r="9" spans="2:8" s="1" customFormat="1" x14ac:dyDescent="0.25">
      <c r="B9" s="42" t="s">
        <v>0</v>
      </c>
      <c r="C9" s="38">
        <v>0.47010416666666693</v>
      </c>
      <c r="D9" s="39">
        <f t="shared" si="1"/>
        <v>0.19796946892302905</v>
      </c>
      <c r="E9" s="38">
        <v>0.10635416666666664</v>
      </c>
      <c r="F9" s="39">
        <f t="shared" si="0"/>
        <v>0.35905751797436686</v>
      </c>
      <c r="G9" s="38">
        <f t="shared" si="2"/>
        <v>0.57645833333333352</v>
      </c>
      <c r="H9" s="43">
        <f t="shared" si="3"/>
        <v>0.21583463338533554</v>
      </c>
    </row>
    <row r="10" spans="2:8" s="1" customFormat="1" x14ac:dyDescent="0.25">
      <c r="B10" s="42" t="s">
        <v>8</v>
      </c>
      <c r="C10" s="38">
        <v>2.7048611111111103E-2</v>
      </c>
      <c r="D10" s="39">
        <f t="shared" si="1"/>
        <v>1.1390665210949074E-2</v>
      </c>
      <c r="E10" s="38">
        <v>1.0324074074074067E-2</v>
      </c>
      <c r="F10" s="39">
        <f t="shared" si="0"/>
        <v>3.4854642075648611E-2</v>
      </c>
      <c r="G10" s="38">
        <f t="shared" si="2"/>
        <v>3.7372685185185169E-2</v>
      </c>
      <c r="H10" s="43">
        <f t="shared" si="3"/>
        <v>1.3992893049055294E-2</v>
      </c>
    </row>
    <row r="11" spans="2:8" s="1" customFormat="1" x14ac:dyDescent="0.25">
      <c r="B11" s="42" t="s">
        <v>26</v>
      </c>
      <c r="C11" s="38">
        <v>5.3344907407407362E-2</v>
      </c>
      <c r="D11" s="39">
        <f t="shared" si="1"/>
        <v>2.2464516883724542E-2</v>
      </c>
      <c r="E11" s="38">
        <v>0</v>
      </c>
      <c r="F11" s="39">
        <f t="shared" si="0"/>
        <v>0</v>
      </c>
      <c r="G11" s="38">
        <f t="shared" si="2"/>
        <v>5.3344907407407362E-2</v>
      </c>
      <c r="H11" s="43">
        <f t="shared" si="3"/>
        <v>1.9973132258623669E-2</v>
      </c>
    </row>
    <row r="12" spans="2:8" s="1" customFormat="1" x14ac:dyDescent="0.25">
      <c r="B12" s="42" t="s">
        <v>3</v>
      </c>
      <c r="C12" s="38">
        <v>6.72800925925926E-2</v>
      </c>
      <c r="D12" s="39">
        <f t="shared" si="1"/>
        <v>2.8332878421586216E-2</v>
      </c>
      <c r="E12" s="38">
        <v>1.7013888888888891E-2</v>
      </c>
      <c r="F12" s="39">
        <f t="shared" si="0"/>
        <v>5.7439824945295405E-2</v>
      </c>
      <c r="G12" s="38">
        <f t="shared" si="2"/>
        <v>8.4293981481481484E-2</v>
      </c>
      <c r="H12" s="43">
        <f t="shared" si="3"/>
        <v>3.1560929103830827E-2</v>
      </c>
    </row>
    <row r="13" spans="2:8" s="1" customFormat="1" x14ac:dyDescent="0.25">
      <c r="B13" s="42" t="s">
        <v>7</v>
      </c>
      <c r="C13" s="38">
        <v>0.10063657407407403</v>
      </c>
      <c r="D13" s="39">
        <f t="shared" si="1"/>
        <v>4.2379903298760027E-2</v>
      </c>
      <c r="E13" s="38">
        <v>2.7523148148148133E-2</v>
      </c>
      <c r="F13" s="39">
        <f t="shared" si="0"/>
        <v>9.2919662394498212E-2</v>
      </c>
      <c r="G13" s="38">
        <f t="shared" si="2"/>
        <v>0.12815972222222216</v>
      </c>
      <c r="H13" s="43">
        <f t="shared" si="3"/>
        <v>4.7984919396775863E-2</v>
      </c>
    </row>
    <row r="14" spans="2:8" s="1" customFormat="1" x14ac:dyDescent="0.25">
      <c r="B14" s="42" t="s">
        <v>2</v>
      </c>
      <c r="C14" s="38">
        <v>1.2627314814814817E-2</v>
      </c>
      <c r="D14" s="39">
        <f t="shared" si="1"/>
        <v>5.3175933868829456E-3</v>
      </c>
      <c r="E14" s="38">
        <v>2.4537037037037036E-3</v>
      </c>
      <c r="F14" s="39">
        <f t="shared" si="0"/>
        <v>8.2838386995936208E-3</v>
      </c>
      <c r="G14" s="38">
        <f t="shared" si="2"/>
        <v>1.5081018518518521E-2</v>
      </c>
      <c r="H14" s="43">
        <f t="shared" si="3"/>
        <v>5.6465591957011643E-3</v>
      </c>
    </row>
    <row r="15" spans="2:8" s="1" customFormat="1" x14ac:dyDescent="0.25">
      <c r="B15" s="42" t="s">
        <v>9</v>
      </c>
      <c r="C15" s="38">
        <v>3.0138888888888889E-2</v>
      </c>
      <c r="D15" s="39">
        <f t="shared" si="1"/>
        <v>1.2692037744677533E-2</v>
      </c>
      <c r="E15" s="38">
        <v>5.0925925925925921E-3</v>
      </c>
      <c r="F15" s="39">
        <f t="shared" si="0"/>
        <v>1.7192872772741476E-2</v>
      </c>
      <c r="G15" s="38">
        <f t="shared" si="2"/>
        <v>3.5231481481481482E-2</v>
      </c>
      <c r="H15" s="43">
        <f t="shared" si="3"/>
        <v>1.3191194314439249E-2</v>
      </c>
    </row>
    <row r="16" spans="2:8" s="1" customFormat="1" x14ac:dyDescent="0.25">
      <c r="B16" s="42" t="s">
        <v>1</v>
      </c>
      <c r="C16" s="38">
        <v>2.3506944444444445E-2</v>
      </c>
      <c r="D16" s="39">
        <f t="shared" si="1"/>
        <v>9.8992045543164642E-3</v>
      </c>
      <c r="E16" s="38">
        <v>4.5254629629629638E-3</v>
      </c>
      <c r="F16" s="39">
        <f t="shared" si="0"/>
        <v>1.5278211941231636E-2</v>
      </c>
      <c r="G16" s="38">
        <f t="shared" si="2"/>
        <v>2.8032407407407409E-2</v>
      </c>
      <c r="H16" s="43">
        <f t="shared" si="3"/>
        <v>1.0495753163459876E-2</v>
      </c>
    </row>
    <row r="17" spans="2:8" s="1" customFormat="1" x14ac:dyDescent="0.25">
      <c r="B17" s="42" t="s">
        <v>27</v>
      </c>
      <c r="C17" s="38">
        <v>7.789351851851852E-3</v>
      </c>
      <c r="D17" s="39">
        <f t="shared" si="1"/>
        <v>3.2802386337050615E-3</v>
      </c>
      <c r="E17" s="38">
        <v>9.780092592592592E-3</v>
      </c>
      <c r="F17" s="39">
        <f t="shared" si="0"/>
        <v>3.3018130665833069E-2</v>
      </c>
      <c r="G17" s="38">
        <f t="shared" si="2"/>
        <v>1.7569444444444443E-2</v>
      </c>
      <c r="H17" s="43">
        <f t="shared" si="3"/>
        <v>6.5782631305252226E-3</v>
      </c>
    </row>
    <row r="18" spans="2:8" s="1" customFormat="1" x14ac:dyDescent="0.25">
      <c r="B18" s="42" t="s">
        <v>16</v>
      </c>
      <c r="C18" s="38">
        <v>1.1678240740740743E-2</v>
      </c>
      <c r="D18" s="39">
        <f t="shared" si="1"/>
        <v>4.9179209233408726E-3</v>
      </c>
      <c r="E18" s="38">
        <v>0</v>
      </c>
      <c r="F18" s="39"/>
      <c r="G18" s="38">
        <f t="shared" si="2"/>
        <v>1.1678240740740743E-2</v>
      </c>
      <c r="H18" s="43">
        <f t="shared" si="3"/>
        <v>4.3725082336626819E-3</v>
      </c>
    </row>
    <row r="19" spans="2:8" s="1" customFormat="1" x14ac:dyDescent="0.25">
      <c r="B19" s="42" t="s">
        <v>4</v>
      </c>
      <c r="C19" s="38">
        <v>0.28060185185185155</v>
      </c>
      <c r="D19" s="39">
        <f t="shared" si="1"/>
        <v>0.11816657568431713</v>
      </c>
      <c r="E19" s="38">
        <v>1.4374999999999999E-2</v>
      </c>
      <c r="F19" s="39">
        <f t="shared" si="0"/>
        <v>4.8530790872147532E-2</v>
      </c>
      <c r="G19" s="38">
        <f t="shared" si="2"/>
        <v>0.29497685185185152</v>
      </c>
      <c r="H19" s="43">
        <f t="shared" si="3"/>
        <v>0.11044375108337658</v>
      </c>
    </row>
    <row r="20" spans="2:8" s="1" customFormat="1" x14ac:dyDescent="0.25">
      <c r="B20" s="42" t="s">
        <v>14</v>
      </c>
      <c r="C20" s="38">
        <v>3.9155092592592561E-2</v>
      </c>
      <c r="D20" s="39">
        <f t="shared" si="1"/>
        <v>1.6488926148327213E-2</v>
      </c>
      <c r="E20" s="38">
        <v>2.6793981481481478E-2</v>
      </c>
      <c r="F20" s="39">
        <f t="shared" si="0"/>
        <v>9.0457955611128446E-2</v>
      </c>
      <c r="G20" s="38">
        <f t="shared" si="2"/>
        <v>6.5949074074074035E-2</v>
      </c>
      <c r="H20" s="43">
        <f t="shared" si="3"/>
        <v>2.4692321026174375E-2</v>
      </c>
    </row>
    <row r="21" spans="2:8" s="1" customFormat="1" x14ac:dyDescent="0.25">
      <c r="B21" s="42" t="s">
        <v>11</v>
      </c>
      <c r="C21" s="38">
        <v>4.7337962962962958E-3</v>
      </c>
      <c r="D21" s="39">
        <f t="shared" si="1"/>
        <v>1.9934882632769244E-3</v>
      </c>
      <c r="E21" s="38">
        <v>1.9328703703703704E-3</v>
      </c>
      <c r="F21" s="39">
        <f t="shared" si="0"/>
        <v>6.5254767114723338E-3</v>
      </c>
      <c r="G21" s="38">
        <f t="shared" si="2"/>
        <v>6.6666666666666662E-3</v>
      </c>
      <c r="H21" s="43">
        <f t="shared" si="3"/>
        <v>2.4960998439937602E-3</v>
      </c>
    </row>
    <row r="22" spans="2:8" s="1" customFormat="1" x14ac:dyDescent="0.25">
      <c r="B22" s="42" t="s">
        <v>15</v>
      </c>
      <c r="C22" s="38">
        <v>2.7222222222222214E-2</v>
      </c>
      <c r="D22" s="39">
        <f t="shared" si="1"/>
        <v>1.1463776027450672E-2</v>
      </c>
      <c r="E22" s="38">
        <v>2.3796296296296295E-2</v>
      </c>
      <c r="F22" s="39">
        <f t="shared" si="0"/>
        <v>8.033760550171927E-2</v>
      </c>
      <c r="G22" s="38">
        <f t="shared" si="2"/>
        <v>5.1018518518518505E-2</v>
      </c>
      <c r="H22" s="43">
        <f t="shared" si="3"/>
        <v>1.9102097417230023E-2</v>
      </c>
    </row>
    <row r="23" spans="2:8" s="1" customFormat="1" x14ac:dyDescent="0.25">
      <c r="B23" s="42" t="s">
        <v>71</v>
      </c>
      <c r="C23" s="38">
        <v>3.6643518518518527E-2</v>
      </c>
      <c r="D23" s="39">
        <f t="shared" si="1"/>
        <v>1.5431256336270769E-2</v>
      </c>
      <c r="E23" s="38">
        <v>2.3217592592592588E-2</v>
      </c>
      <c r="F23" s="39">
        <f t="shared" si="0"/>
        <v>7.8383869959362279E-2</v>
      </c>
      <c r="G23" s="38">
        <f t="shared" si="2"/>
        <v>5.9861111111111115E-2</v>
      </c>
      <c r="H23" s="43">
        <f t="shared" si="3"/>
        <v>2.2412896515860644E-2</v>
      </c>
    </row>
    <row r="24" spans="2:8" s="1" customFormat="1" x14ac:dyDescent="0.25">
      <c r="B24" s="42" t="s">
        <v>12</v>
      </c>
      <c r="C24" s="38">
        <v>3.502314814814815E-2</v>
      </c>
      <c r="D24" s="39">
        <f t="shared" si="1"/>
        <v>1.4748888715589178E-2</v>
      </c>
      <c r="E24" s="38">
        <v>1.9560185185185184E-3</v>
      </c>
      <c r="F24" s="39">
        <f t="shared" si="0"/>
        <v>6.6036261331666136E-3</v>
      </c>
      <c r="G24" s="38">
        <f t="shared" si="2"/>
        <v>3.6979166666666667E-2</v>
      </c>
      <c r="H24" s="43">
        <f t="shared" si="3"/>
        <v>1.3845553822152891E-2</v>
      </c>
    </row>
    <row r="25" spans="2:8" s="1" customFormat="1" x14ac:dyDescent="0.25">
      <c r="B25" s="42" t="s">
        <v>5</v>
      </c>
      <c r="C25" s="38">
        <v>4.0358796296296295E-2</v>
      </c>
      <c r="D25" s="39">
        <f t="shared" si="1"/>
        <v>1.6995827809404975E-2</v>
      </c>
      <c r="E25" s="38">
        <v>5.0925925925925921E-3</v>
      </c>
      <c r="F25" s="39">
        <f t="shared" si="0"/>
        <v>1.7192872772741476E-2</v>
      </c>
      <c r="G25" s="38">
        <f t="shared" si="2"/>
        <v>4.5451388888888888E-2</v>
      </c>
      <c r="H25" s="43">
        <f t="shared" si="3"/>
        <v>1.7017680707228294E-2</v>
      </c>
    </row>
    <row r="26" spans="2:8" s="1" customFormat="1" x14ac:dyDescent="0.25">
      <c r="B26" s="42" t="s">
        <v>6</v>
      </c>
      <c r="C26" s="38">
        <v>0.45135416666666639</v>
      </c>
      <c r="D26" s="39">
        <f t="shared" si="1"/>
        <v>0.19007350074085616</v>
      </c>
      <c r="E26" s="38">
        <v>4.8842592592592592E-3</v>
      </c>
      <c r="F26" s="39">
        <f t="shared" si="0"/>
        <v>1.6489527977492965E-2</v>
      </c>
      <c r="G26" s="38">
        <f t="shared" si="2"/>
        <v>0.45623842592592567</v>
      </c>
      <c r="H26" s="43">
        <f t="shared" si="3"/>
        <v>0.1708224995666493</v>
      </c>
    </row>
    <row r="27" spans="2:8" s="1" customFormat="1" x14ac:dyDescent="0.25">
      <c r="B27" s="42" t="s">
        <v>78</v>
      </c>
      <c r="C27" s="38">
        <v>0.6189120370370369</v>
      </c>
      <c r="D27" s="39">
        <f t="shared" si="1"/>
        <v>0.26063518677376585</v>
      </c>
      <c r="E27" s="38">
        <v>3.2407407407407411E-3</v>
      </c>
      <c r="F27" s="39">
        <f t="shared" si="0"/>
        <v>1.0940919037199124E-2</v>
      </c>
      <c r="G27" s="38">
        <f t="shared" si="2"/>
        <v>0.62215277777777767</v>
      </c>
      <c r="H27" s="43">
        <f t="shared" si="3"/>
        <v>0.23294331773270935</v>
      </c>
    </row>
    <row r="28" spans="2:8" s="1" customFormat="1" x14ac:dyDescent="0.25">
      <c r="B28" s="42" t="s">
        <v>17</v>
      </c>
      <c r="C28" s="38">
        <v>0</v>
      </c>
      <c r="D28" s="39">
        <f t="shared" si="1"/>
        <v>0</v>
      </c>
      <c r="E28" s="38">
        <v>7.4074074074074081E-4</v>
      </c>
      <c r="F28" s="39">
        <f t="shared" si="0"/>
        <v>2.5007814942169426E-3</v>
      </c>
      <c r="G28" s="38">
        <f t="shared" ref="G28" si="4">C28+E28</f>
        <v>7.4074074074074081E-4</v>
      </c>
      <c r="H28" s="43">
        <f t="shared" ref="H28" si="5">G28/$G$30</f>
        <v>2.7734442711041784E-4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2.3746296296296294</v>
      </c>
      <c r="D30" s="51">
        <f t="shared" si="6"/>
        <v>0.99999999999999978</v>
      </c>
      <c r="E30" s="50">
        <f t="shared" si="6"/>
        <v>0.29620370370370375</v>
      </c>
      <c r="F30" s="51">
        <f t="shared" si="6"/>
        <v>0.99999999999999956</v>
      </c>
      <c r="G30" s="50">
        <f t="shared" si="6"/>
        <v>2.6708333333333325</v>
      </c>
      <c r="H30" s="49">
        <f t="shared" si="6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>
        <v>3.8078703703703703E-3</v>
      </c>
      <c r="E7" s="75"/>
      <c r="F7" s="75"/>
      <c r="G7" s="75"/>
      <c r="H7" s="75"/>
      <c r="I7" s="75">
        <v>0</v>
      </c>
      <c r="J7" s="75">
        <v>0</v>
      </c>
      <c r="K7" s="135">
        <f t="shared" ref="K7:K27" si="0">C7+D7+E7+F7+G7+H7+I7+J7</f>
        <v>3.8078703703703703E-3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>
        <v>8.6458333333333318E-3</v>
      </c>
      <c r="E9" s="75"/>
      <c r="F9" s="75"/>
      <c r="G9" s="75"/>
      <c r="H9" s="75"/>
      <c r="I9" s="75">
        <v>0</v>
      </c>
      <c r="J9" s="75">
        <v>0</v>
      </c>
      <c r="K9" s="135">
        <f t="shared" si="0"/>
        <v>8.6458333333333318E-3</v>
      </c>
    </row>
    <row r="10" spans="2:11" x14ac:dyDescent="0.25">
      <c r="B10" s="92" t="s">
        <v>8</v>
      </c>
      <c r="C10" s="75"/>
      <c r="D10" s="75">
        <v>5.5671296296296302E-3</v>
      </c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5.5671296296296302E-3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>
        <v>1.0509259259259258E-2</v>
      </c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1.0509259259259258E-2</v>
      </c>
    </row>
    <row r="14" spans="2:11" x14ac:dyDescent="0.25">
      <c r="B14" s="92" t="s">
        <v>2</v>
      </c>
      <c r="C14" s="75"/>
      <c r="D14" s="75">
        <v>8.564814814814815E-3</v>
      </c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8.564814814814815E-3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>
        <v>7.2916666666666668E-3</v>
      </c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7.2916666666666668E-3</v>
      </c>
    </row>
    <row r="17" spans="2:11" x14ac:dyDescent="0.25">
      <c r="B17" s="92" t="s">
        <v>27</v>
      </c>
      <c r="C17" s="75"/>
      <c r="D17" s="75">
        <v>4.4097222222222232E-2</v>
      </c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4.4097222222222232E-2</v>
      </c>
    </row>
    <row r="18" spans="2:11" x14ac:dyDescent="0.25">
      <c r="B18" s="92" t="s">
        <v>16</v>
      </c>
      <c r="C18" s="75"/>
      <c r="D18" s="75">
        <v>1.9560185185185184E-3</v>
      </c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1.9560185185185184E-3</v>
      </c>
    </row>
    <row r="19" spans="2:11" x14ac:dyDescent="0.25">
      <c r="B19" s="92" t="s">
        <v>4</v>
      </c>
      <c r="C19" s="75"/>
      <c r="D19" s="75">
        <v>7.1990740740740739E-3</v>
      </c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7.1990740740740739E-3</v>
      </c>
    </row>
    <row r="20" spans="2:11" x14ac:dyDescent="0.25">
      <c r="B20" s="92" t="s">
        <v>14</v>
      </c>
      <c r="C20" s="75"/>
      <c r="D20" s="75">
        <v>2.3668981481481478E-2</v>
      </c>
      <c r="E20" s="75"/>
      <c r="F20" s="75">
        <v>1.0891203703703703E-2</v>
      </c>
      <c r="G20" s="75"/>
      <c r="H20" s="75"/>
      <c r="I20" s="75">
        <v>0</v>
      </c>
      <c r="J20" s="75">
        <v>0</v>
      </c>
      <c r="K20" s="135">
        <f t="shared" si="0"/>
        <v>3.456018518518518E-2</v>
      </c>
    </row>
    <row r="21" spans="2:11" x14ac:dyDescent="0.25">
      <c r="B21" s="92" t="s">
        <v>11</v>
      </c>
      <c r="C21" s="75"/>
      <c r="D21" s="75">
        <v>0.16364583333333341</v>
      </c>
      <c r="E21" s="75">
        <v>3.2812499999999994E-2</v>
      </c>
      <c r="F21" s="75">
        <v>3.6342592592592594E-3</v>
      </c>
      <c r="G21" s="75"/>
      <c r="H21" s="75"/>
      <c r="I21" s="75">
        <v>0</v>
      </c>
      <c r="J21" s="75">
        <v>0</v>
      </c>
      <c r="K21" s="135">
        <f t="shared" si="0"/>
        <v>0.20009259259259266</v>
      </c>
    </row>
    <row r="22" spans="2:11" x14ac:dyDescent="0.25">
      <c r="B22" s="92" t="s">
        <v>15</v>
      </c>
      <c r="C22" s="75"/>
      <c r="D22" s="75">
        <v>4.2175925925925929E-2</v>
      </c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4.2175925925925929E-2</v>
      </c>
    </row>
    <row r="23" spans="2:11" x14ac:dyDescent="0.25">
      <c r="B23" s="92" t="s">
        <v>71</v>
      </c>
      <c r="C23" s="75"/>
      <c r="D23" s="75">
        <v>0.13791666666666666</v>
      </c>
      <c r="E23" s="75"/>
      <c r="F23" s="75">
        <v>4.0659722222222215E-2</v>
      </c>
      <c r="G23" s="75"/>
      <c r="H23" s="75"/>
      <c r="I23" s="75">
        <v>0</v>
      </c>
      <c r="J23" s="75">
        <v>0</v>
      </c>
      <c r="K23" s="135">
        <f t="shared" si="0"/>
        <v>0.17857638888888888</v>
      </c>
    </row>
    <row r="24" spans="2:11" x14ac:dyDescent="0.25">
      <c r="B24" s="92" t="s">
        <v>12</v>
      </c>
      <c r="C24" s="73"/>
      <c r="D24" s="75">
        <v>0.12059027777777777</v>
      </c>
      <c r="E24" s="75">
        <v>6.1840277777777772E-2</v>
      </c>
      <c r="F24" s="75">
        <v>5.980324074074074E-2</v>
      </c>
      <c r="G24" s="75"/>
      <c r="H24" s="75"/>
      <c r="I24" s="75">
        <v>0</v>
      </c>
      <c r="J24" s="75">
        <v>0</v>
      </c>
      <c r="K24" s="135">
        <f t="shared" si="0"/>
        <v>0.24223379629629627</v>
      </c>
    </row>
    <row r="25" spans="2:11" x14ac:dyDescent="0.25">
      <c r="B25" s="92" t="s">
        <v>5</v>
      </c>
      <c r="C25" s="75"/>
      <c r="D25" s="75">
        <v>2.8425925925925924E-2</v>
      </c>
      <c r="E25" s="75">
        <v>3.2256944444444442E-2</v>
      </c>
      <c r="F25" s="75">
        <v>7.2453703703703708E-3</v>
      </c>
      <c r="G25" s="75"/>
      <c r="H25" s="75"/>
      <c r="I25" s="75">
        <v>0</v>
      </c>
      <c r="J25" s="75">
        <v>0</v>
      </c>
      <c r="K25" s="135">
        <f t="shared" si="0"/>
        <v>6.7928240740740733E-2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>
        <v>5.393518518518518E-3</v>
      </c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5.393518518518518E-3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4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0.61945601851851861</v>
      </c>
      <c r="E30" s="87">
        <f>SUM(E7:E28)</f>
        <v>0.12690972222222222</v>
      </c>
      <c r="F30" s="87">
        <f>SUM(F7:F28)</f>
        <v>0.1222337962962963</v>
      </c>
      <c r="G30" s="87">
        <f>SUM(G7:G28)</f>
        <v>0</v>
      </c>
      <c r="H30" s="87">
        <f>SUM(H7:H28)</f>
        <v>0</v>
      </c>
      <c r="I30" s="87"/>
      <c r="J30" s="87"/>
      <c r="K30" s="138">
        <f>SUM(K7:K28)</f>
        <v>0.86859953703703718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 enableFormatConditionsCalculation="0"/>
  <dimension ref="B2:K32"/>
  <sheetViews>
    <sheetView showGridLines="0" showZeros="0" zoomScale="109" zoomScaleNormal="109" zoomScaleSheetLayoutView="100" zoomScalePageLayoutView="109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82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7.0601851851851847E-4</v>
      </c>
      <c r="D7" s="75"/>
      <c r="E7" s="75">
        <v>5.4166666666666669E-3</v>
      </c>
      <c r="F7" s="75"/>
      <c r="G7" s="75"/>
      <c r="H7" s="75"/>
      <c r="I7" s="75"/>
      <c r="J7" s="75">
        <v>0</v>
      </c>
      <c r="K7" s="135">
        <f t="shared" ref="K7:K28" si="0">SUM(C7:J7)</f>
        <v>6.122685185185185E-3</v>
      </c>
    </row>
    <row r="8" spans="2:11" x14ac:dyDescent="0.25">
      <c r="B8" s="92" t="s">
        <v>13</v>
      </c>
      <c r="C8" s="75"/>
      <c r="D8" s="75"/>
      <c r="E8" s="75">
        <v>9.432870370370371E-3</v>
      </c>
      <c r="F8" s="75">
        <v>5.0925925925925921E-4</v>
      </c>
      <c r="G8" s="75"/>
      <c r="H8" s="75"/>
      <c r="I8" s="75"/>
      <c r="J8" s="75">
        <v>0</v>
      </c>
      <c r="K8" s="135">
        <f t="shared" si="0"/>
        <v>9.9421296296296306E-3</v>
      </c>
    </row>
    <row r="9" spans="2:11" x14ac:dyDescent="0.25">
      <c r="B9" s="92" t="s">
        <v>0</v>
      </c>
      <c r="C9" s="75">
        <v>8.381944444444446E-2</v>
      </c>
      <c r="D9" s="75">
        <v>3.4722222222222224E-4</v>
      </c>
      <c r="E9" s="75">
        <v>0.01</v>
      </c>
      <c r="F9" s="75"/>
      <c r="G9" s="75">
        <v>7.0601851851851847E-4</v>
      </c>
      <c r="H9" s="75">
        <v>2.836805555555556E-2</v>
      </c>
      <c r="I9" s="75"/>
      <c r="J9" s="75">
        <v>0</v>
      </c>
      <c r="K9" s="135">
        <f t="shared" si="0"/>
        <v>0.12324074074074076</v>
      </c>
    </row>
    <row r="10" spans="2:11" x14ac:dyDescent="0.25">
      <c r="B10" s="92" t="s">
        <v>8</v>
      </c>
      <c r="C10" s="75">
        <v>1.3310185185185189E-2</v>
      </c>
      <c r="D10" s="75">
        <v>2.9629629629629628E-3</v>
      </c>
      <c r="E10" s="75">
        <v>2.9629629629629632E-3</v>
      </c>
      <c r="F10" s="75"/>
      <c r="G10" s="75"/>
      <c r="H10" s="75">
        <v>2.3611111111111111E-3</v>
      </c>
      <c r="I10" s="75"/>
      <c r="J10" s="75">
        <v>0</v>
      </c>
      <c r="K10" s="135">
        <f t="shared" si="0"/>
        <v>2.1597222222222226E-2</v>
      </c>
    </row>
    <row r="11" spans="2:11" x14ac:dyDescent="0.25">
      <c r="B11" s="92" t="s">
        <v>26</v>
      </c>
      <c r="C11" s="75">
        <v>2.9976851851851853E-3</v>
      </c>
      <c r="D11" s="75"/>
      <c r="E11" s="75"/>
      <c r="F11" s="75"/>
      <c r="G11" s="75"/>
      <c r="H11" s="75"/>
      <c r="I11" s="75"/>
      <c r="J11" s="75">
        <v>0</v>
      </c>
      <c r="K11" s="135">
        <f t="shared" si="0"/>
        <v>2.9976851851851853E-3</v>
      </c>
    </row>
    <row r="12" spans="2:11" x14ac:dyDescent="0.25">
      <c r="B12" s="92" t="s">
        <v>3</v>
      </c>
      <c r="C12" s="75">
        <v>6.2881944444444435E-2</v>
      </c>
      <c r="D12" s="75"/>
      <c r="E12" s="75">
        <v>8.9699074074074073E-3</v>
      </c>
      <c r="F12" s="75"/>
      <c r="G12" s="75">
        <v>1.5682870370370371E-2</v>
      </c>
      <c r="H12" s="75">
        <v>1.1574074074074077E-2</v>
      </c>
      <c r="I12" s="75"/>
      <c r="J12" s="75">
        <v>0</v>
      </c>
      <c r="K12" s="135">
        <f t="shared" si="0"/>
        <v>9.9108796296296292E-2</v>
      </c>
    </row>
    <row r="13" spans="2:11" x14ac:dyDescent="0.25">
      <c r="B13" s="92" t="s">
        <v>7</v>
      </c>
      <c r="C13" s="75">
        <v>6.7291666666666666E-2</v>
      </c>
      <c r="D13" s="75">
        <v>1.9490740740740743E-2</v>
      </c>
      <c r="E13" s="75">
        <v>3.0011574074074069E-2</v>
      </c>
      <c r="F13" s="75"/>
      <c r="G13" s="75">
        <v>7.7777777777777784E-3</v>
      </c>
      <c r="H13" s="75">
        <v>3.8518518518518521E-2</v>
      </c>
      <c r="I13" s="75"/>
      <c r="J13" s="75">
        <v>0</v>
      </c>
      <c r="K13" s="135">
        <f t="shared" si="0"/>
        <v>0.16309027777777776</v>
      </c>
    </row>
    <row r="14" spans="2:11" x14ac:dyDescent="0.25">
      <c r="B14" s="92" t="s">
        <v>2</v>
      </c>
      <c r="C14" s="75">
        <v>1.2291666666666668E-2</v>
      </c>
      <c r="D14" s="75"/>
      <c r="E14" s="75"/>
      <c r="F14" s="75"/>
      <c r="G14" s="75"/>
      <c r="H14" s="75">
        <v>1.273148148148148E-4</v>
      </c>
      <c r="I14" s="75"/>
      <c r="J14" s="75">
        <v>0</v>
      </c>
      <c r="K14" s="135">
        <f t="shared" si="0"/>
        <v>1.2418981481481482E-2</v>
      </c>
    </row>
    <row r="15" spans="2:11" x14ac:dyDescent="0.25">
      <c r="B15" s="92" t="s">
        <v>9</v>
      </c>
      <c r="C15" s="75">
        <v>9.0856481481481483E-3</v>
      </c>
      <c r="D15" s="75"/>
      <c r="E15" s="75"/>
      <c r="F15" s="75"/>
      <c r="G15" s="75"/>
      <c r="H15" s="75">
        <v>3.4027777777777776E-3</v>
      </c>
      <c r="I15" s="75"/>
      <c r="J15" s="75">
        <v>0</v>
      </c>
      <c r="K15" s="135">
        <f t="shared" si="0"/>
        <v>1.2488425925925925E-2</v>
      </c>
    </row>
    <row r="16" spans="2:11" x14ac:dyDescent="0.25">
      <c r="B16" s="92" t="s">
        <v>1</v>
      </c>
      <c r="C16" s="75">
        <v>6.7129629629629635E-4</v>
      </c>
      <c r="D16" s="75"/>
      <c r="E16" s="75">
        <v>3.0092592592592595E-4</v>
      </c>
      <c r="F16" s="75"/>
      <c r="G16" s="75"/>
      <c r="H16" s="75"/>
      <c r="I16" s="75"/>
      <c r="J16" s="75">
        <v>0</v>
      </c>
      <c r="K16" s="135">
        <f t="shared" si="0"/>
        <v>9.722222222222223E-4</v>
      </c>
    </row>
    <row r="17" spans="2:11" x14ac:dyDescent="0.25">
      <c r="B17" s="92" t="s">
        <v>27</v>
      </c>
      <c r="C17" s="75">
        <v>8.7962962962962951E-3</v>
      </c>
      <c r="D17" s="75">
        <v>7.0254629629629634E-3</v>
      </c>
      <c r="E17" s="75">
        <v>1.7847222222222223E-2</v>
      </c>
      <c r="F17" s="75"/>
      <c r="G17" s="75">
        <v>3.5763888888888889E-3</v>
      </c>
      <c r="H17" s="75">
        <v>4.9189814814814808E-3</v>
      </c>
      <c r="I17" s="75"/>
      <c r="J17" s="75">
        <v>0</v>
      </c>
      <c r="K17" s="135">
        <f t="shared" si="0"/>
        <v>4.2164351851851849E-2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>
        <v>1.1053240740740742E-2</v>
      </c>
      <c r="D19" s="75">
        <v>6.3310185185185188E-3</v>
      </c>
      <c r="E19" s="75">
        <v>1.1261574074074073E-2</v>
      </c>
      <c r="F19" s="75">
        <v>1.0717592592592593E-2</v>
      </c>
      <c r="G19" s="75">
        <v>7.2685185185185179E-3</v>
      </c>
      <c r="H19" s="75">
        <v>8.3101851851851861E-3</v>
      </c>
      <c r="I19" s="75"/>
      <c r="J19" s="75">
        <v>0</v>
      </c>
      <c r="K19" s="135">
        <f t="shared" si="0"/>
        <v>5.4942129629629632E-2</v>
      </c>
    </row>
    <row r="20" spans="2:11" x14ac:dyDescent="0.25">
      <c r="B20" s="92" t="s">
        <v>14</v>
      </c>
      <c r="C20" s="75">
        <v>1.6053240740740739E-2</v>
      </c>
      <c r="D20" s="75">
        <v>3.1944444444444446E-3</v>
      </c>
      <c r="E20" s="75">
        <v>2.2060185185185186E-2</v>
      </c>
      <c r="F20" s="75">
        <v>8.1134259259259267E-3</v>
      </c>
      <c r="G20" s="75">
        <v>5.7870370370370367E-3</v>
      </c>
      <c r="H20" s="75">
        <v>3.7337962962962962E-2</v>
      </c>
      <c r="I20" s="75"/>
      <c r="J20" s="75">
        <v>0</v>
      </c>
      <c r="K20" s="135">
        <f t="shared" si="0"/>
        <v>9.2546296296296293E-2</v>
      </c>
    </row>
    <row r="21" spans="2:11" x14ac:dyDescent="0.25">
      <c r="B21" s="92" t="s">
        <v>11</v>
      </c>
      <c r="C21" s="75"/>
      <c r="D21" s="75"/>
      <c r="E21" s="75">
        <v>2.4305555555555556E-3</v>
      </c>
      <c r="F21" s="75"/>
      <c r="G21" s="75"/>
      <c r="H21" s="75"/>
      <c r="I21" s="75"/>
      <c r="J21" s="75">
        <v>0</v>
      </c>
      <c r="K21" s="135">
        <f t="shared" si="0"/>
        <v>2.4305555555555556E-3</v>
      </c>
    </row>
    <row r="22" spans="2:11" x14ac:dyDescent="0.25">
      <c r="B22" s="92" t="s">
        <v>15</v>
      </c>
      <c r="C22" s="75">
        <v>3.8587962962962956E-2</v>
      </c>
      <c r="D22" s="75">
        <v>2.9513888888888888E-3</v>
      </c>
      <c r="E22" s="75">
        <v>4.3738425925925931E-2</v>
      </c>
      <c r="F22" s="75"/>
      <c r="G22" s="75"/>
      <c r="H22" s="75">
        <v>3.4270833333333327E-2</v>
      </c>
      <c r="I22" s="75"/>
      <c r="J22" s="75">
        <v>0</v>
      </c>
      <c r="K22" s="135">
        <f t="shared" si="0"/>
        <v>0.11954861111111109</v>
      </c>
    </row>
    <row r="23" spans="2:11" x14ac:dyDescent="0.25">
      <c r="B23" s="92" t="s">
        <v>71</v>
      </c>
      <c r="C23" s="75">
        <v>2.3356481481481485E-2</v>
      </c>
      <c r="D23" s="75">
        <v>7.1180555555555563E-3</v>
      </c>
      <c r="E23" s="75">
        <v>3.3009259259259259E-2</v>
      </c>
      <c r="F23" s="75">
        <v>1.7245370370370372E-3</v>
      </c>
      <c r="G23" s="75">
        <v>1.7708333333333336E-2</v>
      </c>
      <c r="H23" s="75">
        <v>3.9652777777777787E-2</v>
      </c>
      <c r="I23" s="75">
        <v>0</v>
      </c>
      <c r="J23" s="75">
        <v>0</v>
      </c>
      <c r="K23" s="135">
        <f t="shared" si="0"/>
        <v>0.12256944444444447</v>
      </c>
    </row>
    <row r="24" spans="2:11" x14ac:dyDescent="0.25">
      <c r="B24" s="92" t="s">
        <v>12</v>
      </c>
      <c r="C24" s="75"/>
      <c r="D24" s="75"/>
      <c r="E24" s="75">
        <v>4.2939814814814811E-3</v>
      </c>
      <c r="F24" s="75"/>
      <c r="G24" s="75"/>
      <c r="H24" s="75"/>
      <c r="I24" s="75">
        <v>0</v>
      </c>
      <c r="J24" s="75">
        <v>0</v>
      </c>
      <c r="K24" s="135">
        <f t="shared" si="0"/>
        <v>4.2939814814814811E-3</v>
      </c>
    </row>
    <row r="25" spans="2:11" x14ac:dyDescent="0.25">
      <c r="B25" s="92" t="s">
        <v>5</v>
      </c>
      <c r="C25" s="75"/>
      <c r="D25" s="75"/>
      <c r="E25" s="75">
        <v>4.3287037037037035E-3</v>
      </c>
      <c r="F25" s="75"/>
      <c r="G25" s="75"/>
      <c r="H25" s="75">
        <v>7.7546296296296293E-4</v>
      </c>
      <c r="I25" s="75">
        <v>0</v>
      </c>
      <c r="J25" s="75">
        <v>0</v>
      </c>
      <c r="K25" s="135">
        <f t="shared" si="0"/>
        <v>5.1041666666666666E-3</v>
      </c>
    </row>
    <row r="26" spans="2:11" x14ac:dyDescent="0.25">
      <c r="B26" s="92" t="s">
        <v>6</v>
      </c>
      <c r="C26" s="75">
        <v>1.4340277777777776E-2</v>
      </c>
      <c r="D26" s="75">
        <v>3.8773148148148143E-3</v>
      </c>
      <c r="E26" s="75"/>
      <c r="F26" s="75"/>
      <c r="G26" s="75"/>
      <c r="H26" s="75">
        <v>3.7037037037037035E-4</v>
      </c>
      <c r="I26" s="75">
        <v>0</v>
      </c>
      <c r="J26" s="75">
        <v>0</v>
      </c>
      <c r="K26" s="135">
        <f t="shared" si="0"/>
        <v>1.8587962962962962E-2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0.36524305555555564</v>
      </c>
      <c r="D30" s="87">
        <f t="shared" ref="D30:J30" si="1">SUM(D7:D28)</f>
        <v>5.3298611111111109E-2</v>
      </c>
      <c r="E30" s="87">
        <f t="shared" si="1"/>
        <v>0.20606481481481481</v>
      </c>
      <c r="F30" s="87">
        <f t="shared" si="1"/>
        <v>2.1064814814814817E-2</v>
      </c>
      <c r="G30" s="87">
        <f t="shared" si="1"/>
        <v>5.8506944444444445E-2</v>
      </c>
      <c r="H30" s="87">
        <f t="shared" si="1"/>
        <v>0.20998842592592598</v>
      </c>
      <c r="I30" s="87">
        <f t="shared" si="1"/>
        <v>0</v>
      </c>
      <c r="J30" s="87">
        <f t="shared" si="1"/>
        <v>0</v>
      </c>
      <c r="K30" s="138">
        <f>SUM(K7:K28)</f>
        <v>0.91416666666666668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83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 t="shared" ref="E30" si="1">SUM(E7:E28)</f>
        <v>0</v>
      </c>
      <c r="F30" s="87"/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136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/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/>
      <c r="E30" s="87">
        <f>SUM(E7:E28)</f>
        <v>0</v>
      </c>
      <c r="F30" s="87">
        <f>SUM(F7:F28)</f>
        <v>0</v>
      </c>
      <c r="G30" s="87">
        <f>SUM(G7:G28)</f>
        <v>0</v>
      </c>
      <c r="H30" s="87">
        <f>SUM(H7:H28)</f>
        <v>0</v>
      </c>
      <c r="I30" s="87"/>
      <c r="J30" s="87">
        <f>SUM(J7:J28)</f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202"/>
      <c r="D32" s="202"/>
      <c r="E32" s="202"/>
      <c r="F32" s="202"/>
      <c r="G32" s="202"/>
      <c r="H32" s="202"/>
      <c r="I32" s="202"/>
      <c r="J32" s="202"/>
      <c r="K32" s="20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>SUM(G7:G28)</f>
        <v>0</v>
      </c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86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ref="K10:K11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/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/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/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/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/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/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/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/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/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/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/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/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/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>SUM(E7:E28)</f>
        <v>0</v>
      </c>
      <c r="F30" s="87">
        <f>SUM(F7:F28)</f>
        <v>0</v>
      </c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87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4.409722222222222E-3</v>
      </c>
      <c r="D7" s="75"/>
      <c r="E7" s="75"/>
      <c r="F7" s="75"/>
      <c r="G7" s="75"/>
      <c r="H7" s="75"/>
      <c r="I7" s="75"/>
      <c r="J7" s="75"/>
      <c r="K7" s="135">
        <f t="shared" ref="K7:K28" si="0">J7+I7+H7+G7+F7+E7+D7+C7</f>
        <v>4.409722222222222E-3</v>
      </c>
    </row>
    <row r="8" spans="2:11" x14ac:dyDescent="0.25">
      <c r="B8" s="92" t="s">
        <v>13</v>
      </c>
      <c r="C8" s="75"/>
      <c r="D8" s="75"/>
      <c r="E8" s="75"/>
      <c r="F8" s="75">
        <v>1.9675925925925926E-4</v>
      </c>
      <c r="G8" s="75"/>
      <c r="H8" s="75"/>
      <c r="I8" s="75"/>
      <c r="J8" s="75"/>
      <c r="K8" s="135">
        <f t="shared" si="0"/>
        <v>1.9675925925925926E-4</v>
      </c>
    </row>
    <row r="9" spans="2:11" x14ac:dyDescent="0.25">
      <c r="B9" s="92" t="s">
        <v>0</v>
      </c>
      <c r="C9" s="75">
        <v>2.8171296296296292E-2</v>
      </c>
      <c r="D9" s="75"/>
      <c r="E9" s="75"/>
      <c r="F9" s="75">
        <v>7.037037037037037E-3</v>
      </c>
      <c r="G9" s="75">
        <v>1.9212962962962966E-3</v>
      </c>
      <c r="H9" s="75"/>
      <c r="I9" s="75"/>
      <c r="J9" s="75"/>
      <c r="K9" s="135">
        <f t="shared" si="0"/>
        <v>3.7129629629629624E-2</v>
      </c>
    </row>
    <row r="10" spans="2:11" x14ac:dyDescent="0.25">
      <c r="B10" s="92" t="s">
        <v>8</v>
      </c>
      <c r="C10" s="75">
        <v>7.4189814814814821E-3</v>
      </c>
      <c r="D10" s="75"/>
      <c r="E10" s="75"/>
      <c r="F10" s="75">
        <v>1.087962962962963E-2</v>
      </c>
      <c r="G10" s="75">
        <v>3.5995370370370365E-3</v>
      </c>
      <c r="H10" s="75"/>
      <c r="I10" s="75"/>
      <c r="J10" s="75"/>
      <c r="K10" s="135">
        <f t="shared" si="0"/>
        <v>2.1898148148148149E-2</v>
      </c>
    </row>
    <row r="11" spans="2:11" x14ac:dyDescent="0.25">
      <c r="B11" s="92" t="s">
        <v>26</v>
      </c>
      <c r="C11" s="75">
        <v>3.4722222222222224E-4</v>
      </c>
      <c r="D11" s="75"/>
      <c r="E11" s="75"/>
      <c r="F11" s="75"/>
      <c r="G11" s="75">
        <v>4.3981481481481486E-4</v>
      </c>
      <c r="H11" s="75"/>
      <c r="I11" s="75"/>
      <c r="J11" s="75"/>
      <c r="K11" s="135">
        <f t="shared" si="0"/>
        <v>7.8703703703703705E-4</v>
      </c>
    </row>
    <row r="12" spans="2:11" x14ac:dyDescent="0.25">
      <c r="B12" s="92" t="s">
        <v>3</v>
      </c>
      <c r="C12" s="75">
        <v>6.6782407407407407E-3</v>
      </c>
      <c r="D12" s="75"/>
      <c r="E12" s="75"/>
      <c r="F12" s="75">
        <v>3.9467592592592592E-3</v>
      </c>
      <c r="G12" s="75">
        <v>2.0601851851851853E-3</v>
      </c>
      <c r="H12" s="75"/>
      <c r="I12" s="75"/>
      <c r="J12" s="75"/>
      <c r="K12" s="135">
        <f t="shared" si="0"/>
        <v>1.2685185185185185E-2</v>
      </c>
    </row>
    <row r="13" spans="2:11" x14ac:dyDescent="0.25">
      <c r="B13" s="92" t="s">
        <v>7</v>
      </c>
      <c r="C13" s="75">
        <v>3.2511574074074075E-2</v>
      </c>
      <c r="D13" s="75"/>
      <c r="E13" s="75"/>
      <c r="F13" s="75">
        <v>1.1041666666666668E-2</v>
      </c>
      <c r="G13" s="75">
        <v>1.5381944444444446E-2</v>
      </c>
      <c r="H13" s="75"/>
      <c r="I13" s="75"/>
      <c r="J13" s="75"/>
      <c r="K13" s="135">
        <f t="shared" si="0"/>
        <v>5.8935185185185188E-2</v>
      </c>
    </row>
    <row r="14" spans="2:11" x14ac:dyDescent="0.25">
      <c r="B14" s="92" t="s">
        <v>2</v>
      </c>
      <c r="C14" s="75">
        <v>4.0277777777777777E-3</v>
      </c>
      <c r="D14" s="75"/>
      <c r="E14" s="75"/>
      <c r="F14" s="75"/>
      <c r="G14" s="75"/>
      <c r="H14" s="75"/>
      <c r="I14" s="75"/>
      <c r="J14" s="75"/>
      <c r="K14" s="135">
        <f t="shared" si="0"/>
        <v>4.0277777777777777E-3</v>
      </c>
    </row>
    <row r="15" spans="2:11" x14ac:dyDescent="0.25">
      <c r="B15" s="92" t="s">
        <v>9</v>
      </c>
      <c r="C15" s="75">
        <v>7.3495370370370364E-3</v>
      </c>
      <c r="D15" s="75"/>
      <c r="E15" s="75"/>
      <c r="F15" s="75"/>
      <c r="G15" s="75">
        <v>2.6504629629629625E-3</v>
      </c>
      <c r="H15" s="75"/>
      <c r="I15" s="75"/>
      <c r="J15" s="75"/>
      <c r="K15" s="135">
        <f t="shared" si="0"/>
        <v>9.9999999999999985E-3</v>
      </c>
    </row>
    <row r="16" spans="2:11" x14ac:dyDescent="0.25">
      <c r="B16" s="92" t="s">
        <v>1</v>
      </c>
      <c r="C16" s="75">
        <v>4.9421296296296297E-3</v>
      </c>
      <c r="D16" s="75"/>
      <c r="E16" s="75"/>
      <c r="F16" s="75"/>
      <c r="G16" s="75">
        <v>1.8981481481481482E-3</v>
      </c>
      <c r="H16" s="75"/>
      <c r="I16" s="75"/>
      <c r="J16" s="75"/>
      <c r="K16" s="135">
        <f t="shared" si="0"/>
        <v>6.8402777777777776E-3</v>
      </c>
    </row>
    <row r="17" spans="2:11" x14ac:dyDescent="0.25">
      <c r="B17" s="92" t="s">
        <v>27</v>
      </c>
      <c r="C17" s="75">
        <v>6.2731481481481484E-3</v>
      </c>
      <c r="D17" s="75"/>
      <c r="E17" s="75"/>
      <c r="F17" s="75"/>
      <c r="G17" s="75">
        <v>2.8009259259259259E-3</v>
      </c>
      <c r="H17" s="75"/>
      <c r="I17" s="75"/>
      <c r="J17" s="75"/>
      <c r="K17" s="135">
        <f t="shared" si="0"/>
        <v>9.0740740740740747E-3</v>
      </c>
    </row>
    <row r="18" spans="2:11" x14ac:dyDescent="0.25">
      <c r="B18" s="92" t="s">
        <v>16</v>
      </c>
      <c r="C18" s="75">
        <v>6.053240740740741E-3</v>
      </c>
      <c r="D18" s="75"/>
      <c r="E18" s="75"/>
      <c r="F18" s="75">
        <v>1.736111111111111E-3</v>
      </c>
      <c r="G18" s="75">
        <v>2.0833333333333333E-3</v>
      </c>
      <c r="H18" s="75"/>
      <c r="I18" s="75"/>
      <c r="J18" s="75"/>
      <c r="K18" s="135">
        <f t="shared" si="0"/>
        <v>9.8726851851851857E-3</v>
      </c>
    </row>
    <row r="19" spans="2:11" x14ac:dyDescent="0.25">
      <c r="B19" s="92" t="s">
        <v>4</v>
      </c>
      <c r="C19" s="75">
        <v>1.4143518518518521E-2</v>
      </c>
      <c r="D19" s="75"/>
      <c r="E19" s="75"/>
      <c r="F19" s="75"/>
      <c r="G19" s="75">
        <v>1.4108796296296298E-2</v>
      </c>
      <c r="H19" s="75"/>
      <c r="I19" s="75"/>
      <c r="J19" s="75"/>
      <c r="K19" s="135">
        <f t="shared" si="0"/>
        <v>2.825231481481482E-2</v>
      </c>
    </row>
    <row r="20" spans="2:11" x14ac:dyDescent="0.25">
      <c r="B20" s="92" t="s">
        <v>14</v>
      </c>
      <c r="C20" s="75">
        <v>1.2025462962962965E-2</v>
      </c>
      <c r="D20" s="75"/>
      <c r="E20" s="75"/>
      <c r="F20" s="75">
        <v>2.4305555555555556E-3</v>
      </c>
      <c r="G20" s="75">
        <v>5.6481481481481478E-3</v>
      </c>
      <c r="H20" s="75"/>
      <c r="I20" s="75"/>
      <c r="J20" s="75"/>
      <c r="K20" s="135">
        <f t="shared" si="0"/>
        <v>2.0104166666666666E-2</v>
      </c>
    </row>
    <row r="21" spans="2:11" x14ac:dyDescent="0.25">
      <c r="B21" s="92" t="s">
        <v>11</v>
      </c>
      <c r="C21" s="75">
        <v>7.3379629629629637E-3</v>
      </c>
      <c r="D21" s="75"/>
      <c r="E21" s="75"/>
      <c r="F21" s="75"/>
      <c r="G21" s="75"/>
      <c r="H21" s="75"/>
      <c r="I21" s="75"/>
      <c r="J21" s="75"/>
      <c r="K21" s="135">
        <f t="shared" si="0"/>
        <v>7.3379629629629637E-3</v>
      </c>
    </row>
    <row r="22" spans="2:11" x14ac:dyDescent="0.25">
      <c r="B22" s="92" t="s">
        <v>15</v>
      </c>
      <c r="C22" s="75">
        <v>5.5833333333333325E-2</v>
      </c>
      <c r="D22" s="75"/>
      <c r="E22" s="75"/>
      <c r="F22" s="75">
        <v>2.2476851851851859E-2</v>
      </c>
      <c r="G22" s="75">
        <v>1.3217592592592592E-2</v>
      </c>
      <c r="H22" s="75"/>
      <c r="I22" s="75"/>
      <c r="J22" s="75"/>
      <c r="K22" s="135">
        <f t="shared" si="0"/>
        <v>9.1527777777777777E-2</v>
      </c>
    </row>
    <row r="23" spans="2:11" x14ac:dyDescent="0.25">
      <c r="B23" s="92" t="s">
        <v>71</v>
      </c>
      <c r="C23" s="75">
        <v>3.4780092592592592E-2</v>
      </c>
      <c r="D23" s="75"/>
      <c r="E23" s="75"/>
      <c r="F23" s="75">
        <v>7.0023148148148145E-3</v>
      </c>
      <c r="G23" s="75">
        <v>1.5057870370370373E-2</v>
      </c>
      <c r="H23" s="75"/>
      <c r="I23" s="75"/>
      <c r="J23" s="75"/>
      <c r="K23" s="135">
        <f t="shared" si="0"/>
        <v>5.6840277777777781E-2</v>
      </c>
    </row>
    <row r="24" spans="2:11" x14ac:dyDescent="0.25">
      <c r="B24" s="92" t="s">
        <v>12</v>
      </c>
      <c r="C24" s="75"/>
      <c r="D24" s="75"/>
      <c r="E24" s="75"/>
      <c r="F24" s="75"/>
      <c r="G24" s="75">
        <v>5.7523148148148151E-3</v>
      </c>
      <c r="H24" s="75"/>
      <c r="I24" s="75"/>
      <c r="J24" s="75"/>
      <c r="K24" s="135">
        <f t="shared" si="0"/>
        <v>5.7523148148148151E-3</v>
      </c>
    </row>
    <row r="25" spans="2:11" x14ac:dyDescent="0.25">
      <c r="B25" s="92" t="s">
        <v>5</v>
      </c>
      <c r="C25" s="75">
        <v>4.6412037037037038E-3</v>
      </c>
      <c r="D25" s="75"/>
      <c r="E25" s="75"/>
      <c r="F25" s="75">
        <v>3.8541666666666663E-3</v>
      </c>
      <c r="G25" s="75">
        <v>1.7604166666666667E-2</v>
      </c>
      <c r="H25" s="75"/>
      <c r="I25" s="75"/>
      <c r="J25" s="75"/>
      <c r="K25" s="135">
        <f t="shared" si="0"/>
        <v>2.6099537037037036E-2</v>
      </c>
    </row>
    <row r="26" spans="2:11" x14ac:dyDescent="0.25">
      <c r="B26" s="92" t="s">
        <v>6</v>
      </c>
      <c r="C26" s="75">
        <v>2.2106481481481482E-3</v>
      </c>
      <c r="D26" s="75"/>
      <c r="E26" s="75"/>
      <c r="F26" s="75">
        <v>2.8124999999999999E-3</v>
      </c>
      <c r="G26" s="75">
        <v>4.3055555555555564E-3</v>
      </c>
      <c r="H26" s="75"/>
      <c r="I26" s="75"/>
      <c r="J26" s="75"/>
      <c r="K26" s="135">
        <f t="shared" si="0"/>
        <v>9.3287037037037036E-3</v>
      </c>
    </row>
    <row r="27" spans="2:11" x14ac:dyDescent="0.25">
      <c r="B27" s="92" t="s">
        <v>78</v>
      </c>
      <c r="C27" s="75">
        <v>1.8750000000000001E-3</v>
      </c>
      <c r="D27" s="75"/>
      <c r="E27" s="75"/>
      <c r="F27" s="75"/>
      <c r="G27" s="75"/>
      <c r="H27" s="75"/>
      <c r="I27" s="75"/>
      <c r="J27" s="75"/>
      <c r="K27" s="135">
        <f t="shared" si="0"/>
        <v>1.8750000000000001E-3</v>
      </c>
    </row>
    <row r="28" spans="2:11" x14ac:dyDescent="0.25">
      <c r="B28" s="92" t="s">
        <v>17</v>
      </c>
      <c r="C28" s="75">
        <v>6.4236111111111108E-3</v>
      </c>
      <c r="D28" s="75"/>
      <c r="E28" s="75"/>
      <c r="F28" s="75">
        <v>5.3935185185185197E-3</v>
      </c>
      <c r="G28" s="75">
        <v>2.9976851851851853E-3</v>
      </c>
      <c r="H28" s="75"/>
      <c r="I28" s="75"/>
      <c r="J28" s="75"/>
      <c r="K28" s="135">
        <f t="shared" si="0"/>
        <v>1.4814814814814815E-2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0.24745370370370373</v>
      </c>
      <c r="D30" s="87">
        <f>SUM(D7:D28)</f>
        <v>0</v>
      </c>
      <c r="E30" s="87">
        <f>SUM(E7:E28)</f>
        <v>0</v>
      </c>
      <c r="F30" s="87">
        <f>SUM(F7:F28)</f>
        <v>7.8807870370370375E-2</v>
      </c>
      <c r="G30" s="87">
        <f>SUM(G7:G28)</f>
        <v>0.1115277777777778</v>
      </c>
      <c r="H30" s="87"/>
      <c r="I30" s="87"/>
      <c r="J30" s="87">
        <f>SUM(J7:J28)</f>
        <v>0</v>
      </c>
      <c r="K30" s="138">
        <f>SUM(K7:K28)</f>
        <v>0.43778935185185192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88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>
        <f t="shared" ref="K7:K28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</v>
      </c>
      <c r="E30" s="87"/>
      <c r="F30" s="87"/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1.5740740740740741E-3</v>
      </c>
      <c r="D7" s="39">
        <f t="shared" ref="D7:F28" si="0">C7/C$30</f>
        <v>3.4636444670826396E-3</v>
      </c>
      <c r="E7" s="38">
        <v>0</v>
      </c>
      <c r="F7" s="39"/>
      <c r="G7" s="38">
        <f>C7+E7</f>
        <v>1.5740740740740741E-3</v>
      </c>
      <c r="H7" s="43">
        <f t="shared" ref="H7:H28" si="1">G7/$G$30</f>
        <v>3.4420794209207525E-3</v>
      </c>
    </row>
    <row r="8" spans="2:8" s="1" customFormat="1" x14ac:dyDescent="0.25">
      <c r="B8" s="42" t="s">
        <v>13</v>
      </c>
      <c r="C8" s="38">
        <v>4.456018518518518E-3</v>
      </c>
      <c r="D8" s="39">
        <f t="shared" si="0"/>
        <v>9.80516999872659E-3</v>
      </c>
      <c r="E8" s="38">
        <v>0</v>
      </c>
      <c r="F8" s="39"/>
      <c r="G8" s="38">
        <f t="shared" ref="G8:G28" si="2">C8+E8</f>
        <v>4.456018518518518E-3</v>
      </c>
      <c r="H8" s="43">
        <f t="shared" si="1"/>
        <v>9.7441218901065402E-3</v>
      </c>
    </row>
    <row r="9" spans="2:8" s="1" customFormat="1" x14ac:dyDescent="0.25">
      <c r="B9" s="42" t="s">
        <v>0</v>
      </c>
      <c r="C9" s="38">
        <v>0.17459490740740785</v>
      </c>
      <c r="D9" s="39">
        <f t="shared" si="0"/>
        <v>0.38418438813192468</v>
      </c>
      <c r="E9" s="38">
        <v>0</v>
      </c>
      <c r="F9" s="39"/>
      <c r="G9" s="38">
        <f t="shared" si="2"/>
        <v>0.17459490740740785</v>
      </c>
      <c r="H9" s="43">
        <f t="shared" si="1"/>
        <v>0.38179241223963001</v>
      </c>
    </row>
    <row r="10" spans="2:8" s="1" customFormat="1" x14ac:dyDescent="0.25">
      <c r="B10" s="42" t="s">
        <v>8</v>
      </c>
      <c r="C10" s="38">
        <v>2.0682870370370369E-2</v>
      </c>
      <c r="D10" s="39">
        <f t="shared" si="0"/>
        <v>4.5511269578504973E-2</v>
      </c>
      <c r="E10" s="38">
        <v>0</v>
      </c>
      <c r="F10" s="39"/>
      <c r="G10" s="38">
        <f t="shared" si="2"/>
        <v>2.0682870370370369E-2</v>
      </c>
      <c r="H10" s="43">
        <f t="shared" si="1"/>
        <v>4.5227911214598411E-2</v>
      </c>
    </row>
    <row r="11" spans="2:8" s="1" customFormat="1" x14ac:dyDescent="0.25">
      <c r="B11" s="42" t="s">
        <v>26</v>
      </c>
      <c r="C11" s="38">
        <v>3.3564814814814812E-4</v>
      </c>
      <c r="D11" s="39">
        <f t="shared" si="0"/>
        <v>7.3857124665732752E-4</v>
      </c>
      <c r="E11" s="38">
        <v>0</v>
      </c>
      <c r="F11" s="39"/>
      <c r="G11" s="38">
        <f t="shared" si="2"/>
        <v>3.3564814814814812E-4</v>
      </c>
      <c r="H11" s="43">
        <f t="shared" si="1"/>
        <v>7.3397281769633691E-4</v>
      </c>
    </row>
    <row r="12" spans="2:8" s="1" customFormat="1" x14ac:dyDescent="0.25">
      <c r="B12" s="42" t="s">
        <v>3</v>
      </c>
      <c r="C12" s="38">
        <v>8.3333333333333297E-3</v>
      </c>
      <c r="D12" s="39">
        <f t="shared" si="0"/>
        <v>1.833694129631985E-2</v>
      </c>
      <c r="E12" s="38">
        <v>0</v>
      </c>
      <c r="F12" s="39"/>
      <c r="G12" s="38">
        <f t="shared" si="2"/>
        <v>8.3333333333333297E-3</v>
      </c>
      <c r="H12" s="43">
        <f t="shared" si="1"/>
        <v>1.8222773404874566E-2</v>
      </c>
    </row>
    <row r="13" spans="2:8" s="1" customFormat="1" x14ac:dyDescent="0.25">
      <c r="B13" s="42" t="s">
        <v>7</v>
      </c>
      <c r="C13" s="38">
        <v>3.4166666666666644E-2</v>
      </c>
      <c r="D13" s="39">
        <f t="shared" si="0"/>
        <v>7.5181459314911367E-2</v>
      </c>
      <c r="E13" s="38">
        <v>0</v>
      </c>
      <c r="F13" s="39"/>
      <c r="G13" s="38">
        <f t="shared" si="2"/>
        <v>3.4166666666666644E-2</v>
      </c>
      <c r="H13" s="43">
        <f t="shared" si="1"/>
        <v>7.4713370959985689E-2</v>
      </c>
    </row>
    <row r="14" spans="2:8" s="1" customFormat="1" x14ac:dyDescent="0.25">
      <c r="B14" s="42" t="s">
        <v>2</v>
      </c>
      <c r="C14" s="38">
        <v>1.4965277777777777E-2</v>
      </c>
      <c r="D14" s="39">
        <f t="shared" si="0"/>
        <v>3.293009041130774E-2</v>
      </c>
      <c r="E14" s="38">
        <v>0</v>
      </c>
      <c r="F14" s="39"/>
      <c r="G14" s="38">
        <f t="shared" si="2"/>
        <v>1.4965277777777777E-2</v>
      </c>
      <c r="H14" s="43">
        <f t="shared" si="1"/>
        <v>3.2725063906253918E-2</v>
      </c>
    </row>
    <row r="15" spans="2:8" s="1" customFormat="1" x14ac:dyDescent="0.25">
      <c r="B15" s="42" t="s">
        <v>9</v>
      </c>
      <c r="C15" s="38">
        <v>3.1006944444444424E-2</v>
      </c>
      <c r="D15" s="39">
        <f t="shared" si="0"/>
        <v>6.8228702406723421E-2</v>
      </c>
      <c r="E15" s="38">
        <v>0</v>
      </c>
      <c r="F15" s="39"/>
      <c r="G15" s="38">
        <f t="shared" si="2"/>
        <v>3.1006944444444424E-2</v>
      </c>
      <c r="H15" s="43">
        <f t="shared" si="1"/>
        <v>6.7803902710637423E-2</v>
      </c>
    </row>
    <row r="16" spans="2:8" s="1" customFormat="1" x14ac:dyDescent="0.25">
      <c r="B16" s="42" t="s">
        <v>1</v>
      </c>
      <c r="C16" s="38">
        <v>6.3773148148148148E-3</v>
      </c>
      <c r="D16" s="39">
        <f t="shared" si="0"/>
        <v>1.4032853686489224E-2</v>
      </c>
      <c r="E16" s="38">
        <v>0</v>
      </c>
      <c r="F16" s="39"/>
      <c r="G16" s="38">
        <f t="shared" si="2"/>
        <v>6.3773148148148148E-3</v>
      </c>
      <c r="H16" s="43">
        <f t="shared" si="1"/>
        <v>1.3945483536230402E-2</v>
      </c>
    </row>
    <row r="17" spans="2:8" s="1" customFormat="1" x14ac:dyDescent="0.25">
      <c r="B17" s="42" t="s">
        <v>27</v>
      </c>
      <c r="C17" s="38">
        <v>3.9351851851851852E-4</v>
      </c>
      <c r="D17" s="39">
        <f t="shared" si="0"/>
        <v>8.659111167706599E-4</v>
      </c>
      <c r="E17" s="38">
        <v>0</v>
      </c>
      <c r="F17" s="39"/>
      <c r="G17" s="38">
        <f t="shared" si="2"/>
        <v>3.9351851851851852E-4</v>
      </c>
      <c r="H17" s="43">
        <f t="shared" si="1"/>
        <v>8.6051985523018812E-4</v>
      </c>
    </row>
    <row r="18" spans="2:8" s="1" customFormat="1" x14ac:dyDescent="0.25">
      <c r="B18" s="42" t="s">
        <v>16</v>
      </c>
      <c r="C18" s="38">
        <v>4.5138888888888887E-4</v>
      </c>
      <c r="D18" s="39">
        <f t="shared" si="0"/>
        <v>9.9325098688399227E-4</v>
      </c>
      <c r="E18" s="38">
        <v>0</v>
      </c>
      <c r="F18" s="39"/>
      <c r="G18" s="38">
        <f t="shared" si="2"/>
        <v>4.5138888888888887E-4</v>
      </c>
      <c r="H18" s="43">
        <f t="shared" si="1"/>
        <v>9.8706689276403933E-4</v>
      </c>
    </row>
    <row r="19" spans="2:8" s="1" customFormat="1" x14ac:dyDescent="0.25">
      <c r="B19" s="42" t="s">
        <v>4</v>
      </c>
      <c r="C19" s="38">
        <v>8.2986111111111125E-3</v>
      </c>
      <c r="D19" s="39">
        <f t="shared" si="0"/>
        <v>1.8260537374251862E-2</v>
      </c>
      <c r="E19" s="38">
        <v>0</v>
      </c>
      <c r="F19" s="39"/>
      <c r="G19" s="38">
        <f t="shared" si="2"/>
        <v>8.2986111111111125E-3</v>
      </c>
      <c r="H19" s="43">
        <f t="shared" si="1"/>
        <v>1.8146845182354265E-2</v>
      </c>
    </row>
    <row r="20" spans="2:8" s="1" customFormat="1" x14ac:dyDescent="0.25">
      <c r="B20" s="42" t="s">
        <v>14</v>
      </c>
      <c r="C20" s="38">
        <v>7.8240740740740684E-3</v>
      </c>
      <c r="D20" s="39">
        <f t="shared" si="0"/>
        <v>1.7216350439322521E-2</v>
      </c>
      <c r="E20" s="38">
        <v>0</v>
      </c>
      <c r="F20" s="39"/>
      <c r="G20" s="38">
        <f t="shared" si="2"/>
        <v>7.8240740740740684E-3</v>
      </c>
      <c r="H20" s="43">
        <f t="shared" si="1"/>
        <v>1.7109159474576668E-2</v>
      </c>
    </row>
    <row r="21" spans="2:8" s="1" customFormat="1" x14ac:dyDescent="0.25">
      <c r="B21" s="42" t="s">
        <v>11</v>
      </c>
      <c r="C21" s="38">
        <v>1.273148148148148E-4</v>
      </c>
      <c r="D21" s="39">
        <f t="shared" si="0"/>
        <v>2.8014771424933113E-4</v>
      </c>
      <c r="E21" s="36">
        <v>2.8472222222222223E-3</v>
      </c>
      <c r="F21" s="39">
        <f t="shared" si="0"/>
        <v>1</v>
      </c>
      <c r="G21" s="38">
        <f t="shared" si="2"/>
        <v>2.9745370370370373E-3</v>
      </c>
      <c r="H21" s="43">
        <f t="shared" si="1"/>
        <v>6.5045177292399519E-3</v>
      </c>
    </row>
    <row r="22" spans="2:8" s="1" customFormat="1" x14ac:dyDescent="0.25">
      <c r="B22" s="42" t="s">
        <v>15</v>
      </c>
      <c r="C22" s="38">
        <v>3.4374999999999996E-3</v>
      </c>
      <c r="D22" s="39">
        <f t="shared" si="0"/>
        <v>7.5639882847319401E-3</v>
      </c>
      <c r="E22" s="38">
        <v>0</v>
      </c>
      <c r="F22" s="39"/>
      <c r="G22" s="38">
        <f t="shared" si="2"/>
        <v>3.4374999999999996E-3</v>
      </c>
      <c r="H22" s="43">
        <f t="shared" si="1"/>
        <v>7.5168940295107598E-3</v>
      </c>
    </row>
    <row r="23" spans="2:8" s="1" customFormat="1" x14ac:dyDescent="0.25">
      <c r="B23" s="42" t="s">
        <v>71</v>
      </c>
      <c r="C23" s="38">
        <v>1.0324074074074069E-2</v>
      </c>
      <c r="D23" s="39">
        <f t="shared" si="0"/>
        <v>2.2717432828218479E-2</v>
      </c>
      <c r="E23" s="38">
        <v>0</v>
      </c>
      <c r="F23" s="39"/>
      <c r="G23" s="38">
        <f t="shared" si="2"/>
        <v>1.0324074074074069E-2</v>
      </c>
      <c r="H23" s="43">
        <f t="shared" si="1"/>
        <v>2.257599149603904E-2</v>
      </c>
    </row>
    <row r="24" spans="2:8" s="1" customFormat="1" x14ac:dyDescent="0.25">
      <c r="B24" s="42" t="s">
        <v>12</v>
      </c>
      <c r="C24" s="38">
        <v>1.5046296296296297E-4</v>
      </c>
      <c r="D24" s="39">
        <f t="shared" si="0"/>
        <v>3.3108366229466413E-4</v>
      </c>
      <c r="E24" s="38">
        <v>0</v>
      </c>
      <c r="F24" s="39"/>
      <c r="G24" s="38">
        <f t="shared" si="2"/>
        <v>1.5046296296296297E-4</v>
      </c>
      <c r="H24" s="43">
        <f t="shared" si="1"/>
        <v>3.2902229758801315E-4</v>
      </c>
    </row>
    <row r="25" spans="2:8" s="1" customFormat="1" x14ac:dyDescent="0.25">
      <c r="B25" s="42" t="s">
        <v>5</v>
      </c>
      <c r="C25" s="38">
        <v>4.6296296296296298E-4</v>
      </c>
      <c r="D25" s="39">
        <f t="shared" si="0"/>
        <v>1.0187189609066588E-3</v>
      </c>
      <c r="E25" s="38">
        <v>0</v>
      </c>
      <c r="F25" s="39"/>
      <c r="G25" s="38">
        <f t="shared" si="2"/>
        <v>4.6296296296296298E-4</v>
      </c>
      <c r="H25" s="43">
        <f t="shared" si="1"/>
        <v>1.0123763002708097E-3</v>
      </c>
    </row>
    <row r="26" spans="2:8" s="1" customFormat="1" x14ac:dyDescent="0.25">
      <c r="B26" s="42" t="s">
        <v>6</v>
      </c>
      <c r="C26" s="38">
        <v>8.8298611111111147E-2</v>
      </c>
      <c r="D26" s="39">
        <f t="shared" si="0"/>
        <v>0.19429517381892256</v>
      </c>
      <c r="E26" s="38">
        <v>0</v>
      </c>
      <c r="F26" s="39"/>
      <c r="G26" s="38">
        <f t="shared" si="2"/>
        <v>8.8298611111111147E-2</v>
      </c>
      <c r="H26" s="43">
        <f t="shared" si="1"/>
        <v>0.19308546986915023</v>
      </c>
    </row>
    <row r="27" spans="2:8" s="1" customFormat="1" x14ac:dyDescent="0.25">
      <c r="B27" s="42" t="s">
        <v>78</v>
      </c>
      <c r="C27" s="38">
        <v>3.8043981481481519E-2</v>
      </c>
      <c r="D27" s="39">
        <f t="shared" si="0"/>
        <v>8.3713230612504769E-2</v>
      </c>
      <c r="E27" s="38">
        <v>0</v>
      </c>
      <c r="F27" s="39"/>
      <c r="G27" s="38">
        <f t="shared" si="2"/>
        <v>3.8043981481481519E-2</v>
      </c>
      <c r="H27" s="43">
        <f t="shared" si="1"/>
        <v>8.3192022474753852E-2</v>
      </c>
    </row>
    <row r="28" spans="2:8" s="1" customFormat="1" x14ac:dyDescent="0.25">
      <c r="B28" s="42" t="s">
        <v>17</v>
      </c>
      <c r="C28" s="38">
        <v>1.5046296296296297E-4</v>
      </c>
      <c r="D28" s="39">
        <f t="shared" si="0"/>
        <v>3.3108366229466413E-4</v>
      </c>
      <c r="E28" s="38">
        <v>0</v>
      </c>
      <c r="F28" s="39"/>
      <c r="G28" s="38">
        <f t="shared" si="2"/>
        <v>1.5046296296296297E-4</v>
      </c>
      <c r="H28" s="43">
        <f t="shared" si="1"/>
        <v>3.2902229758801315E-4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0.45445601851851902</v>
      </c>
      <c r="D30" s="51">
        <f t="shared" si="3"/>
        <v>0.99999999999999989</v>
      </c>
      <c r="E30" s="50">
        <f t="shared" si="3"/>
        <v>2.8472222222222223E-3</v>
      </c>
      <c r="F30" s="51">
        <f t="shared" si="3"/>
        <v>1</v>
      </c>
      <c r="G30" s="50">
        <f t="shared" si="3"/>
        <v>0.45730324074074125</v>
      </c>
      <c r="H30" s="49">
        <f t="shared" si="3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>
        <v>5.1736111111111115E-3</v>
      </c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5.1736111111111115E-3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3.9004629629629623E-3</v>
      </c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3.9004629629629623E-3</v>
      </c>
    </row>
    <row r="13" spans="2:11" x14ac:dyDescent="0.25">
      <c r="B13" s="92" t="s">
        <v>7</v>
      </c>
      <c r="C13" s="75">
        <v>1.5428240740740741E-2</v>
      </c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1.5428240740740741E-2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>
        <v>2.2453703703703702E-3</v>
      </c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2.2453703703703702E-3</v>
      </c>
    </row>
    <row r="21" spans="2:11" x14ac:dyDescent="0.25">
      <c r="B21" s="92" t="s">
        <v>11</v>
      </c>
      <c r="C21" s="75">
        <v>8.0624999999999974E-2</v>
      </c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8.0624999999999974E-2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H30" si="1">SUM(C7:C28)</f>
        <v>0.10737268518518517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/>
      <c r="J30" s="87"/>
      <c r="K30" s="138">
        <f>SUM(K7:K28)</f>
        <v>0.10737268518518517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ref="K10:K18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>
        <v>1.2384259259259258E-3</v>
      </c>
      <c r="H19" s="75"/>
      <c r="I19" s="75"/>
      <c r="J19" s="75"/>
      <c r="K19" s="135">
        <f t="shared" ref="K19:K21" si="1">SUM(C19:J19)</f>
        <v>1.2384259259259258E-3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>
        <v>6.8287037037037036E-4</v>
      </c>
      <c r="H21" s="75">
        <v>1.9560185185185184E-3</v>
      </c>
      <c r="I21" s="75"/>
      <c r="J21" s="75"/>
      <c r="K21" s="135">
        <f t="shared" si="1"/>
        <v>2.6388888888888885E-3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>SUM(C22:J22)</f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>SUM(C23:J23)</f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>SUM(C24:J24)</f>
        <v>0</v>
      </c>
    </row>
    <row r="25" spans="2:11" x14ac:dyDescent="0.25">
      <c r="B25" s="92" t="s">
        <v>5</v>
      </c>
      <c r="C25" s="75"/>
      <c r="D25" s="75"/>
      <c r="E25" s="75">
        <v>1.2534722222222221E-2</v>
      </c>
      <c r="F25" s="75">
        <v>3.1284722222222214E-2</v>
      </c>
      <c r="G25" s="75">
        <v>2.0370370370370369E-3</v>
      </c>
      <c r="H25" s="75">
        <v>1.8414351851851848E-2</v>
      </c>
      <c r="I25" s="75"/>
      <c r="J25" s="75"/>
      <c r="K25" s="135">
        <f>SUM(C25:J25)</f>
        <v>6.4270833333333333E-2</v>
      </c>
    </row>
    <row r="26" spans="2:11" x14ac:dyDescent="0.25">
      <c r="B26" s="92" t="s">
        <v>6</v>
      </c>
      <c r="C26" s="75"/>
      <c r="D26" s="75"/>
      <c r="E26" s="75"/>
      <c r="F26" s="75"/>
      <c r="G26" s="75">
        <v>7.6388888888888893E-4</v>
      </c>
      <c r="H26" s="75"/>
      <c r="I26" s="75"/>
      <c r="J26" s="75"/>
      <c r="K26" s="135">
        <f>SUM(C26:J26)</f>
        <v>7.6388888888888893E-4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ref="K27:K28" si="2">SUM(C27:J27)</f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>
        <f t="shared" si="2"/>
        <v>0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3">SUM(C7:C28)</f>
        <v>0</v>
      </c>
      <c r="D30" s="87">
        <f t="shared" si="3"/>
        <v>0</v>
      </c>
      <c r="E30" s="87">
        <f t="shared" si="3"/>
        <v>1.2534722222222221E-2</v>
      </c>
      <c r="F30" s="87">
        <f t="shared" si="3"/>
        <v>3.1284722222222214E-2</v>
      </c>
      <c r="G30" s="87">
        <f t="shared" si="3"/>
        <v>4.7222222222222214E-3</v>
      </c>
      <c r="H30" s="87">
        <f t="shared" si="3"/>
        <v>2.0370370370370365E-2</v>
      </c>
      <c r="I30" s="87">
        <f t="shared" si="3"/>
        <v>0</v>
      </c>
      <c r="J30" s="87">
        <f t="shared" si="3"/>
        <v>0</v>
      </c>
      <c r="K30" s="138">
        <f>SUM(K7:K28)</f>
        <v>6.8912037037037036E-2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103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8.4490740740740739E-4</v>
      </c>
      <c r="D7" s="39">
        <f>C7/C$30</f>
        <v>4.0065861690450066E-3</v>
      </c>
      <c r="E7" s="38">
        <v>0</v>
      </c>
      <c r="F7" s="39"/>
      <c r="G7" s="38">
        <f>C7+E7</f>
        <v>8.4490740740740739E-4</v>
      </c>
      <c r="H7" s="43">
        <f>G7/$G$30</f>
        <v>4.0065861690450066E-3</v>
      </c>
    </row>
    <row r="8" spans="2:8" s="1" customFormat="1" x14ac:dyDescent="0.25">
      <c r="B8" s="42" t="s">
        <v>13</v>
      </c>
      <c r="C8" s="38">
        <v>2.9398148148148144E-3</v>
      </c>
      <c r="D8" s="39">
        <f t="shared" ref="D8:D16" si="0">C8/C$30</f>
        <v>1.3940724478594952E-2</v>
      </c>
      <c r="E8" s="38">
        <v>0</v>
      </c>
      <c r="F8" s="39"/>
      <c r="G8" s="38">
        <f t="shared" ref="G8:G28" si="1">C8+E8</f>
        <v>2.9398148148148144E-3</v>
      </c>
      <c r="H8" s="43">
        <f>G8/$G$30</f>
        <v>1.3940724478594952E-2</v>
      </c>
    </row>
    <row r="9" spans="2:8" s="1" customFormat="1" x14ac:dyDescent="0.25">
      <c r="B9" s="42" t="s">
        <v>0</v>
      </c>
      <c r="C9" s="38">
        <v>7.616898148148149E-2</v>
      </c>
      <c r="D9" s="39">
        <f t="shared" si="0"/>
        <v>0.36119648737650945</v>
      </c>
      <c r="E9" s="38">
        <v>0</v>
      </c>
      <c r="F9" s="39"/>
      <c r="G9" s="38">
        <f t="shared" si="1"/>
        <v>7.616898148148149E-2</v>
      </c>
      <c r="H9" s="43">
        <f t="shared" ref="H9:H18" si="2">G9/$G$30</f>
        <v>0.36119648737650945</v>
      </c>
    </row>
    <row r="10" spans="2:8" s="1" customFormat="1" x14ac:dyDescent="0.25">
      <c r="B10" s="42" t="s">
        <v>8</v>
      </c>
      <c r="C10" s="38">
        <v>8.3217592592592596E-3</v>
      </c>
      <c r="D10" s="39">
        <f t="shared" si="0"/>
        <v>3.9462129527991226E-2</v>
      </c>
      <c r="E10" s="38">
        <v>0</v>
      </c>
      <c r="F10" s="39"/>
      <c r="G10" s="38">
        <f t="shared" si="1"/>
        <v>8.3217592592592596E-3</v>
      </c>
      <c r="H10" s="43">
        <f t="shared" si="2"/>
        <v>3.9462129527991226E-2</v>
      </c>
    </row>
    <row r="11" spans="2:8" s="1" customFormat="1" x14ac:dyDescent="0.25">
      <c r="B11" s="42" t="s">
        <v>26</v>
      </c>
      <c r="C11" s="38">
        <v>1.3888888888888889E-4</v>
      </c>
      <c r="D11" s="39">
        <f t="shared" si="0"/>
        <v>6.58616904500549E-4</v>
      </c>
      <c r="E11" s="38">
        <v>0</v>
      </c>
      <c r="F11" s="39"/>
      <c r="G11" s="38">
        <f t="shared" si="1"/>
        <v>1.3888888888888889E-4</v>
      </c>
      <c r="H11" s="43">
        <f t="shared" si="2"/>
        <v>6.58616904500549E-4</v>
      </c>
    </row>
    <row r="12" spans="2:8" s="1" customFormat="1" x14ac:dyDescent="0.25">
      <c r="B12" s="42" t="s">
        <v>3</v>
      </c>
      <c r="C12" s="38">
        <v>4.2476851851851868E-3</v>
      </c>
      <c r="D12" s="39">
        <f t="shared" si="0"/>
        <v>2.0142700329308465E-2</v>
      </c>
      <c r="E12" s="38">
        <v>0</v>
      </c>
      <c r="F12" s="39"/>
      <c r="G12" s="38">
        <f t="shared" si="1"/>
        <v>4.2476851851851868E-3</v>
      </c>
      <c r="H12" s="43">
        <f t="shared" si="2"/>
        <v>2.0142700329308465E-2</v>
      </c>
    </row>
    <row r="13" spans="2:8" s="1" customFormat="1" x14ac:dyDescent="0.25">
      <c r="B13" s="42" t="s">
        <v>7</v>
      </c>
      <c r="C13" s="38">
        <v>1.4317129629629629E-2</v>
      </c>
      <c r="D13" s="39">
        <f t="shared" si="0"/>
        <v>6.7892425905598255E-2</v>
      </c>
      <c r="E13" s="38">
        <v>0</v>
      </c>
      <c r="F13" s="39"/>
      <c r="G13" s="38">
        <f t="shared" si="1"/>
        <v>1.4317129629629629E-2</v>
      </c>
      <c r="H13" s="43">
        <f t="shared" si="2"/>
        <v>6.7892425905598255E-2</v>
      </c>
    </row>
    <row r="14" spans="2:8" s="1" customFormat="1" x14ac:dyDescent="0.25">
      <c r="B14" s="42" t="s">
        <v>2</v>
      </c>
      <c r="C14" s="38">
        <v>6.2037037037037026E-3</v>
      </c>
      <c r="D14" s="39">
        <f t="shared" si="0"/>
        <v>2.941822173435785E-2</v>
      </c>
      <c r="E14" s="38">
        <v>0</v>
      </c>
      <c r="F14" s="39"/>
      <c r="G14" s="38">
        <f t="shared" si="1"/>
        <v>6.2037037037037026E-3</v>
      </c>
      <c r="H14" s="43">
        <f t="shared" si="2"/>
        <v>2.941822173435785E-2</v>
      </c>
    </row>
    <row r="15" spans="2:8" s="1" customFormat="1" x14ac:dyDescent="0.25">
      <c r="B15" s="42" t="s">
        <v>9</v>
      </c>
      <c r="C15" s="38">
        <v>2.7129629629629611E-2</v>
      </c>
      <c r="D15" s="39">
        <f t="shared" si="0"/>
        <v>0.12864983534577382</v>
      </c>
      <c r="E15" s="38">
        <v>0</v>
      </c>
      <c r="F15" s="39"/>
      <c r="G15" s="38">
        <f t="shared" si="1"/>
        <v>2.7129629629629611E-2</v>
      </c>
      <c r="H15" s="43">
        <f t="shared" si="2"/>
        <v>0.12864983534577382</v>
      </c>
    </row>
    <row r="16" spans="2:8" s="1" customFormat="1" x14ac:dyDescent="0.25">
      <c r="B16" s="42" t="s">
        <v>1</v>
      </c>
      <c r="C16" s="38">
        <v>3.3101851851851847E-3</v>
      </c>
      <c r="D16" s="39">
        <f t="shared" si="0"/>
        <v>1.5697036223929747E-2</v>
      </c>
      <c r="E16" s="38">
        <v>0</v>
      </c>
      <c r="F16" s="39"/>
      <c r="G16" s="38">
        <f t="shared" si="1"/>
        <v>3.3101851851851847E-3</v>
      </c>
      <c r="H16" s="43">
        <f t="shared" si="2"/>
        <v>1.5697036223929747E-2</v>
      </c>
    </row>
    <row r="17" spans="2:8" s="1" customFormat="1" x14ac:dyDescent="0.25">
      <c r="B17" s="42" t="s">
        <v>27</v>
      </c>
      <c r="C17" s="38">
        <v>9.3749999999999986E-4</v>
      </c>
      <c r="D17" s="39">
        <f t="shared" ref="D17:D28" si="3">C17/C$30</f>
        <v>4.4456641053787051E-3</v>
      </c>
      <c r="E17" s="38">
        <v>0</v>
      </c>
      <c r="F17" s="39"/>
      <c r="G17" s="38">
        <f t="shared" si="1"/>
        <v>9.3749999999999986E-4</v>
      </c>
      <c r="H17" s="43">
        <f t="shared" si="2"/>
        <v>4.4456641053787051E-3</v>
      </c>
    </row>
    <row r="18" spans="2:8" s="1" customFormat="1" x14ac:dyDescent="0.25">
      <c r="B18" s="42" t="s">
        <v>16</v>
      </c>
      <c r="C18" s="38">
        <v>3.7037037037037035E-4</v>
      </c>
      <c r="D18" s="39">
        <f t="shared" si="3"/>
        <v>1.7563117453347971E-3</v>
      </c>
      <c r="E18" s="38">
        <v>0</v>
      </c>
      <c r="F18" s="39"/>
      <c r="G18" s="38">
        <f t="shared" si="1"/>
        <v>3.7037037037037035E-4</v>
      </c>
      <c r="H18" s="43">
        <f t="shared" si="2"/>
        <v>1.7563117453347971E-3</v>
      </c>
    </row>
    <row r="19" spans="2:8" s="1" customFormat="1" x14ac:dyDescent="0.25">
      <c r="B19" s="42" t="s">
        <v>4</v>
      </c>
      <c r="C19" s="38">
        <v>4.3171296296296291E-3</v>
      </c>
      <c r="D19" s="39">
        <f t="shared" si="3"/>
        <v>2.0472008781558727E-2</v>
      </c>
      <c r="E19" s="38">
        <v>0</v>
      </c>
      <c r="F19" s="39"/>
      <c r="G19" s="38">
        <f t="shared" si="1"/>
        <v>4.3171296296296291E-3</v>
      </c>
      <c r="H19" s="43">
        <f>G19/$G$30</f>
        <v>2.0472008781558727E-2</v>
      </c>
    </row>
    <row r="20" spans="2:8" s="1" customFormat="1" x14ac:dyDescent="0.25">
      <c r="B20" s="42" t="s">
        <v>14</v>
      </c>
      <c r="C20" s="38">
        <v>3.2060185185185182E-3</v>
      </c>
      <c r="D20" s="39">
        <f t="shared" si="3"/>
        <v>1.5203073545554337E-2</v>
      </c>
      <c r="E20" s="38">
        <v>0</v>
      </c>
      <c r="F20" s="39"/>
      <c r="G20" s="38">
        <f t="shared" si="1"/>
        <v>3.2060185185185182E-3</v>
      </c>
      <c r="H20" s="43">
        <f>G20/$G$30</f>
        <v>1.5203073545554337E-2</v>
      </c>
    </row>
    <row r="21" spans="2:8" s="1" customFormat="1" x14ac:dyDescent="0.25">
      <c r="B21" s="42" t="s">
        <v>11</v>
      </c>
      <c r="C21" s="38">
        <v>1.2731481481481483E-4</v>
      </c>
      <c r="D21" s="39">
        <f t="shared" si="3"/>
        <v>6.0373216245883669E-4</v>
      </c>
      <c r="E21" s="38">
        <v>0</v>
      </c>
      <c r="F21" s="39"/>
      <c r="G21" s="38">
        <f t="shared" si="1"/>
        <v>1.2731481481481483E-4</v>
      </c>
      <c r="H21" s="43">
        <f t="shared" ref="H21:H28" si="4">G21/$G$30</f>
        <v>6.0373216245883669E-4</v>
      </c>
    </row>
    <row r="22" spans="2:8" s="1" customFormat="1" x14ac:dyDescent="0.25">
      <c r="B22" s="42" t="s">
        <v>15</v>
      </c>
      <c r="C22" s="38">
        <v>2.3842592592592587E-3</v>
      </c>
      <c r="D22" s="39">
        <f t="shared" si="3"/>
        <v>1.1306256860592756E-2</v>
      </c>
      <c r="E22" s="38">
        <v>0</v>
      </c>
      <c r="F22" s="39"/>
      <c r="G22" s="38">
        <f t="shared" si="1"/>
        <v>2.3842592592592587E-3</v>
      </c>
      <c r="H22" s="43">
        <f t="shared" si="4"/>
        <v>1.1306256860592756E-2</v>
      </c>
    </row>
    <row r="23" spans="2:8" s="1" customFormat="1" x14ac:dyDescent="0.25">
      <c r="B23" s="42" t="s">
        <v>71</v>
      </c>
      <c r="C23" s="38">
        <v>5.2546296296296308E-3</v>
      </c>
      <c r="D23" s="39">
        <f t="shared" si="3"/>
        <v>2.4917672886937442E-2</v>
      </c>
      <c r="E23" s="38">
        <v>0</v>
      </c>
      <c r="F23" s="39"/>
      <c r="G23" s="38">
        <f t="shared" si="1"/>
        <v>5.2546296296296308E-3</v>
      </c>
      <c r="H23" s="43">
        <f t="shared" si="4"/>
        <v>2.4917672886937442E-2</v>
      </c>
    </row>
    <row r="24" spans="2:8" s="1" customFormat="1" x14ac:dyDescent="0.25">
      <c r="B24" s="42" t="s">
        <v>12</v>
      </c>
      <c r="C24" s="38">
        <v>3.5879629629629629E-4</v>
      </c>
      <c r="D24" s="39">
        <f>C24/C$30</f>
        <v>1.7014270032930849E-3</v>
      </c>
      <c r="E24" s="38">
        <v>0</v>
      </c>
      <c r="F24" s="39"/>
      <c r="G24" s="38">
        <f t="shared" si="1"/>
        <v>3.5879629629629629E-4</v>
      </c>
      <c r="H24" s="43">
        <f t="shared" si="4"/>
        <v>1.7014270032930849E-3</v>
      </c>
    </row>
    <row r="25" spans="2:8" s="1" customFormat="1" x14ac:dyDescent="0.25">
      <c r="B25" s="42" t="s">
        <v>5</v>
      </c>
      <c r="C25" s="38">
        <v>4.3981481481481481E-4</v>
      </c>
      <c r="D25" s="39">
        <f t="shared" si="3"/>
        <v>2.0856201975850718E-3</v>
      </c>
      <c r="E25" s="38">
        <v>0</v>
      </c>
      <c r="F25" s="39"/>
      <c r="G25" s="38">
        <f t="shared" si="1"/>
        <v>4.3981481481481481E-4</v>
      </c>
      <c r="H25" s="43">
        <f t="shared" si="4"/>
        <v>2.0856201975850718E-3</v>
      </c>
    </row>
    <row r="26" spans="2:8" s="1" customFormat="1" x14ac:dyDescent="0.25">
      <c r="B26" s="42" t="s">
        <v>6</v>
      </c>
      <c r="C26" s="38">
        <v>3.9675925925925899E-2</v>
      </c>
      <c r="D26" s="39">
        <f t="shared" si="3"/>
        <v>0.18814489571899004</v>
      </c>
      <c r="E26" s="38">
        <v>0</v>
      </c>
      <c r="F26" s="39"/>
      <c r="G26" s="38">
        <f t="shared" si="1"/>
        <v>3.9675925925925899E-2</v>
      </c>
      <c r="H26" s="43">
        <f t="shared" si="4"/>
        <v>0.18814489571899004</v>
      </c>
    </row>
    <row r="27" spans="2:8" s="1" customFormat="1" x14ac:dyDescent="0.25">
      <c r="B27" s="42" t="s">
        <v>78</v>
      </c>
      <c r="C27" s="38">
        <v>1.0185185185185186E-2</v>
      </c>
      <c r="D27" s="39">
        <f t="shared" si="3"/>
        <v>4.829857299670693E-2</v>
      </c>
      <c r="E27" s="38">
        <v>0</v>
      </c>
      <c r="F27" s="39"/>
      <c r="G27" s="38">
        <f t="shared" si="1"/>
        <v>1.0185185185185186E-2</v>
      </c>
      <c r="H27" s="43">
        <f t="shared" si="4"/>
        <v>4.829857299670693E-2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0.21087962962962958</v>
      </c>
      <c r="D30" s="51">
        <f>SUM(D7:D28)</f>
        <v>1</v>
      </c>
      <c r="E30" s="50"/>
      <c r="F30" s="51"/>
      <c r="G30" s="54">
        <f>SUM(G7:G28)</f>
        <v>0.21087962962962958</v>
      </c>
      <c r="H30" s="49">
        <f>SUM(H7:H28)</f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104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6.7129629629629625E-4</v>
      </c>
      <c r="D7" s="39">
        <f>C7/C$30</f>
        <v>5.3515408747001293E-3</v>
      </c>
      <c r="E7" s="38">
        <v>0</v>
      </c>
      <c r="F7" s="39">
        <f t="shared" ref="F7:F22" si="0">E7/E$30</f>
        <v>0</v>
      </c>
      <c r="G7" s="38">
        <f>C7+E7</f>
        <v>6.7129629629629625E-4</v>
      </c>
      <c r="H7" s="43">
        <f>G7/$G$30</f>
        <v>4.9944028244209076E-3</v>
      </c>
    </row>
    <row r="8" spans="2:8" s="1" customFormat="1" x14ac:dyDescent="0.25">
      <c r="B8" s="42" t="s">
        <v>13</v>
      </c>
      <c r="C8" s="38">
        <v>1.3888888888888892E-3</v>
      </c>
      <c r="D8" s="39">
        <f>C8/C$30</f>
        <v>1.1072153533862339E-2</v>
      </c>
      <c r="E8" s="38">
        <v>0</v>
      </c>
      <c r="F8" s="39">
        <f t="shared" si="0"/>
        <v>0</v>
      </c>
      <c r="G8" s="38">
        <f t="shared" ref="G8:G28" si="1">C8+E8</f>
        <v>1.3888888888888892E-3</v>
      </c>
      <c r="H8" s="43">
        <f t="shared" ref="H8:H28" si="2">G8/$G$30</f>
        <v>1.0333247222939811E-2</v>
      </c>
    </row>
    <row r="9" spans="2:8" s="1" customFormat="1" x14ac:dyDescent="0.25">
      <c r="B9" s="42" t="s">
        <v>0</v>
      </c>
      <c r="C9" s="38">
        <v>4.494212962962961E-2</v>
      </c>
      <c r="D9" s="39">
        <f>C9/C$30</f>
        <v>0.35827643476656196</v>
      </c>
      <c r="E9" s="38">
        <v>3.3796296296296296E-3</v>
      </c>
      <c r="F9" s="39">
        <f t="shared" si="0"/>
        <v>0.37677419354838709</v>
      </c>
      <c r="G9" s="38">
        <f t="shared" si="1"/>
        <v>4.8321759259259238E-2</v>
      </c>
      <c r="H9" s="43">
        <f t="shared" si="2"/>
        <v>0.35951089296478067</v>
      </c>
    </row>
    <row r="10" spans="2:8" s="1" customFormat="1" x14ac:dyDescent="0.25">
      <c r="B10" s="42" t="s">
        <v>8</v>
      </c>
      <c r="C10" s="38">
        <v>4.4212962962962964E-3</v>
      </c>
      <c r="D10" s="39">
        <f t="shared" ref="D10:D28" si="3">C10/C$30</f>
        <v>3.5246355416128437E-2</v>
      </c>
      <c r="E10" s="38">
        <v>2.4305555555555555E-4</v>
      </c>
      <c r="F10" s="39">
        <f t="shared" si="0"/>
        <v>2.7096774193548386E-2</v>
      </c>
      <c r="G10" s="38">
        <f t="shared" si="1"/>
        <v>4.6643518518518518E-3</v>
      </c>
      <c r="H10" s="43">
        <f>G10/$G$30</f>
        <v>3.4702488590372858E-2</v>
      </c>
    </row>
    <row r="11" spans="2:8" s="1" customFormat="1" x14ac:dyDescent="0.25">
      <c r="B11" s="42" t="s">
        <v>26</v>
      </c>
      <c r="C11" s="38">
        <v>5.7870370370370366E-5</v>
      </c>
      <c r="D11" s="39">
        <f t="shared" si="3"/>
        <v>4.6133973057759734E-4</v>
      </c>
      <c r="E11" s="38">
        <v>0</v>
      </c>
      <c r="F11" s="39">
        <f t="shared" si="0"/>
        <v>0</v>
      </c>
      <c r="G11" s="38">
        <f t="shared" si="1"/>
        <v>5.7870370370370366E-5</v>
      </c>
      <c r="H11" s="43">
        <f>G11/$G$30</f>
        <v>4.30551967622492E-4</v>
      </c>
    </row>
    <row r="12" spans="2:8" s="1" customFormat="1" x14ac:dyDescent="0.25">
      <c r="B12" s="42" t="s">
        <v>3</v>
      </c>
      <c r="C12" s="38">
        <v>1.7361111111111112E-3</v>
      </c>
      <c r="D12" s="39">
        <f t="shared" si="3"/>
        <v>1.3840191917327922E-2</v>
      </c>
      <c r="E12" s="38">
        <v>5.9027777777777778E-4</v>
      </c>
      <c r="F12" s="39">
        <f t="shared" si="0"/>
        <v>6.580645161290323E-2</v>
      </c>
      <c r="G12" s="38">
        <f t="shared" si="1"/>
        <v>2.3263888888888891E-3</v>
      </c>
      <c r="H12" s="43">
        <f>G12/$G$30</f>
        <v>1.730818909842418E-2</v>
      </c>
    </row>
    <row r="13" spans="2:8" s="1" customFormat="1" x14ac:dyDescent="0.25">
      <c r="B13" s="42" t="s">
        <v>7</v>
      </c>
      <c r="C13" s="38">
        <v>8.4606481481481512E-3</v>
      </c>
      <c r="D13" s="39">
        <f t="shared" si="3"/>
        <v>6.7447868610444758E-2</v>
      </c>
      <c r="E13" s="38">
        <v>1.0300925925925924E-3</v>
      </c>
      <c r="F13" s="39">
        <f t="shared" si="0"/>
        <v>0.11483870967741934</v>
      </c>
      <c r="G13" s="38">
        <f t="shared" si="1"/>
        <v>9.490740740740744E-3</v>
      </c>
      <c r="H13" s="43">
        <f>G13/$G$30</f>
        <v>7.0610522690088717E-2</v>
      </c>
    </row>
    <row r="14" spans="2:8" s="1" customFormat="1" x14ac:dyDescent="0.25">
      <c r="B14" s="42" t="s">
        <v>2</v>
      </c>
      <c r="C14" s="38">
        <v>3.310185185185186E-3</v>
      </c>
      <c r="D14" s="39">
        <f t="shared" si="3"/>
        <v>2.6388632589038577E-2</v>
      </c>
      <c r="E14" s="38">
        <v>0</v>
      </c>
      <c r="F14" s="39">
        <f t="shared" si="0"/>
        <v>0</v>
      </c>
      <c r="G14" s="38">
        <f t="shared" si="1"/>
        <v>3.310185185185186E-3</v>
      </c>
      <c r="H14" s="43">
        <f>G14/$G$30</f>
        <v>2.462757254800655E-2</v>
      </c>
    </row>
    <row r="15" spans="2:8" s="1" customFormat="1" x14ac:dyDescent="0.25">
      <c r="B15" s="42" t="s">
        <v>9</v>
      </c>
      <c r="C15" s="38">
        <v>1.435185185185185E-2</v>
      </c>
      <c r="D15" s="39">
        <f t="shared" si="3"/>
        <v>0.11441225318324413</v>
      </c>
      <c r="E15" s="38">
        <v>2.5462962962962961E-4</v>
      </c>
      <c r="F15" s="39">
        <f t="shared" si="0"/>
        <v>2.8387096774193547E-2</v>
      </c>
      <c r="G15" s="38">
        <f t="shared" si="1"/>
        <v>1.4606481481481479E-2</v>
      </c>
      <c r="H15" s="43">
        <f t="shared" si="2"/>
        <v>0.10867131662791697</v>
      </c>
    </row>
    <row r="16" spans="2:8" s="1" customFormat="1" x14ac:dyDescent="0.25">
      <c r="B16" s="42" t="s">
        <v>1</v>
      </c>
      <c r="C16" s="38">
        <v>2.1759259259259258E-3</v>
      </c>
      <c r="D16" s="39">
        <f t="shared" si="3"/>
        <v>1.7346373869717661E-2</v>
      </c>
      <c r="E16" s="38">
        <v>1.0416666666666667E-4</v>
      </c>
      <c r="F16" s="39">
        <f t="shared" si="0"/>
        <v>1.1612903225806452E-2</v>
      </c>
      <c r="G16" s="38">
        <f t="shared" si="1"/>
        <v>2.2800925925925922E-3</v>
      </c>
      <c r="H16" s="43">
        <f t="shared" si="2"/>
        <v>1.6963747524326184E-2</v>
      </c>
    </row>
    <row r="17" spans="2:8" s="1" customFormat="1" x14ac:dyDescent="0.25">
      <c r="B17" s="42" t="s">
        <v>27</v>
      </c>
      <c r="C17" s="38">
        <v>1.0069444444444444E-3</v>
      </c>
      <c r="D17" s="39">
        <f t="shared" si="3"/>
        <v>8.0273113120501935E-3</v>
      </c>
      <c r="E17" s="38">
        <v>0</v>
      </c>
      <c r="F17" s="39">
        <f t="shared" si="0"/>
        <v>0</v>
      </c>
      <c r="G17" s="38">
        <f t="shared" si="1"/>
        <v>1.0069444444444444E-3</v>
      </c>
      <c r="H17" s="43">
        <f t="shared" si="2"/>
        <v>7.491604236631361E-3</v>
      </c>
    </row>
    <row r="18" spans="2:8" s="1" customFormat="1" x14ac:dyDescent="0.25">
      <c r="B18" s="42" t="s">
        <v>16</v>
      </c>
      <c r="C18" s="38">
        <v>2.5462962962962961E-4</v>
      </c>
      <c r="D18" s="39">
        <f t="shared" si="3"/>
        <v>2.0298948145414282E-3</v>
      </c>
      <c r="E18" s="38">
        <v>3.2407407407407406E-4</v>
      </c>
      <c r="F18" s="39">
        <f t="shared" si="0"/>
        <v>3.6129032258064513E-2</v>
      </c>
      <c r="G18" s="38">
        <f t="shared" si="1"/>
        <v>5.7870370370370367E-4</v>
      </c>
      <c r="H18" s="43">
        <f t="shared" si="2"/>
        <v>4.3055196762249205E-3</v>
      </c>
    </row>
    <row r="19" spans="2:8" s="1" customFormat="1" x14ac:dyDescent="0.25">
      <c r="B19" s="42" t="s">
        <v>4</v>
      </c>
      <c r="C19" s="38">
        <v>1.0763888888888889E-3</v>
      </c>
      <c r="D19" s="39">
        <f t="shared" si="3"/>
        <v>8.5809189887433111E-3</v>
      </c>
      <c r="E19" s="38">
        <v>3.5879629629629629E-4</v>
      </c>
      <c r="F19" s="39">
        <f t="shared" si="0"/>
        <v>0.04</v>
      </c>
      <c r="G19" s="38">
        <f t="shared" si="1"/>
        <v>1.4351851851851852E-3</v>
      </c>
      <c r="H19" s="43">
        <f t="shared" si="2"/>
        <v>1.0677688797037803E-2</v>
      </c>
    </row>
    <row r="20" spans="2:8" s="1" customFormat="1" x14ac:dyDescent="0.25">
      <c r="B20" s="42" t="s">
        <v>14</v>
      </c>
      <c r="C20" s="38">
        <v>2.3842592592592596E-3</v>
      </c>
      <c r="D20" s="39">
        <f t="shared" si="3"/>
        <v>1.9007196899797015E-2</v>
      </c>
      <c r="E20" s="38">
        <v>8.564814814814815E-4</v>
      </c>
      <c r="F20" s="39">
        <f t="shared" si="0"/>
        <v>9.5483870967741941E-2</v>
      </c>
      <c r="G20" s="38">
        <f t="shared" si="1"/>
        <v>3.2407407407407411E-3</v>
      </c>
      <c r="H20" s="43">
        <f t="shared" si="2"/>
        <v>2.4110910186859555E-2</v>
      </c>
    </row>
    <row r="21" spans="2:8" s="1" customFormat="1" x14ac:dyDescent="0.25">
      <c r="B21" s="42" t="s">
        <v>11</v>
      </c>
      <c r="C21" s="38">
        <v>3.2407407407407406E-4</v>
      </c>
      <c r="D21" s="39">
        <f t="shared" si="3"/>
        <v>2.5835024912345453E-3</v>
      </c>
      <c r="E21" s="38">
        <v>0</v>
      </c>
      <c r="F21" s="39">
        <f t="shared" si="0"/>
        <v>0</v>
      </c>
      <c r="G21" s="38">
        <f t="shared" si="1"/>
        <v>3.2407407407407406E-4</v>
      </c>
      <c r="H21" s="43">
        <f t="shared" si="2"/>
        <v>2.4110910186859553E-3</v>
      </c>
    </row>
    <row r="22" spans="2:8" s="1" customFormat="1" x14ac:dyDescent="0.25">
      <c r="B22" s="42" t="s">
        <v>15</v>
      </c>
      <c r="C22" s="38">
        <v>1.793981481481481E-3</v>
      </c>
      <c r="D22" s="39">
        <f t="shared" si="3"/>
        <v>1.4301531647905515E-2</v>
      </c>
      <c r="E22" s="38">
        <v>1.1342592592592593E-3</v>
      </c>
      <c r="F22" s="39">
        <f t="shared" si="0"/>
        <v>0.12645161290322582</v>
      </c>
      <c r="G22" s="38">
        <f t="shared" si="1"/>
        <v>2.9282407407407404E-3</v>
      </c>
      <c r="H22" s="43">
        <f t="shared" si="2"/>
        <v>2.1785929561698093E-2</v>
      </c>
    </row>
    <row r="23" spans="2:8" s="1" customFormat="1" x14ac:dyDescent="0.25">
      <c r="B23" s="42" t="s">
        <v>71</v>
      </c>
      <c r="C23" s="38">
        <v>2.638888888888889E-3</v>
      </c>
      <c r="D23" s="39">
        <f t="shared" si="3"/>
        <v>2.103709171433844E-2</v>
      </c>
      <c r="E23" s="38">
        <v>2.8935185185185189E-4</v>
      </c>
      <c r="F23" s="39">
        <f t="shared" ref="F23:F28" si="4">E23/E$30</f>
        <v>3.2258064516129038E-2</v>
      </c>
      <c r="G23" s="38">
        <f t="shared" si="1"/>
        <v>2.9282407407407408E-3</v>
      </c>
      <c r="H23" s="43">
        <f t="shared" si="2"/>
        <v>2.1785929561698097E-2</v>
      </c>
    </row>
    <row r="24" spans="2:8" s="1" customFormat="1" x14ac:dyDescent="0.25">
      <c r="B24" s="42" t="s">
        <v>12</v>
      </c>
      <c r="C24" s="38">
        <v>2.3148148148148149E-4</v>
      </c>
      <c r="D24" s="39">
        <f t="shared" si="3"/>
        <v>1.8453589223103896E-3</v>
      </c>
      <c r="E24" s="38">
        <v>0</v>
      </c>
      <c r="F24" s="39">
        <f t="shared" si="4"/>
        <v>0</v>
      </c>
      <c r="G24" s="38">
        <f t="shared" si="1"/>
        <v>2.3148148148148149E-4</v>
      </c>
      <c r="H24" s="43">
        <f t="shared" si="2"/>
        <v>1.7222078704899682E-3</v>
      </c>
    </row>
    <row r="25" spans="2:8" s="1" customFormat="1" x14ac:dyDescent="0.25">
      <c r="B25" s="42" t="s">
        <v>5</v>
      </c>
      <c r="C25" s="38">
        <v>3.9351851851851852E-4</v>
      </c>
      <c r="D25" s="39">
        <f t="shared" si="3"/>
        <v>3.137110167927662E-3</v>
      </c>
      <c r="E25" s="38">
        <v>1.8518518518518518E-4</v>
      </c>
      <c r="F25" s="39">
        <f t="shared" si="4"/>
        <v>2.0645161290322581E-2</v>
      </c>
      <c r="G25" s="38">
        <f t="shared" si="1"/>
        <v>5.7870370370370367E-4</v>
      </c>
      <c r="H25" s="43">
        <f t="shared" si="2"/>
        <v>4.3055196762249205E-3</v>
      </c>
    </row>
    <row r="26" spans="2:8" s="1" customFormat="1" x14ac:dyDescent="0.25">
      <c r="B26" s="42" t="s">
        <v>6</v>
      </c>
      <c r="C26" s="38">
        <v>2.8229166666666652E-2</v>
      </c>
      <c r="D26" s="39">
        <f t="shared" si="3"/>
        <v>0.22504152057575189</v>
      </c>
      <c r="E26" s="38">
        <v>1.1574074074074073E-4</v>
      </c>
      <c r="F26" s="39">
        <f t="shared" si="4"/>
        <v>1.2903225806451611E-2</v>
      </c>
      <c r="G26" s="38">
        <f t="shared" si="1"/>
        <v>2.8344907407407392E-2</v>
      </c>
      <c r="H26" s="43">
        <f t="shared" si="2"/>
        <v>0.21088435374149647</v>
      </c>
    </row>
    <row r="27" spans="2:8" s="1" customFormat="1" x14ac:dyDescent="0.25">
      <c r="B27" s="42" t="s">
        <v>78</v>
      </c>
      <c r="C27" s="38">
        <v>5.5902777777777773E-3</v>
      </c>
      <c r="D27" s="39">
        <f t="shared" si="3"/>
        <v>4.4565417973795901E-2</v>
      </c>
      <c r="E27" s="38">
        <v>1.0416666666666667E-4</v>
      </c>
      <c r="F27" s="39">
        <f t="shared" si="4"/>
        <v>1.1612903225806452E-2</v>
      </c>
      <c r="G27" s="38">
        <f t="shared" si="1"/>
        <v>5.6944444444444438E-3</v>
      </c>
      <c r="H27" s="43">
        <f t="shared" si="2"/>
        <v>4.2366313614053214E-2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/>
      <c r="F28" s="39">
        <f t="shared" si="4"/>
        <v>0</v>
      </c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0.12543981481481481</v>
      </c>
      <c r="D30" s="51">
        <f t="shared" si="5"/>
        <v>0.99999999999999967</v>
      </c>
      <c r="E30" s="50">
        <f t="shared" si="5"/>
        <v>8.9699074074074073E-3</v>
      </c>
      <c r="F30" s="51">
        <f t="shared" si="5"/>
        <v>1</v>
      </c>
      <c r="G30" s="50">
        <f t="shared" si="5"/>
        <v>0.13440972222222222</v>
      </c>
      <c r="H30" s="49">
        <f t="shared" si="5"/>
        <v>0.99999999999999956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105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1.759259259259259E-3</v>
      </c>
      <c r="D7" s="39">
        <f t="shared" ref="D7:D28" si="0">C7/C$30</f>
        <v>4.279038342435669E-3</v>
      </c>
      <c r="E7" s="38">
        <v>0</v>
      </c>
      <c r="F7" s="39"/>
      <c r="G7" s="38">
        <f>C7+E7</f>
        <v>1.759259259259259E-3</v>
      </c>
      <c r="H7" s="43">
        <f>G7/$G$30</f>
        <v>4.279038342435669E-3</v>
      </c>
    </row>
    <row r="8" spans="2:8" s="1" customFormat="1" x14ac:dyDescent="0.25">
      <c r="B8" s="42" t="s">
        <v>13</v>
      </c>
      <c r="C8" s="38">
        <v>4.7800925925925927E-3</v>
      </c>
      <c r="D8" s="39">
        <f t="shared" si="0"/>
        <v>1.1626597601486393E-2</v>
      </c>
      <c r="E8" s="38">
        <v>0</v>
      </c>
      <c r="F8" s="39"/>
      <c r="G8" s="38">
        <f t="shared" ref="G8:G28" si="1">C8+E8</f>
        <v>4.7800925925925927E-3</v>
      </c>
      <c r="H8" s="43">
        <f t="shared" ref="H8:H28" si="2">G8/$G$30</f>
        <v>1.1626597601486393E-2</v>
      </c>
    </row>
    <row r="9" spans="2:8" s="1" customFormat="1" x14ac:dyDescent="0.25">
      <c r="B9" s="42" t="s">
        <v>0</v>
      </c>
      <c r="C9" s="38">
        <v>0.15194444444444488</v>
      </c>
      <c r="D9" s="39">
        <f t="shared" si="0"/>
        <v>0.36957378525983969</v>
      </c>
      <c r="E9" s="38">
        <v>0</v>
      </c>
      <c r="F9" s="39"/>
      <c r="G9" s="38">
        <f t="shared" si="1"/>
        <v>0.15194444444444488</v>
      </c>
      <c r="H9" s="43">
        <f t="shared" si="2"/>
        <v>0.36957378525983969</v>
      </c>
    </row>
    <row r="10" spans="2:8" s="1" customFormat="1" x14ac:dyDescent="0.25">
      <c r="B10" s="42" t="s">
        <v>8</v>
      </c>
      <c r="C10" s="38">
        <v>1.8368055555555547E-2</v>
      </c>
      <c r="D10" s="39">
        <f t="shared" si="0"/>
        <v>4.4676538483193452E-2</v>
      </c>
      <c r="E10" s="38">
        <v>0</v>
      </c>
      <c r="F10" s="39"/>
      <c r="G10" s="38">
        <f t="shared" si="1"/>
        <v>1.8368055555555547E-2</v>
      </c>
      <c r="H10" s="43">
        <f t="shared" si="2"/>
        <v>4.4676538483193452E-2</v>
      </c>
    </row>
    <row r="11" spans="2:8" s="1" customFormat="1" x14ac:dyDescent="0.25">
      <c r="B11" s="42" t="s">
        <v>26</v>
      </c>
      <c r="C11" s="38">
        <v>1.7361111111111112E-4</v>
      </c>
      <c r="D11" s="39">
        <f t="shared" si="0"/>
        <v>4.2227352063509903E-4</v>
      </c>
      <c r="E11" s="38">
        <v>0</v>
      </c>
      <c r="F11" s="39"/>
      <c r="G11" s="38">
        <f t="shared" si="1"/>
        <v>1.7361111111111112E-4</v>
      </c>
      <c r="H11" s="43">
        <f t="shared" si="2"/>
        <v>4.2227352063509903E-4</v>
      </c>
    </row>
    <row r="12" spans="2:8" s="1" customFormat="1" x14ac:dyDescent="0.25">
      <c r="B12" s="42" t="s">
        <v>3</v>
      </c>
      <c r="C12" s="38">
        <v>8.0208333333333295E-3</v>
      </c>
      <c r="D12" s="39">
        <f t="shared" si="0"/>
        <v>1.9509036653341565E-2</v>
      </c>
      <c r="E12" s="38">
        <v>0</v>
      </c>
      <c r="F12" s="39"/>
      <c r="G12" s="38">
        <f t="shared" si="1"/>
        <v>8.0208333333333295E-3</v>
      </c>
      <c r="H12" s="43">
        <f t="shared" si="2"/>
        <v>1.9509036653341565E-2</v>
      </c>
    </row>
    <row r="13" spans="2:8" s="1" customFormat="1" x14ac:dyDescent="0.25">
      <c r="B13" s="42" t="s">
        <v>7</v>
      </c>
      <c r="C13" s="38">
        <v>3.3124999999999946E-2</v>
      </c>
      <c r="D13" s="39">
        <f t="shared" si="0"/>
        <v>8.0569787737176754E-2</v>
      </c>
      <c r="E13" s="38">
        <v>0</v>
      </c>
      <c r="F13" s="39"/>
      <c r="G13" s="38">
        <f t="shared" si="1"/>
        <v>3.3124999999999946E-2</v>
      </c>
      <c r="H13" s="43">
        <f t="shared" si="2"/>
        <v>8.0569787737176754E-2</v>
      </c>
    </row>
    <row r="14" spans="2:8" s="1" customFormat="1" x14ac:dyDescent="0.25">
      <c r="B14" s="42" t="s">
        <v>2</v>
      </c>
      <c r="C14" s="38">
        <v>1.4872685185185181E-2</v>
      </c>
      <c r="D14" s="39">
        <f t="shared" si="0"/>
        <v>3.6174764934406807E-2</v>
      </c>
      <c r="E14" s="38">
        <v>0</v>
      </c>
      <c r="F14" s="39"/>
      <c r="G14" s="38">
        <f t="shared" si="1"/>
        <v>1.4872685185185181E-2</v>
      </c>
      <c r="H14" s="43">
        <f t="shared" si="2"/>
        <v>3.6174764934406807E-2</v>
      </c>
    </row>
    <row r="15" spans="2:8" s="1" customFormat="1" x14ac:dyDescent="0.25">
      <c r="B15" s="42" t="s">
        <v>9</v>
      </c>
      <c r="C15" s="38">
        <v>3.1192129629629629E-2</v>
      </c>
      <c r="D15" s="39">
        <f t="shared" si="0"/>
        <v>7.5868475874106125E-2</v>
      </c>
      <c r="E15" s="38">
        <v>0</v>
      </c>
      <c r="F15" s="39"/>
      <c r="G15" s="38">
        <f t="shared" si="1"/>
        <v>3.1192129629629629E-2</v>
      </c>
      <c r="H15" s="43">
        <f t="shared" si="2"/>
        <v>7.5868475874106125E-2</v>
      </c>
    </row>
    <row r="16" spans="2:8" s="1" customFormat="1" x14ac:dyDescent="0.25">
      <c r="B16" s="42" t="s">
        <v>1</v>
      </c>
      <c r="C16" s="38">
        <v>7.0717592592592594E-3</v>
      </c>
      <c r="D16" s="39">
        <f t="shared" si="0"/>
        <v>1.7200608073869701E-2</v>
      </c>
      <c r="E16" s="38">
        <v>0</v>
      </c>
      <c r="F16" s="39"/>
      <c r="G16" s="38">
        <f t="shared" si="1"/>
        <v>7.0717592592592594E-3</v>
      </c>
      <c r="H16" s="43">
        <f t="shared" si="2"/>
        <v>1.7200608073869701E-2</v>
      </c>
    </row>
    <row r="17" spans="2:8" s="1" customFormat="1" x14ac:dyDescent="0.25">
      <c r="B17" s="42" t="s">
        <v>27</v>
      </c>
      <c r="C17" s="38">
        <v>4.3981481481481481E-4</v>
      </c>
      <c r="D17" s="39">
        <f t="shared" si="0"/>
        <v>1.0697595856089175E-3</v>
      </c>
      <c r="E17" s="38">
        <v>0</v>
      </c>
      <c r="F17" s="39"/>
      <c r="G17" s="38">
        <f t="shared" si="1"/>
        <v>4.3981481481481481E-4</v>
      </c>
      <c r="H17" s="43">
        <f t="shared" si="2"/>
        <v>1.0697595856089175E-3</v>
      </c>
    </row>
    <row r="18" spans="2:8" s="1" customFormat="1" x14ac:dyDescent="0.25">
      <c r="B18" s="42" t="s">
        <v>16</v>
      </c>
      <c r="C18" s="38">
        <v>2.8935185185185184E-4</v>
      </c>
      <c r="D18" s="39">
        <f t="shared" si="0"/>
        <v>7.0378920105849832E-4</v>
      </c>
      <c r="E18" s="38">
        <v>0</v>
      </c>
      <c r="F18" s="39"/>
      <c r="G18" s="38">
        <f t="shared" si="1"/>
        <v>2.8935185185185184E-4</v>
      </c>
      <c r="H18" s="43">
        <f t="shared" si="2"/>
        <v>7.0378920105849832E-4</v>
      </c>
    </row>
    <row r="19" spans="2:8" s="1" customFormat="1" x14ac:dyDescent="0.25">
      <c r="B19" s="42" t="s">
        <v>4</v>
      </c>
      <c r="C19" s="38">
        <v>7.2916666666666676E-3</v>
      </c>
      <c r="D19" s="39">
        <f t="shared" si="0"/>
        <v>1.7735487866674161E-2</v>
      </c>
      <c r="E19" s="38">
        <v>0</v>
      </c>
      <c r="F19" s="39"/>
      <c r="G19" s="38">
        <f t="shared" si="1"/>
        <v>7.2916666666666676E-3</v>
      </c>
      <c r="H19" s="43">
        <f t="shared" si="2"/>
        <v>1.7735487866674161E-2</v>
      </c>
    </row>
    <row r="20" spans="2:8" s="1" customFormat="1" x14ac:dyDescent="0.25">
      <c r="B20" s="42" t="s">
        <v>14</v>
      </c>
      <c r="C20" s="38">
        <v>7.7662037037037005E-3</v>
      </c>
      <c r="D20" s="39">
        <f t="shared" si="0"/>
        <v>1.8889702156410088E-2</v>
      </c>
      <c r="E20" s="38">
        <v>0</v>
      </c>
      <c r="F20" s="39"/>
      <c r="G20" s="38">
        <f t="shared" si="1"/>
        <v>7.7662037037037005E-3</v>
      </c>
      <c r="H20" s="43">
        <f t="shared" si="2"/>
        <v>1.8889702156410088E-2</v>
      </c>
    </row>
    <row r="21" spans="2:8" s="1" customFormat="1" x14ac:dyDescent="0.25">
      <c r="B21" s="42" t="s">
        <v>11</v>
      </c>
      <c r="C21" s="38">
        <v>1.6203703703703703E-4</v>
      </c>
      <c r="D21" s="39">
        <f t="shared" si="0"/>
        <v>3.9412195259275906E-4</v>
      </c>
      <c r="E21" s="38">
        <v>0</v>
      </c>
      <c r="F21" s="39"/>
      <c r="G21" s="38">
        <f t="shared" si="1"/>
        <v>1.6203703703703703E-4</v>
      </c>
      <c r="H21" s="43">
        <f>G21/$G$30</f>
        <v>3.9412195259275906E-4</v>
      </c>
    </row>
    <row r="22" spans="2:8" s="1" customFormat="1" x14ac:dyDescent="0.25">
      <c r="B22" s="42" t="s">
        <v>15</v>
      </c>
      <c r="C22" s="38">
        <v>3.9583333333333337E-3</v>
      </c>
      <c r="D22" s="39">
        <f t="shared" si="0"/>
        <v>9.6278362704802587E-3</v>
      </c>
      <c r="E22" s="38">
        <v>0</v>
      </c>
      <c r="F22" s="39"/>
      <c r="G22" s="38">
        <f t="shared" si="1"/>
        <v>3.9583333333333337E-3</v>
      </c>
      <c r="H22" s="43">
        <f t="shared" si="2"/>
        <v>9.6278362704802587E-3</v>
      </c>
    </row>
    <row r="23" spans="2:8" s="1" customFormat="1" x14ac:dyDescent="0.25">
      <c r="B23" s="42" t="s">
        <v>71</v>
      </c>
      <c r="C23" s="38">
        <v>1.0150462962962964E-2</v>
      </c>
      <c r="D23" s="39">
        <f t="shared" si="0"/>
        <v>2.4688925173132124E-2</v>
      </c>
      <c r="E23" s="38">
        <v>0</v>
      </c>
      <c r="F23" s="39"/>
      <c r="G23" s="38">
        <f t="shared" si="1"/>
        <v>1.0150462962962964E-2</v>
      </c>
      <c r="H23" s="43">
        <f>G23/$G$30</f>
        <v>2.4688925173132124E-2</v>
      </c>
    </row>
    <row r="24" spans="2:8" s="1" customFormat="1" x14ac:dyDescent="0.25">
      <c r="B24" s="42" t="s">
        <v>12</v>
      </c>
      <c r="C24" s="38">
        <v>3.2407407407407406E-4</v>
      </c>
      <c r="D24" s="39">
        <f>C24/C$30</f>
        <v>7.8824390518551812E-4</v>
      </c>
      <c r="E24" s="38">
        <v>0</v>
      </c>
      <c r="F24" s="39"/>
      <c r="G24" s="38">
        <f t="shared" si="1"/>
        <v>3.2407407407407406E-4</v>
      </c>
      <c r="H24" s="43">
        <f>G24/$G$30</f>
        <v>7.8824390518551812E-4</v>
      </c>
    </row>
    <row r="25" spans="2:8" s="1" customFormat="1" x14ac:dyDescent="0.25">
      <c r="B25" s="42" t="s">
        <v>5</v>
      </c>
      <c r="C25" s="38">
        <v>5.7870370370370367E-4</v>
      </c>
      <c r="D25" s="39">
        <f t="shared" si="0"/>
        <v>1.4075784021169966E-3</v>
      </c>
      <c r="E25" s="38">
        <v>0</v>
      </c>
      <c r="F25" s="39"/>
      <c r="G25" s="38">
        <f t="shared" si="1"/>
        <v>5.7870370370370367E-4</v>
      </c>
      <c r="H25" s="43">
        <f>G25/$G$30</f>
        <v>1.4075784021169966E-3</v>
      </c>
    </row>
    <row r="26" spans="2:8" s="1" customFormat="1" x14ac:dyDescent="0.25">
      <c r="B26" s="42" t="s">
        <v>6</v>
      </c>
      <c r="C26" s="38">
        <v>7.6365740740740776E-2</v>
      </c>
      <c r="D26" s="39">
        <f t="shared" si="0"/>
        <v>0.18574404594335897</v>
      </c>
      <c r="E26" s="38">
        <v>0</v>
      </c>
      <c r="F26" s="39"/>
      <c r="G26" s="38">
        <f t="shared" si="1"/>
        <v>7.6365740740740776E-2</v>
      </c>
      <c r="H26" s="43">
        <f t="shared" si="2"/>
        <v>0.18574404594335897</v>
      </c>
    </row>
    <row r="27" spans="2:8" s="1" customFormat="1" x14ac:dyDescent="0.25">
      <c r="B27" s="42" t="s">
        <v>78</v>
      </c>
      <c r="C27" s="38">
        <v>3.2337962962962964E-2</v>
      </c>
      <c r="D27" s="39">
        <f t="shared" si="0"/>
        <v>7.8655481110297784E-2</v>
      </c>
      <c r="E27" s="38">
        <v>0</v>
      </c>
      <c r="F27" s="39"/>
      <c r="G27" s="38">
        <f t="shared" si="1"/>
        <v>3.2337962962962964E-2</v>
      </c>
      <c r="H27" s="43">
        <f t="shared" si="2"/>
        <v>7.8655481110297784E-2</v>
      </c>
    </row>
    <row r="28" spans="2:8" s="1" customFormat="1" x14ac:dyDescent="0.25">
      <c r="B28" s="42" t="s">
        <v>17</v>
      </c>
      <c r="C28" s="38">
        <v>1.6203703703703703E-4</v>
      </c>
      <c r="D28" s="39">
        <f t="shared" si="0"/>
        <v>3.9412195259275906E-4</v>
      </c>
      <c r="E28" s="38">
        <v>0</v>
      </c>
      <c r="F28" s="39"/>
      <c r="G28" s="38">
        <f t="shared" si="1"/>
        <v>1.6203703703703703E-4</v>
      </c>
      <c r="H28" s="43">
        <f t="shared" si="2"/>
        <v>3.9412195259275906E-4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0.41113425925925962</v>
      </c>
      <c r="D30" s="51">
        <f t="shared" si="3"/>
        <v>1.0000000000000002</v>
      </c>
      <c r="E30" s="50"/>
      <c r="F30" s="51"/>
      <c r="G30" s="50">
        <f t="shared" si="3"/>
        <v>0.41113425925925962</v>
      </c>
      <c r="H30" s="49">
        <f t="shared" si="3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M17" sqref="M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106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3.7037037037037041E-4</v>
      </c>
      <c r="D7" s="39">
        <f t="shared" ref="D7:D17" si="0">C7/C$30</f>
        <v>4.6376811594202906E-3</v>
      </c>
      <c r="E7" s="38">
        <v>0</v>
      </c>
      <c r="F7" s="39"/>
      <c r="G7" s="38">
        <f>C7+E7</f>
        <v>3.7037037037037041E-4</v>
      </c>
      <c r="H7" s="43">
        <f>G7/$G$30</f>
        <v>4.6376811594202906E-3</v>
      </c>
    </row>
    <row r="8" spans="2:8" s="1" customFormat="1" x14ac:dyDescent="0.25">
      <c r="B8" s="42" t="s">
        <v>13</v>
      </c>
      <c r="C8" s="38">
        <v>9.2592592592592588E-5</v>
      </c>
      <c r="D8" s="39">
        <f t="shared" si="0"/>
        <v>1.1594202898550724E-3</v>
      </c>
      <c r="E8" s="38">
        <v>0</v>
      </c>
      <c r="F8" s="39"/>
      <c r="G8" s="38">
        <f t="shared" ref="G8:G28" si="1">C8+E8</f>
        <v>9.2592592592592588E-5</v>
      </c>
      <c r="H8" s="43">
        <f t="shared" ref="H8:H28" si="2">G8/$G$30</f>
        <v>1.1594202898550724E-3</v>
      </c>
    </row>
    <row r="9" spans="2:8" s="1" customFormat="1" x14ac:dyDescent="0.25">
      <c r="B9" s="42" t="s">
        <v>0</v>
      </c>
      <c r="C9" s="38">
        <v>3.1689814814814796E-2</v>
      </c>
      <c r="D9" s="39">
        <f t="shared" si="0"/>
        <v>0.39681159420289835</v>
      </c>
      <c r="E9" s="38">
        <v>0</v>
      </c>
      <c r="F9" s="39"/>
      <c r="G9" s="38">
        <f t="shared" si="1"/>
        <v>3.1689814814814796E-2</v>
      </c>
      <c r="H9" s="43">
        <f t="shared" si="2"/>
        <v>0.39681159420289835</v>
      </c>
    </row>
    <row r="10" spans="2:8" s="1" customFormat="1" x14ac:dyDescent="0.25">
      <c r="B10" s="42" t="s">
        <v>8</v>
      </c>
      <c r="C10" s="38">
        <v>1.2384259259259258E-3</v>
      </c>
      <c r="D10" s="39">
        <f t="shared" si="0"/>
        <v>1.5507246376811595E-2</v>
      </c>
      <c r="E10" s="38">
        <v>0</v>
      </c>
      <c r="F10" s="39"/>
      <c r="G10" s="38">
        <f t="shared" si="1"/>
        <v>1.2384259259259258E-3</v>
      </c>
      <c r="H10" s="43">
        <f t="shared" si="2"/>
        <v>1.5507246376811595E-2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>
        <v>0</v>
      </c>
      <c r="F11" s="39"/>
      <c r="G11" s="38">
        <f t="shared" si="1"/>
        <v>0</v>
      </c>
      <c r="H11" s="43">
        <f t="shared" si="2"/>
        <v>0</v>
      </c>
    </row>
    <row r="12" spans="2:8" s="1" customFormat="1" x14ac:dyDescent="0.25">
      <c r="B12" s="42" t="s">
        <v>3</v>
      </c>
      <c r="C12" s="38">
        <v>4.1666666666666669E-4</v>
      </c>
      <c r="D12" s="39">
        <f t="shared" si="0"/>
        <v>5.2173913043478265E-3</v>
      </c>
      <c r="E12" s="38">
        <v>0</v>
      </c>
      <c r="F12" s="39"/>
      <c r="G12" s="38">
        <f t="shared" si="1"/>
        <v>4.1666666666666669E-4</v>
      </c>
      <c r="H12" s="43">
        <f t="shared" si="2"/>
        <v>5.2173913043478265E-3</v>
      </c>
    </row>
    <row r="13" spans="2:8" s="1" customFormat="1" x14ac:dyDescent="0.25">
      <c r="B13" s="42" t="s">
        <v>7</v>
      </c>
      <c r="C13" s="38">
        <v>5.0578703703703697E-3</v>
      </c>
      <c r="D13" s="39">
        <f t="shared" si="0"/>
        <v>6.3333333333333325E-2</v>
      </c>
      <c r="E13" s="38">
        <v>0</v>
      </c>
      <c r="F13" s="39"/>
      <c r="G13" s="38">
        <f t="shared" si="1"/>
        <v>5.0578703703703697E-3</v>
      </c>
      <c r="H13" s="43">
        <f t="shared" si="2"/>
        <v>6.3333333333333325E-2</v>
      </c>
    </row>
    <row r="14" spans="2:8" s="1" customFormat="1" x14ac:dyDescent="0.25">
      <c r="B14" s="42" t="s">
        <v>2</v>
      </c>
      <c r="C14" s="38"/>
      <c r="D14" s="39">
        <f t="shared" si="0"/>
        <v>0</v>
      </c>
      <c r="E14" s="38">
        <v>0</v>
      </c>
      <c r="F14" s="39"/>
      <c r="G14" s="38">
        <f t="shared" si="1"/>
        <v>0</v>
      </c>
      <c r="H14" s="43">
        <f t="shared" si="2"/>
        <v>0</v>
      </c>
    </row>
    <row r="15" spans="2:8" s="1" customFormat="1" x14ac:dyDescent="0.25">
      <c r="B15" s="42" t="s">
        <v>9</v>
      </c>
      <c r="C15" s="38">
        <v>5.9027777777777768E-4</v>
      </c>
      <c r="D15" s="39">
        <f t="shared" si="0"/>
        <v>7.3913043478260861E-3</v>
      </c>
      <c r="E15" s="38">
        <v>0</v>
      </c>
      <c r="F15" s="39"/>
      <c r="G15" s="38">
        <f t="shared" si="1"/>
        <v>5.9027777777777768E-4</v>
      </c>
      <c r="H15" s="43">
        <f t="shared" si="2"/>
        <v>7.3913043478260861E-3</v>
      </c>
    </row>
    <row r="16" spans="2:8" s="1" customFormat="1" x14ac:dyDescent="0.25">
      <c r="B16" s="42" t="s">
        <v>1</v>
      </c>
      <c r="C16" s="38"/>
      <c r="D16" s="39">
        <f>C16/C$30</f>
        <v>0</v>
      </c>
      <c r="E16" s="38">
        <v>0</v>
      </c>
      <c r="F16" s="39"/>
      <c r="G16" s="38">
        <f t="shared" si="1"/>
        <v>0</v>
      </c>
      <c r="H16" s="43">
        <f t="shared" si="2"/>
        <v>0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>
        <v>0</v>
      </c>
      <c r="F17" s="39"/>
      <c r="G17" s="38">
        <f t="shared" si="1"/>
        <v>0</v>
      </c>
      <c r="H17" s="43">
        <f t="shared" si="2"/>
        <v>0</v>
      </c>
    </row>
    <row r="18" spans="2:8" s="1" customFormat="1" x14ac:dyDescent="0.25">
      <c r="B18" s="42" t="s">
        <v>16</v>
      </c>
      <c r="C18" s="38">
        <v>3.1134259259259266E-3</v>
      </c>
      <c r="D18" s="39">
        <f t="shared" ref="D18:D28" si="3">C18/C$30</f>
        <v>3.8985507246376824E-2</v>
      </c>
      <c r="E18" s="38">
        <v>0</v>
      </c>
      <c r="F18" s="39"/>
      <c r="G18" s="38">
        <f t="shared" si="1"/>
        <v>3.1134259259259266E-3</v>
      </c>
      <c r="H18" s="43">
        <f t="shared" si="2"/>
        <v>3.8985507246376824E-2</v>
      </c>
    </row>
    <row r="19" spans="2:8" s="1" customFormat="1" x14ac:dyDescent="0.25">
      <c r="B19" s="42" t="s">
        <v>4</v>
      </c>
      <c r="C19" s="38">
        <v>6.3657407407407413E-4</v>
      </c>
      <c r="D19" s="39">
        <f t="shared" si="3"/>
        <v>7.9710144927536246E-3</v>
      </c>
      <c r="E19" s="38">
        <v>0</v>
      </c>
      <c r="F19" s="39"/>
      <c r="G19" s="38">
        <f t="shared" si="1"/>
        <v>6.3657407407407413E-4</v>
      </c>
      <c r="H19" s="43">
        <f t="shared" si="2"/>
        <v>7.9710144927536246E-3</v>
      </c>
    </row>
    <row r="20" spans="2:8" s="1" customFormat="1" x14ac:dyDescent="0.25">
      <c r="B20" s="42" t="s">
        <v>14</v>
      </c>
      <c r="C20" s="38"/>
      <c r="D20" s="39">
        <f t="shared" si="3"/>
        <v>0</v>
      </c>
      <c r="E20" s="38">
        <v>0</v>
      </c>
      <c r="F20" s="39"/>
      <c r="G20" s="38">
        <f t="shared" si="1"/>
        <v>0</v>
      </c>
      <c r="H20" s="43">
        <f t="shared" si="2"/>
        <v>0</v>
      </c>
    </row>
    <row r="21" spans="2:8" s="1" customFormat="1" x14ac:dyDescent="0.25">
      <c r="B21" s="42" t="s">
        <v>11</v>
      </c>
      <c r="C21" s="38"/>
      <c r="D21" s="39">
        <f t="shared" si="3"/>
        <v>0</v>
      </c>
      <c r="E21" s="38">
        <v>0</v>
      </c>
      <c r="F21" s="39"/>
      <c r="G21" s="38">
        <f t="shared" si="1"/>
        <v>0</v>
      </c>
      <c r="H21" s="43">
        <f t="shared" si="2"/>
        <v>0</v>
      </c>
    </row>
    <row r="22" spans="2:8" s="1" customFormat="1" x14ac:dyDescent="0.25">
      <c r="B22" s="42" t="s">
        <v>15</v>
      </c>
      <c r="C22" s="38">
        <v>3.7037037037037041E-4</v>
      </c>
      <c r="D22" s="39">
        <f t="shared" si="3"/>
        <v>4.6376811594202906E-3</v>
      </c>
      <c r="E22" s="38">
        <v>0</v>
      </c>
      <c r="F22" s="39"/>
      <c r="G22" s="38">
        <f t="shared" si="1"/>
        <v>3.7037037037037041E-4</v>
      </c>
      <c r="H22" s="43">
        <f t="shared" si="2"/>
        <v>4.6376811594202906E-3</v>
      </c>
    </row>
    <row r="23" spans="2:8" s="1" customFormat="1" x14ac:dyDescent="0.25">
      <c r="B23" s="42" t="s">
        <v>71</v>
      </c>
      <c r="C23" s="38">
        <v>4.5138888888888887E-4</v>
      </c>
      <c r="D23" s="39">
        <f t="shared" si="3"/>
        <v>5.6521739130434784E-3</v>
      </c>
      <c r="E23" s="38">
        <v>0</v>
      </c>
      <c r="F23" s="39"/>
      <c r="G23" s="38">
        <f t="shared" si="1"/>
        <v>4.5138888888888887E-4</v>
      </c>
      <c r="H23" s="43">
        <f t="shared" si="2"/>
        <v>5.6521739130434784E-3</v>
      </c>
    </row>
    <row r="24" spans="2:8" s="1" customFormat="1" x14ac:dyDescent="0.25">
      <c r="B24" s="42" t="s">
        <v>12</v>
      </c>
      <c r="C24" s="38"/>
      <c r="D24" s="39">
        <f t="shared" si="3"/>
        <v>0</v>
      </c>
      <c r="E24" s="38">
        <v>0</v>
      </c>
      <c r="F24" s="39"/>
      <c r="G24" s="38">
        <f t="shared" si="1"/>
        <v>0</v>
      </c>
      <c r="H24" s="43">
        <f t="shared" si="2"/>
        <v>0</v>
      </c>
    </row>
    <row r="25" spans="2:8" s="1" customFormat="1" x14ac:dyDescent="0.25">
      <c r="B25" s="42" t="s">
        <v>5</v>
      </c>
      <c r="C25" s="38"/>
      <c r="D25" s="39">
        <f t="shared" si="3"/>
        <v>0</v>
      </c>
      <c r="E25" s="38">
        <v>0</v>
      </c>
      <c r="F25" s="39"/>
      <c r="G25" s="38">
        <f t="shared" si="1"/>
        <v>0</v>
      </c>
      <c r="H25" s="43">
        <f t="shared" si="2"/>
        <v>0</v>
      </c>
    </row>
    <row r="26" spans="2:8" s="1" customFormat="1" x14ac:dyDescent="0.25">
      <c r="B26" s="42" t="s">
        <v>6</v>
      </c>
      <c r="C26" s="38">
        <v>3.0532407407407407E-2</v>
      </c>
      <c r="D26" s="39">
        <f t="shared" si="3"/>
        <v>0.38231884057971016</v>
      </c>
      <c r="E26" s="38">
        <v>0</v>
      </c>
      <c r="F26" s="39"/>
      <c r="G26" s="38">
        <f t="shared" si="1"/>
        <v>3.0532407407407407E-2</v>
      </c>
      <c r="H26" s="43">
        <f t="shared" si="2"/>
        <v>0.38231884057971016</v>
      </c>
    </row>
    <row r="27" spans="2:8" s="1" customFormat="1" x14ac:dyDescent="0.25">
      <c r="B27" s="42" t="s">
        <v>78</v>
      </c>
      <c r="C27" s="38">
        <v>5.3009259259259251E-3</v>
      </c>
      <c r="D27" s="39">
        <f t="shared" si="3"/>
        <v>6.6376811594202889E-2</v>
      </c>
      <c r="E27" s="38">
        <v>0</v>
      </c>
      <c r="F27" s="39"/>
      <c r="G27" s="38">
        <f t="shared" si="1"/>
        <v>5.3009259259259251E-3</v>
      </c>
      <c r="H27" s="43">
        <f t="shared" si="2"/>
        <v>6.6376811594202889E-2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7.9861111111111105E-2</v>
      </c>
      <c r="D30" s="51">
        <f>SUM(D7:D29)</f>
        <v>1</v>
      </c>
      <c r="E30" s="50"/>
      <c r="F30" s="51"/>
      <c r="G30" s="50">
        <f>SUM(G7:G28)</f>
        <v>7.9861111111111105E-2</v>
      </c>
      <c r="H30" s="49">
        <f>SUM(H7:H28)</f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2020-11-13T12:19:04Z</cp:lastPrinted>
  <dcterms:created xsi:type="dcterms:W3CDTF">2016-01-08T16:06:43Z</dcterms:created>
  <dcterms:modified xsi:type="dcterms:W3CDTF">2020-11-13T12:19:14Z</dcterms:modified>
</cp:coreProperties>
</file>