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autoCompressPictures="0"/>
  <bookViews>
    <workbookView xWindow="4560" yWindow="720" windowWidth="19440" windowHeight="11460" tabRatio="720" firstSheet="31" activeTab="41"/>
  </bookViews>
  <sheets>
    <sheet name="E1" sheetId="80" r:id="rId1"/>
    <sheet name="E2" sheetId="81" r:id="rId2"/>
    <sheet name="E3" sheetId="82" r:id="rId3"/>
    <sheet name="E4" sheetId="104" r:id="rId4"/>
    <sheet name="E5" sheetId="106" r:id="rId5"/>
    <sheet name="E6" sheetId="105" r:id="rId6"/>
    <sheet name="E7" sheetId="143" r:id="rId7"/>
    <sheet name="E8" sheetId="144" r:id="rId8"/>
    <sheet name="E9" sheetId="145" r:id="rId9"/>
    <sheet name="E10" sheetId="146" r:id="rId10"/>
    <sheet name="E11" sheetId="147" r:id="rId11"/>
    <sheet name="E12" sheetId="148" r:id="rId12"/>
    <sheet name="E13" sheetId="149" r:id="rId13"/>
    <sheet name="E14" sheetId="151" r:id="rId14"/>
    <sheet name="E15" sheetId="150" r:id="rId15"/>
    <sheet name="E16" sheetId="95" r:id="rId16"/>
    <sheet name="E17" sheetId="96" r:id="rId17"/>
    <sheet name="E18" sheetId="97" r:id="rId18"/>
    <sheet name="E19" sheetId="98" r:id="rId19"/>
    <sheet name="E20" sheetId="152" r:id="rId20"/>
    <sheet name="E21" sheetId="153" r:id="rId21"/>
    <sheet name="E22" sheetId="154" r:id="rId22"/>
    <sheet name="E23" sheetId="155" r:id="rId23"/>
    <sheet name="E24" sheetId="156" r:id="rId24"/>
    <sheet name="F1" sheetId="67" r:id="rId25"/>
    <sheet name="F2" sheetId="116" r:id="rId26"/>
    <sheet name="F3" sheetId="68" r:id="rId27"/>
    <sheet name="F4" sheetId="166" r:id="rId28"/>
    <sheet name="F5" sheetId="118" r:id="rId29"/>
    <sheet name="F6" sheetId="120" r:id="rId30"/>
    <sheet name="F7" sheetId="124" r:id="rId31"/>
    <sheet name="F8" sheetId="126" r:id="rId32"/>
    <sheet name="F9" sheetId="167" r:id="rId33"/>
    <sheet name="F10" sheetId="128" r:id="rId34"/>
    <sheet name="F11" sheetId="121" r:id="rId35"/>
    <sheet name="F12" sheetId="122" r:id="rId36"/>
    <sheet name="F13" sheetId="125" r:id="rId37"/>
    <sheet name="F14" sheetId="127" r:id="rId38"/>
    <sheet name="G1" sheetId="69" r:id="rId39"/>
    <sheet name="G2" sheetId="129" r:id="rId40"/>
    <sheet name="G3" sheetId="130" r:id="rId41"/>
    <sheet name="G4" sheetId="131" r:id="rId42"/>
    <sheet name="G5" sheetId="168" r:id="rId43"/>
    <sheet name="G6" sheetId="158" r:id="rId44"/>
    <sheet name="G7" sheetId="157" r:id="rId45"/>
    <sheet name="G8" sheetId="159" r:id="rId46"/>
    <sheet name="G9" sheetId="169" r:id="rId47"/>
    <sheet name="G10" sheetId="160" r:id="rId48"/>
    <sheet name="G11" sheetId="161" r:id="rId49"/>
    <sheet name="G12" sheetId="162" r:id="rId50"/>
    <sheet name="G13" sheetId="163" r:id="rId51"/>
    <sheet name="G14" sheetId="165" r:id="rId52"/>
    <sheet name="G15" sheetId="164" r:id="rId53"/>
  </sheet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H30" i="164" l="1"/>
  <c r="J30" i="165"/>
  <c r="H30" i="163"/>
  <c r="E30" i="157"/>
  <c r="F30" i="157"/>
  <c r="G30" i="157"/>
  <c r="H30" i="157"/>
  <c r="I30" i="157"/>
  <c r="H30" i="131"/>
  <c r="K8" i="131"/>
  <c r="K9" i="131"/>
  <c r="K10" i="131"/>
  <c r="K11" i="131"/>
  <c r="K12" i="131"/>
  <c r="K13" i="131"/>
  <c r="K14" i="131"/>
  <c r="K15" i="131"/>
  <c r="K16" i="131"/>
  <c r="K17" i="131"/>
  <c r="K19" i="131"/>
  <c r="K20" i="131"/>
  <c r="K21" i="131"/>
  <c r="K22" i="131"/>
  <c r="K23" i="131"/>
  <c r="K24" i="131"/>
  <c r="K25" i="131"/>
  <c r="K26" i="131"/>
  <c r="K27" i="131"/>
  <c r="K28" i="131"/>
  <c r="K9" i="157"/>
  <c r="K12" i="157"/>
  <c r="K13" i="157"/>
  <c r="K14" i="157"/>
  <c r="K21" i="157"/>
  <c r="K22" i="157"/>
  <c r="K23" i="157"/>
  <c r="K25" i="157"/>
  <c r="K26" i="157"/>
  <c r="K27" i="157"/>
  <c r="K28" i="157"/>
  <c r="K9" i="159"/>
  <c r="K10" i="159"/>
  <c r="K12" i="159"/>
  <c r="K13" i="159"/>
  <c r="K14" i="159"/>
  <c r="K15" i="159"/>
  <c r="K16" i="159"/>
  <c r="K17" i="159"/>
  <c r="K19" i="159"/>
  <c r="K20" i="159"/>
  <c r="K21" i="159"/>
  <c r="K22" i="159"/>
  <c r="K23" i="159"/>
  <c r="K24" i="159"/>
  <c r="K25" i="159"/>
  <c r="K9" i="162"/>
  <c r="K10" i="162"/>
  <c r="K12" i="162"/>
  <c r="K13" i="162"/>
  <c r="K14" i="162"/>
  <c r="K16" i="162"/>
  <c r="K17" i="162"/>
  <c r="K19" i="162"/>
  <c r="K20" i="162"/>
  <c r="K23" i="162"/>
  <c r="K9" i="163"/>
  <c r="K10" i="163"/>
  <c r="K11" i="163"/>
  <c r="K12" i="163"/>
  <c r="K13" i="163"/>
  <c r="K14" i="163"/>
  <c r="K15" i="163"/>
  <c r="K16" i="163"/>
  <c r="K17" i="163"/>
  <c r="K19" i="163"/>
  <c r="K20" i="163"/>
  <c r="K21" i="163"/>
  <c r="K22" i="163"/>
  <c r="K23" i="163"/>
  <c r="K24" i="163"/>
  <c r="K25" i="163"/>
  <c r="K26" i="163"/>
  <c r="K27" i="163"/>
  <c r="K8" i="165"/>
  <c r="K9" i="165"/>
  <c r="K10" i="165"/>
  <c r="K12" i="165"/>
  <c r="K13" i="165"/>
  <c r="K14" i="165"/>
  <c r="K16" i="165"/>
  <c r="K17" i="165"/>
  <c r="K19" i="165"/>
  <c r="K20" i="165"/>
  <c r="K21" i="165"/>
  <c r="K22" i="165"/>
  <c r="K23" i="165"/>
  <c r="K24" i="165"/>
  <c r="K25" i="165"/>
  <c r="K26" i="165"/>
  <c r="K27" i="165"/>
  <c r="K19" i="164"/>
  <c r="K20" i="164"/>
  <c r="K21" i="164"/>
  <c r="K22" i="164"/>
  <c r="K25" i="164"/>
  <c r="K28" i="164"/>
  <c r="K8" i="130"/>
  <c r="K9" i="130"/>
  <c r="K10" i="130"/>
  <c r="K11" i="130"/>
  <c r="K12" i="130"/>
  <c r="K13" i="130"/>
  <c r="K14" i="130"/>
  <c r="K15" i="130"/>
  <c r="K16" i="130"/>
  <c r="K17" i="130"/>
  <c r="K18" i="130"/>
  <c r="K19" i="130"/>
  <c r="K20" i="130"/>
  <c r="K21" i="130"/>
  <c r="K22" i="130"/>
  <c r="K23" i="130"/>
  <c r="K24" i="130"/>
  <c r="K25" i="130"/>
  <c r="K26" i="130"/>
  <c r="K27" i="130"/>
  <c r="K28" i="130"/>
  <c r="K7" i="131"/>
  <c r="K7" i="130"/>
  <c r="H30" i="130"/>
  <c r="G30" i="131"/>
  <c r="F30" i="131"/>
  <c r="E30" i="131"/>
  <c r="D30" i="131"/>
  <c r="C30" i="131"/>
  <c r="C30" i="157"/>
  <c r="G30" i="159"/>
  <c r="F30" i="159"/>
  <c r="D30" i="159"/>
  <c r="C30" i="159"/>
  <c r="C30" i="162"/>
  <c r="I30" i="163"/>
  <c r="G30" i="163"/>
  <c r="F30" i="163"/>
  <c r="D30" i="163"/>
  <c r="C30" i="163"/>
  <c r="G30" i="165"/>
  <c r="E30" i="165"/>
  <c r="D30" i="165"/>
  <c r="G30" i="164"/>
  <c r="F30" i="164"/>
  <c r="D30" i="164"/>
  <c r="K30" i="130"/>
  <c r="G30" i="130"/>
  <c r="F30" i="130"/>
  <c r="E30" i="130"/>
  <c r="D30" i="130"/>
  <c r="K28" i="129"/>
  <c r="H30" i="129"/>
  <c r="G30" i="129"/>
  <c r="F30" i="129"/>
  <c r="E30" i="129"/>
  <c r="D30" i="129"/>
  <c r="C30" i="129"/>
  <c r="K26" i="129"/>
  <c r="K25" i="129"/>
  <c r="K24" i="129"/>
  <c r="K23" i="129"/>
  <c r="K22" i="129"/>
  <c r="K21" i="129"/>
  <c r="K20" i="129"/>
  <c r="K19" i="129"/>
  <c r="K17" i="129"/>
  <c r="K16" i="129"/>
  <c r="K15" i="129"/>
  <c r="K14" i="129"/>
  <c r="K13" i="129"/>
  <c r="K12" i="129"/>
  <c r="K11" i="129"/>
  <c r="K10" i="129"/>
  <c r="K9" i="129"/>
  <c r="K8" i="129"/>
  <c r="K7" i="129"/>
  <c r="D30" i="69"/>
  <c r="E30" i="69"/>
  <c r="F30" i="69"/>
  <c r="G30" i="69"/>
  <c r="I30" i="69"/>
  <c r="C30" i="69"/>
  <c r="K8" i="69"/>
  <c r="K9" i="69"/>
  <c r="K10" i="69"/>
  <c r="K11" i="69"/>
  <c r="K12" i="69"/>
  <c r="K13" i="69"/>
  <c r="K14" i="69"/>
  <c r="K15" i="69"/>
  <c r="K16" i="69"/>
  <c r="K17" i="69"/>
  <c r="K19" i="69"/>
  <c r="K20" i="69"/>
  <c r="K21" i="69"/>
  <c r="K22" i="69"/>
  <c r="K23" i="69"/>
  <c r="K24" i="69"/>
  <c r="K25" i="69"/>
  <c r="K26" i="69"/>
  <c r="K7" i="69"/>
  <c r="D28" i="127"/>
  <c r="D22" i="127"/>
  <c r="D21" i="127"/>
  <c r="D20" i="127"/>
  <c r="D19" i="127"/>
  <c r="F10" i="125"/>
  <c r="F27" i="122"/>
  <c r="F11" i="122"/>
  <c r="F12" i="122"/>
  <c r="F13" i="122"/>
  <c r="F14" i="122"/>
  <c r="F15" i="122"/>
  <c r="F16" i="122"/>
  <c r="D27" i="122"/>
  <c r="D24" i="122"/>
  <c r="D16" i="122"/>
  <c r="D14" i="122"/>
  <c r="D12" i="122"/>
  <c r="F14" i="121"/>
  <c r="F19" i="124"/>
  <c r="F20" i="124"/>
  <c r="F13" i="124"/>
  <c r="F14" i="124"/>
  <c r="F15" i="124"/>
  <c r="F16" i="124"/>
  <c r="D9" i="124"/>
  <c r="D17" i="124"/>
  <c r="F22" i="120"/>
  <c r="F23" i="120"/>
  <c r="D26" i="120"/>
  <c r="D12" i="120"/>
  <c r="D21" i="120"/>
  <c r="D22" i="120"/>
  <c r="I25" i="116"/>
  <c r="I26" i="116"/>
  <c r="I9" i="116"/>
  <c r="I10" i="116"/>
  <c r="I11" i="116"/>
  <c r="I12" i="116"/>
  <c r="I13" i="116"/>
  <c r="I14" i="116"/>
  <c r="I15" i="116"/>
  <c r="I27" i="67"/>
  <c r="I10" i="67"/>
  <c r="I11" i="67"/>
  <c r="I12" i="67"/>
  <c r="I13" i="67"/>
  <c r="I14" i="67"/>
  <c r="I15" i="67"/>
  <c r="I16" i="67"/>
  <c r="I17" i="67"/>
  <c r="I7" i="67"/>
  <c r="I8" i="67"/>
  <c r="H27" i="67"/>
  <c r="H13" i="67"/>
  <c r="H14" i="67"/>
  <c r="H15" i="67"/>
  <c r="H16" i="67"/>
  <c r="H17" i="67"/>
  <c r="H7" i="67"/>
  <c r="H8" i="67"/>
  <c r="F19" i="67"/>
  <c r="F20" i="67"/>
  <c r="F11" i="67"/>
  <c r="G19" i="156"/>
  <c r="G20" i="156"/>
  <c r="G21" i="156"/>
  <c r="G22" i="156"/>
  <c r="G23" i="156"/>
  <c r="D15" i="156"/>
  <c r="D16" i="156"/>
  <c r="D17" i="156"/>
  <c r="D18" i="156"/>
  <c r="D19" i="156"/>
  <c r="D20" i="156"/>
  <c r="D21" i="156"/>
  <c r="D22" i="156"/>
  <c r="G9" i="153"/>
  <c r="G10" i="153"/>
  <c r="G11" i="153"/>
  <c r="G12" i="153"/>
  <c r="G13" i="153"/>
  <c r="G14" i="153"/>
  <c r="G15" i="153"/>
  <c r="G16" i="153"/>
  <c r="G17" i="153"/>
  <c r="G19" i="153"/>
  <c r="G20" i="153"/>
  <c r="G21" i="153"/>
  <c r="G22" i="153"/>
  <c r="G23" i="153"/>
  <c r="G24" i="153"/>
  <c r="G25" i="153"/>
  <c r="G26" i="153"/>
  <c r="G27" i="153"/>
  <c r="D9" i="153"/>
  <c r="D10" i="153"/>
  <c r="D11" i="153"/>
  <c r="D12" i="153"/>
  <c r="D13" i="153"/>
  <c r="D14" i="153"/>
  <c r="D15" i="153"/>
  <c r="D16" i="153"/>
  <c r="D17" i="153"/>
  <c r="D19" i="153"/>
  <c r="D20" i="153"/>
  <c r="D21" i="153"/>
  <c r="D22" i="153"/>
  <c r="D23" i="153"/>
  <c r="D24" i="153"/>
  <c r="D25" i="153"/>
  <c r="D26" i="153"/>
  <c r="D27" i="153"/>
  <c r="G8" i="152"/>
  <c r="G9" i="152"/>
  <c r="G10" i="152"/>
  <c r="G12" i="152"/>
  <c r="G13" i="152"/>
  <c r="G14" i="152"/>
  <c r="G15" i="152"/>
  <c r="G16" i="152"/>
  <c r="G18" i="152"/>
  <c r="G19" i="152"/>
  <c r="G20" i="152"/>
  <c r="G21" i="152"/>
  <c r="G23" i="152"/>
  <c r="G24" i="152"/>
  <c r="G26" i="152"/>
  <c r="G27" i="152"/>
  <c r="G7" i="152"/>
  <c r="D24" i="152"/>
  <c r="D21" i="152"/>
  <c r="D14" i="152"/>
  <c r="G28" i="98"/>
  <c r="I8" i="96"/>
  <c r="I9" i="96"/>
  <c r="I10" i="96"/>
  <c r="I11" i="96"/>
  <c r="I12" i="96"/>
  <c r="I13" i="96"/>
  <c r="I14" i="96"/>
  <c r="I15" i="96"/>
  <c r="I16" i="96"/>
  <c r="I17" i="96"/>
  <c r="I18" i="96"/>
  <c r="I19" i="96"/>
  <c r="I20" i="96"/>
  <c r="I21" i="96"/>
  <c r="I22" i="96"/>
  <c r="I23" i="96"/>
  <c r="I24" i="96"/>
  <c r="I25" i="96"/>
  <c r="I26" i="96"/>
  <c r="I27" i="96"/>
  <c r="I28" i="96"/>
  <c r="I11" i="95"/>
  <c r="I12" i="95"/>
  <c r="I13" i="95"/>
  <c r="I14" i="95"/>
  <c r="I15" i="95"/>
  <c r="I16" i="95"/>
  <c r="I17" i="95"/>
  <c r="I18" i="95"/>
  <c r="I19" i="95"/>
  <c r="I20" i="95"/>
  <c r="I21" i="95"/>
  <c r="I22" i="95"/>
  <c r="I23" i="95"/>
  <c r="I24" i="95"/>
  <c r="I25" i="95"/>
  <c r="I26" i="95"/>
  <c r="I27" i="95"/>
  <c r="I28" i="95"/>
  <c r="F13" i="95"/>
  <c r="F14" i="95"/>
  <c r="F15" i="95"/>
  <c r="F16" i="95"/>
  <c r="F17" i="95"/>
  <c r="F18" i="95"/>
  <c r="F19" i="95"/>
  <c r="F20" i="95"/>
  <c r="F21" i="95"/>
  <c r="F22" i="95"/>
  <c r="F7" i="95"/>
  <c r="G17" i="150"/>
  <c r="G18" i="150"/>
  <c r="G19" i="150"/>
  <c r="G20" i="150"/>
  <c r="G21" i="150"/>
  <c r="G22" i="150"/>
  <c r="G23" i="150"/>
  <c r="G24" i="150"/>
  <c r="D16" i="150"/>
  <c r="D17" i="150"/>
  <c r="D18" i="150"/>
  <c r="D19" i="150"/>
  <c r="D20" i="150"/>
  <c r="D21" i="150"/>
  <c r="D22" i="150"/>
  <c r="D23" i="150"/>
  <c r="D24" i="150"/>
  <c r="F9" i="151"/>
  <c r="F13" i="151"/>
  <c r="F26" i="151"/>
  <c r="F12" i="151"/>
  <c r="F17" i="149"/>
  <c r="F18" i="149"/>
  <c r="F19" i="149"/>
  <c r="F20" i="149"/>
  <c r="F21" i="149"/>
  <c r="F22" i="149"/>
  <c r="F23" i="149"/>
  <c r="F24" i="149"/>
  <c r="F25" i="149"/>
  <c r="G19" i="148"/>
  <c r="G20" i="148"/>
  <c r="G21" i="148"/>
  <c r="G22" i="148"/>
  <c r="G23" i="148"/>
  <c r="F10" i="148"/>
  <c r="F12" i="148"/>
  <c r="F13" i="148"/>
  <c r="F14" i="148"/>
  <c r="F15" i="148"/>
  <c r="F16" i="148"/>
  <c r="F19" i="148"/>
  <c r="F20" i="148"/>
  <c r="F24" i="148"/>
  <c r="F9" i="148"/>
  <c r="D16" i="148"/>
  <c r="D17" i="148"/>
  <c r="D18" i="148"/>
  <c r="D19" i="148"/>
  <c r="D20" i="148"/>
  <c r="D21" i="148"/>
  <c r="D22" i="148"/>
  <c r="D23" i="148"/>
  <c r="G24" i="145"/>
  <c r="G25" i="145"/>
  <c r="G26" i="145"/>
  <c r="G27" i="145"/>
  <c r="G28" i="145"/>
  <c r="D24" i="145"/>
  <c r="D25" i="145"/>
  <c r="D26" i="145"/>
  <c r="D27" i="145"/>
  <c r="D28" i="145"/>
  <c r="G28" i="144"/>
  <c r="D11" i="144"/>
  <c r="D12" i="144"/>
  <c r="D13" i="144"/>
  <c r="D14" i="144"/>
  <c r="D15" i="144"/>
  <c r="D16" i="144"/>
  <c r="D17" i="144"/>
  <c r="D18" i="144"/>
  <c r="D19" i="144"/>
  <c r="D20" i="144"/>
  <c r="D21" i="144"/>
  <c r="D22" i="144"/>
  <c r="D23" i="144"/>
  <c r="D24" i="144"/>
  <c r="D25" i="144"/>
  <c r="D26" i="144"/>
  <c r="D27" i="144"/>
  <c r="D28" i="144"/>
  <c r="G21" i="105"/>
  <c r="G23" i="105"/>
  <c r="G24" i="105"/>
  <c r="G13" i="105"/>
  <c r="G14" i="105"/>
  <c r="G15" i="105"/>
  <c r="G16" i="105"/>
  <c r="G24" i="106"/>
  <c r="G7" i="106"/>
  <c r="D24" i="106"/>
  <c r="D7" i="106"/>
  <c r="I8" i="81"/>
  <c r="I9" i="81"/>
  <c r="I10" i="81"/>
  <c r="I11" i="81"/>
  <c r="I12" i="81"/>
  <c r="I13" i="81"/>
  <c r="I14" i="81"/>
  <c r="I15" i="81"/>
  <c r="I16" i="81"/>
  <c r="I17" i="81"/>
  <c r="I18" i="81"/>
  <c r="I19" i="81"/>
  <c r="I20" i="81"/>
  <c r="I21" i="81"/>
  <c r="I22" i="81"/>
  <c r="I23" i="81"/>
  <c r="I24" i="81"/>
  <c r="I25" i="81"/>
  <c r="I26" i="81"/>
  <c r="I27" i="81"/>
  <c r="I28" i="81"/>
  <c r="I8" i="80"/>
  <c r="I9" i="80"/>
  <c r="I10" i="80"/>
  <c r="I11" i="80"/>
  <c r="I12" i="80"/>
  <c r="I13" i="80"/>
  <c r="I14" i="80"/>
  <c r="I15" i="80"/>
  <c r="H18" i="80"/>
  <c r="H19" i="80"/>
  <c r="H20" i="80"/>
  <c r="H21" i="80"/>
  <c r="F16" i="80"/>
  <c r="F17" i="80"/>
  <c r="F18" i="80"/>
  <c r="F19" i="80"/>
  <c r="F20" i="80"/>
  <c r="F7" i="80"/>
  <c r="K30" i="69" l="1"/>
  <c r="K30" i="164"/>
  <c r="K30" i="163"/>
  <c r="K30" i="162"/>
  <c r="K30" i="159"/>
  <c r="K30" i="157"/>
  <c r="K30" i="131"/>
  <c r="K30" i="165"/>
  <c r="K30" i="129"/>
  <c r="C30" i="127"/>
  <c r="E30" i="125"/>
  <c r="C30" i="125"/>
  <c r="C30" i="122"/>
  <c r="E30" i="122"/>
  <c r="F9" i="122" s="1"/>
  <c r="F10" i="122"/>
  <c r="F17" i="122"/>
  <c r="F19" i="122"/>
  <c r="F20" i="122"/>
  <c r="F21" i="122"/>
  <c r="F22" i="122"/>
  <c r="F23" i="122"/>
  <c r="F24" i="122"/>
  <c r="F25" i="122"/>
  <c r="F26" i="122"/>
  <c r="E30" i="121"/>
  <c r="F10" i="121"/>
  <c r="F12" i="121"/>
  <c r="F16" i="121"/>
  <c r="F17" i="121"/>
  <c r="F23" i="121"/>
  <c r="E30" i="124"/>
  <c r="F23" i="124"/>
  <c r="C30" i="124"/>
  <c r="F9" i="124"/>
  <c r="E30" i="120"/>
  <c r="F12" i="120" s="1"/>
  <c r="F28" i="120"/>
  <c r="C30" i="120"/>
  <c r="F9" i="120"/>
  <c r="E30" i="68"/>
  <c r="F9" i="68" s="1"/>
  <c r="F12" i="68"/>
  <c r="F13" i="68"/>
  <c r="F17" i="68"/>
  <c r="F22" i="68"/>
  <c r="F23" i="68"/>
  <c r="F26" i="68"/>
  <c r="F27" i="68"/>
  <c r="C30" i="68"/>
  <c r="D9" i="68" s="1"/>
  <c r="I7" i="116"/>
  <c r="I8" i="116"/>
  <c r="I16" i="116"/>
  <c r="I17" i="116"/>
  <c r="I19" i="116"/>
  <c r="I20" i="116"/>
  <c r="I21" i="116"/>
  <c r="I22" i="116"/>
  <c r="I23" i="116"/>
  <c r="I24" i="116"/>
  <c r="C30" i="116"/>
  <c r="D20" i="116" s="1"/>
  <c r="I9" i="67"/>
  <c r="I19" i="67"/>
  <c r="I20" i="67"/>
  <c r="I21" i="67"/>
  <c r="I22" i="67"/>
  <c r="I23" i="67"/>
  <c r="I24" i="67"/>
  <c r="I25" i="67"/>
  <c r="I26" i="67"/>
  <c r="I28" i="67"/>
  <c r="G30" i="67"/>
  <c r="H9" i="67" s="1"/>
  <c r="H19" i="67"/>
  <c r="H20" i="67"/>
  <c r="H23" i="67"/>
  <c r="H24" i="67"/>
  <c r="E30" i="67"/>
  <c r="F13" i="67" s="1"/>
  <c r="F17" i="67"/>
  <c r="F24" i="67"/>
  <c r="F16" i="67"/>
  <c r="G7" i="156"/>
  <c r="G8" i="156"/>
  <c r="G9" i="156"/>
  <c r="G10" i="156"/>
  <c r="G30" i="156" s="1"/>
  <c r="H22" i="156" s="1"/>
  <c r="G11" i="156"/>
  <c r="G12" i="156"/>
  <c r="G13" i="156"/>
  <c r="G14" i="156"/>
  <c r="H14" i="156" s="1"/>
  <c r="G15" i="156"/>
  <c r="G16" i="156"/>
  <c r="G17" i="156"/>
  <c r="G18" i="156"/>
  <c r="H18" i="156" s="1"/>
  <c r="G24" i="156"/>
  <c r="G25" i="156"/>
  <c r="G26" i="156"/>
  <c r="G27" i="156"/>
  <c r="H27" i="156" s="1"/>
  <c r="G28" i="156"/>
  <c r="C30" i="156"/>
  <c r="D7" i="156"/>
  <c r="D8" i="156"/>
  <c r="D9" i="156"/>
  <c r="D30" i="156" s="1"/>
  <c r="D10" i="156"/>
  <c r="D11" i="156"/>
  <c r="D12" i="156"/>
  <c r="D13" i="156"/>
  <c r="D14" i="156"/>
  <c r="D23" i="156"/>
  <c r="D24" i="156"/>
  <c r="D25" i="156"/>
  <c r="D26" i="156"/>
  <c r="D27" i="156"/>
  <c r="D28" i="156"/>
  <c r="G7" i="155"/>
  <c r="G8" i="155"/>
  <c r="G9" i="155"/>
  <c r="G10" i="155"/>
  <c r="G12" i="155"/>
  <c r="G13" i="155"/>
  <c r="G14" i="155"/>
  <c r="G15" i="155"/>
  <c r="G16" i="155"/>
  <c r="G17" i="155"/>
  <c r="G18" i="155"/>
  <c r="G19" i="155"/>
  <c r="G20" i="155"/>
  <c r="G21" i="155"/>
  <c r="G22" i="155"/>
  <c r="G23" i="155"/>
  <c r="G24" i="155"/>
  <c r="G25" i="155"/>
  <c r="G26" i="155"/>
  <c r="G27" i="155"/>
  <c r="E30" i="155"/>
  <c r="C30" i="155"/>
  <c r="D7" i="155"/>
  <c r="D8" i="155"/>
  <c r="D9" i="155"/>
  <c r="D10" i="155"/>
  <c r="D12" i="155"/>
  <c r="D13" i="155"/>
  <c r="D14" i="155"/>
  <c r="D15" i="155"/>
  <c r="D30" i="155" s="1"/>
  <c r="D16" i="155"/>
  <c r="D17" i="155"/>
  <c r="D18" i="155"/>
  <c r="D19" i="155"/>
  <c r="D20" i="155"/>
  <c r="D21" i="155"/>
  <c r="D22" i="155"/>
  <c r="D23" i="155"/>
  <c r="D24" i="155"/>
  <c r="D25" i="155"/>
  <c r="D26" i="155"/>
  <c r="D27" i="155"/>
  <c r="G7" i="154"/>
  <c r="G8" i="154"/>
  <c r="G9" i="154"/>
  <c r="G10" i="154"/>
  <c r="G11" i="154"/>
  <c r="G12" i="154"/>
  <c r="G13" i="154"/>
  <c r="G14" i="154"/>
  <c r="G15" i="154"/>
  <c r="G16" i="154"/>
  <c r="G17" i="154"/>
  <c r="G18" i="154"/>
  <c r="G19" i="154"/>
  <c r="G20" i="154"/>
  <c r="G21" i="154"/>
  <c r="G23" i="154"/>
  <c r="G24" i="154"/>
  <c r="G25" i="154"/>
  <c r="G26" i="154"/>
  <c r="G27" i="154"/>
  <c r="E30" i="154"/>
  <c r="F9" i="154"/>
  <c r="C30" i="154"/>
  <c r="D9" i="154" s="1"/>
  <c r="D10" i="154"/>
  <c r="D14" i="154"/>
  <c r="D18" i="154"/>
  <c r="D21" i="154"/>
  <c r="D23" i="154"/>
  <c r="D26" i="154"/>
  <c r="D27" i="154"/>
  <c r="G7" i="153"/>
  <c r="G8" i="153"/>
  <c r="E30" i="153"/>
  <c r="F9" i="153" s="1"/>
  <c r="C30" i="153"/>
  <c r="D7" i="153"/>
  <c r="D8" i="153"/>
  <c r="D30" i="153"/>
  <c r="E30" i="152"/>
  <c r="C30" i="152"/>
  <c r="D7" i="152" s="1"/>
  <c r="G7" i="98"/>
  <c r="G8" i="98"/>
  <c r="G9" i="98"/>
  <c r="G10" i="98"/>
  <c r="G11" i="98"/>
  <c r="G12" i="98"/>
  <c r="G13" i="98"/>
  <c r="G14" i="98"/>
  <c r="G15" i="98"/>
  <c r="G16" i="98"/>
  <c r="G17" i="98"/>
  <c r="G18" i="98"/>
  <c r="G19" i="98"/>
  <c r="G20" i="98"/>
  <c r="G21" i="98"/>
  <c r="G22" i="98"/>
  <c r="G23" i="98"/>
  <c r="G24" i="98"/>
  <c r="G25" i="98"/>
  <c r="G26" i="98"/>
  <c r="G27" i="98"/>
  <c r="E30" i="98"/>
  <c r="F8" i="98"/>
  <c r="C30" i="98"/>
  <c r="D8" i="98" s="1"/>
  <c r="D14" i="98"/>
  <c r="D22" i="98"/>
  <c r="I7" i="97"/>
  <c r="I8" i="97"/>
  <c r="I9" i="97"/>
  <c r="I10" i="97"/>
  <c r="I11" i="97"/>
  <c r="I12" i="97"/>
  <c r="I13" i="97"/>
  <c r="I14" i="97"/>
  <c r="I15" i="97"/>
  <c r="I16" i="97"/>
  <c r="I17" i="97"/>
  <c r="I18" i="97"/>
  <c r="I19" i="97"/>
  <c r="I20" i="97"/>
  <c r="I21" i="97"/>
  <c r="I22" i="97"/>
  <c r="I23" i="97"/>
  <c r="I24" i="97"/>
  <c r="I25" i="97"/>
  <c r="I26" i="97"/>
  <c r="I27" i="97"/>
  <c r="I28" i="97"/>
  <c r="G30" i="97"/>
  <c r="H7" i="97"/>
  <c r="H8" i="97"/>
  <c r="H9" i="97"/>
  <c r="H10" i="97"/>
  <c r="H11" i="97"/>
  <c r="H12" i="97"/>
  <c r="H13" i="97"/>
  <c r="H14" i="97"/>
  <c r="H15" i="97"/>
  <c r="H16" i="97"/>
  <c r="H17" i="97"/>
  <c r="H18" i="97"/>
  <c r="H19" i="97"/>
  <c r="H20" i="97"/>
  <c r="H21" i="97"/>
  <c r="H22" i="97"/>
  <c r="H23" i="97"/>
  <c r="H24" i="97"/>
  <c r="H25" i="97"/>
  <c r="H26" i="97"/>
  <c r="H27" i="97"/>
  <c r="H30" i="97"/>
  <c r="E30" i="97"/>
  <c r="F7" i="97"/>
  <c r="F8" i="97"/>
  <c r="F9" i="97"/>
  <c r="F10" i="97"/>
  <c r="F30" i="97"/>
  <c r="F12" i="97"/>
  <c r="F13" i="97"/>
  <c r="F14" i="97"/>
  <c r="F15" i="97"/>
  <c r="F16" i="97"/>
  <c r="F17" i="97"/>
  <c r="F18" i="97"/>
  <c r="F19" i="97"/>
  <c r="F20" i="97"/>
  <c r="F21" i="97"/>
  <c r="F22" i="97"/>
  <c r="F23" i="97"/>
  <c r="F24" i="97"/>
  <c r="F25" i="97"/>
  <c r="F26" i="97"/>
  <c r="F27" i="97"/>
  <c r="F28" i="97"/>
  <c r="C30" i="97"/>
  <c r="D7" i="97" s="1"/>
  <c r="D26" i="97"/>
  <c r="I7" i="96"/>
  <c r="G30" i="96"/>
  <c r="H8" i="96" s="1"/>
  <c r="H7" i="96"/>
  <c r="H30" i="96" s="1"/>
  <c r="H9" i="96"/>
  <c r="H10" i="96"/>
  <c r="H11" i="96"/>
  <c r="H12" i="96"/>
  <c r="H13" i="96"/>
  <c r="H14" i="96"/>
  <c r="H15" i="96"/>
  <c r="H16" i="96"/>
  <c r="H17" i="96"/>
  <c r="H18" i="96"/>
  <c r="H19" i="96"/>
  <c r="H20" i="96"/>
  <c r="H21" i="96"/>
  <c r="H22" i="96"/>
  <c r="H23" i="96"/>
  <c r="H24" i="96"/>
  <c r="H25" i="96"/>
  <c r="H26" i="96"/>
  <c r="H27" i="96"/>
  <c r="E30" i="96"/>
  <c r="F7" i="96" s="1"/>
  <c r="C30" i="96"/>
  <c r="D20" i="96" s="1"/>
  <c r="D10" i="96"/>
  <c r="D14" i="96"/>
  <c r="D22" i="96"/>
  <c r="D26" i="96"/>
  <c r="I7" i="95"/>
  <c r="I8" i="95"/>
  <c r="I9" i="95"/>
  <c r="I10" i="95"/>
  <c r="G30" i="95"/>
  <c r="H8" i="95" s="1"/>
  <c r="E30" i="95"/>
  <c r="F8" i="95" s="1"/>
  <c r="F12" i="95"/>
  <c r="F25" i="95"/>
  <c r="C30" i="95"/>
  <c r="D7" i="95" s="1"/>
  <c r="G7" i="150"/>
  <c r="G8" i="150"/>
  <c r="G9" i="150"/>
  <c r="G30" i="150" s="1"/>
  <c r="H24" i="150" s="1"/>
  <c r="G10" i="150"/>
  <c r="G11" i="150"/>
  <c r="G12" i="150"/>
  <c r="G13" i="150"/>
  <c r="H13" i="150" s="1"/>
  <c r="G14" i="150"/>
  <c r="G15" i="150"/>
  <c r="G16" i="150"/>
  <c r="G25" i="150"/>
  <c r="G26" i="150"/>
  <c r="G27" i="150"/>
  <c r="G28" i="150"/>
  <c r="C30" i="150"/>
  <c r="D7" i="150"/>
  <c r="D8" i="150"/>
  <c r="D9" i="150"/>
  <c r="D10" i="150"/>
  <c r="D11" i="150"/>
  <c r="D12" i="150"/>
  <c r="D13" i="150"/>
  <c r="D14" i="150"/>
  <c r="D15" i="150"/>
  <c r="D25" i="150"/>
  <c r="D26" i="150"/>
  <c r="D27" i="150"/>
  <c r="D28" i="150"/>
  <c r="D30" i="150"/>
  <c r="G7" i="151"/>
  <c r="G8" i="151"/>
  <c r="G9" i="151"/>
  <c r="G10" i="151"/>
  <c r="G12" i="151"/>
  <c r="G13" i="151"/>
  <c r="G14" i="151"/>
  <c r="G15" i="151"/>
  <c r="G16" i="151"/>
  <c r="G17" i="151"/>
  <c r="G18" i="151"/>
  <c r="G19" i="151"/>
  <c r="G20" i="151"/>
  <c r="G21" i="151"/>
  <c r="G22" i="151"/>
  <c r="G23" i="151"/>
  <c r="G24" i="151"/>
  <c r="G25" i="151"/>
  <c r="G26" i="151"/>
  <c r="G27" i="151"/>
  <c r="C30" i="151"/>
  <c r="E30" i="151"/>
  <c r="D8" i="151"/>
  <c r="D9" i="151"/>
  <c r="D10" i="151"/>
  <c r="D12" i="151"/>
  <c r="D13" i="151"/>
  <c r="D14" i="151"/>
  <c r="D16" i="151"/>
  <c r="D17" i="151"/>
  <c r="D18" i="151"/>
  <c r="D20" i="151"/>
  <c r="D21" i="151"/>
  <c r="D22" i="151"/>
  <c r="D24" i="151"/>
  <c r="D25" i="151"/>
  <c r="D26" i="151"/>
  <c r="G7" i="149"/>
  <c r="G8" i="149"/>
  <c r="G9" i="149"/>
  <c r="G10" i="149"/>
  <c r="G11" i="149"/>
  <c r="G12" i="149"/>
  <c r="G13" i="149"/>
  <c r="G14" i="149"/>
  <c r="G15" i="149"/>
  <c r="G16" i="149"/>
  <c r="G17" i="149"/>
  <c r="G18" i="149"/>
  <c r="G19" i="149"/>
  <c r="G20" i="149"/>
  <c r="G21" i="149"/>
  <c r="G22" i="149"/>
  <c r="G23" i="149"/>
  <c r="G24" i="149"/>
  <c r="G25" i="149"/>
  <c r="G26" i="149"/>
  <c r="G27" i="149"/>
  <c r="E30" i="149"/>
  <c r="F9" i="149" s="1"/>
  <c r="F13" i="149"/>
  <c r="F15" i="149"/>
  <c r="F26" i="149"/>
  <c r="F27" i="149"/>
  <c r="C30" i="149"/>
  <c r="D7" i="149"/>
  <c r="D8" i="149"/>
  <c r="D9" i="149"/>
  <c r="D10" i="149"/>
  <c r="D11" i="149"/>
  <c r="D12" i="149"/>
  <c r="D13" i="149"/>
  <c r="D14" i="149"/>
  <c r="D15" i="149"/>
  <c r="D16" i="149"/>
  <c r="D17" i="149"/>
  <c r="D18" i="149"/>
  <c r="D19" i="149"/>
  <c r="D20" i="149"/>
  <c r="D21" i="149"/>
  <c r="D22" i="149"/>
  <c r="D23" i="149"/>
  <c r="D24" i="149"/>
  <c r="D25" i="149"/>
  <c r="D26" i="149"/>
  <c r="D27" i="149"/>
  <c r="D30" i="149"/>
  <c r="G7" i="148"/>
  <c r="G8" i="148"/>
  <c r="G9" i="148"/>
  <c r="G10" i="148"/>
  <c r="G11" i="148"/>
  <c r="G12" i="148"/>
  <c r="G13" i="148"/>
  <c r="G14" i="148"/>
  <c r="G15" i="148"/>
  <c r="G16" i="148"/>
  <c r="G17" i="148"/>
  <c r="G18" i="148"/>
  <c r="G24" i="148"/>
  <c r="G25" i="148"/>
  <c r="G26" i="148"/>
  <c r="G27" i="148"/>
  <c r="C30" i="148"/>
  <c r="E30" i="148"/>
  <c r="D9" i="148"/>
  <c r="D13" i="148"/>
  <c r="D26" i="148"/>
  <c r="G7" i="147"/>
  <c r="G8" i="147"/>
  <c r="G9" i="147"/>
  <c r="G10" i="147"/>
  <c r="G12" i="147"/>
  <c r="G13" i="147"/>
  <c r="G14" i="147"/>
  <c r="G15" i="147"/>
  <c r="G16" i="147"/>
  <c r="G17" i="147"/>
  <c r="G18" i="147"/>
  <c r="G19" i="147"/>
  <c r="G20" i="147"/>
  <c r="G21" i="147"/>
  <c r="G23" i="147"/>
  <c r="G24" i="147"/>
  <c r="G25" i="147"/>
  <c r="G26" i="147"/>
  <c r="G27" i="147"/>
  <c r="G30" i="147" s="1"/>
  <c r="H8" i="147" s="1"/>
  <c r="G28" i="147"/>
  <c r="E30" i="147"/>
  <c r="C30" i="147"/>
  <c r="D7" i="147" s="1"/>
  <c r="D10" i="147"/>
  <c r="D12" i="147"/>
  <c r="D14" i="147"/>
  <c r="D15" i="147"/>
  <c r="D16" i="147"/>
  <c r="D18" i="147"/>
  <c r="D19" i="147"/>
  <c r="D20" i="147"/>
  <c r="D23" i="147"/>
  <c r="D24" i="147"/>
  <c r="D26" i="147"/>
  <c r="D27" i="147"/>
  <c r="D28" i="147"/>
  <c r="G7" i="146"/>
  <c r="G8" i="146"/>
  <c r="G9" i="146"/>
  <c r="G10" i="146"/>
  <c r="G11" i="146"/>
  <c r="G12" i="146"/>
  <c r="G13" i="146"/>
  <c r="G14" i="146"/>
  <c r="G15" i="146"/>
  <c r="G16" i="146"/>
  <c r="G17" i="146"/>
  <c r="G18" i="146"/>
  <c r="G19" i="146"/>
  <c r="G20" i="146"/>
  <c r="G21" i="146"/>
  <c r="G22" i="146"/>
  <c r="G23" i="146"/>
  <c r="G24" i="146"/>
  <c r="G25" i="146"/>
  <c r="G26" i="146"/>
  <c r="G27" i="146"/>
  <c r="G30" i="146"/>
  <c r="H9" i="146" s="1"/>
  <c r="E30" i="146"/>
  <c r="C30" i="146"/>
  <c r="D7" i="146"/>
  <c r="D8" i="146"/>
  <c r="D9" i="146"/>
  <c r="D10" i="146"/>
  <c r="D11" i="146"/>
  <c r="D12" i="146"/>
  <c r="D13" i="146"/>
  <c r="D14" i="146"/>
  <c r="D15" i="146"/>
  <c r="D16" i="146"/>
  <c r="D17" i="146"/>
  <c r="D18" i="146"/>
  <c r="D19" i="146"/>
  <c r="D20" i="146"/>
  <c r="D21" i="146"/>
  <c r="D22" i="146"/>
  <c r="D23" i="146"/>
  <c r="D24" i="146"/>
  <c r="D25" i="146"/>
  <c r="D26" i="146"/>
  <c r="D27" i="146"/>
  <c r="D30" i="146"/>
  <c r="G7" i="145"/>
  <c r="G8" i="145"/>
  <c r="G9" i="145"/>
  <c r="G10" i="145"/>
  <c r="G11" i="145"/>
  <c r="G12" i="145"/>
  <c r="G13" i="145"/>
  <c r="G14" i="145"/>
  <c r="G15" i="145"/>
  <c r="G16" i="145"/>
  <c r="G18" i="145"/>
  <c r="G19" i="145"/>
  <c r="G20" i="145"/>
  <c r="G23" i="145"/>
  <c r="E30" i="145"/>
  <c r="F9" i="145" s="1"/>
  <c r="C30" i="145"/>
  <c r="D9" i="145" s="1"/>
  <c r="D7" i="145"/>
  <c r="D8" i="145"/>
  <c r="D10" i="145"/>
  <c r="D11" i="145"/>
  <c r="D12" i="145"/>
  <c r="D14" i="145"/>
  <c r="D15" i="145"/>
  <c r="D16" i="145"/>
  <c r="D19" i="145"/>
  <c r="D20" i="145"/>
  <c r="D23" i="145"/>
  <c r="G7" i="144"/>
  <c r="G8" i="144"/>
  <c r="G9" i="144"/>
  <c r="G10" i="144"/>
  <c r="G11" i="144"/>
  <c r="G12" i="144"/>
  <c r="G13" i="144"/>
  <c r="G14" i="144"/>
  <c r="G15" i="144"/>
  <c r="G16" i="144"/>
  <c r="G17" i="144"/>
  <c r="G18" i="144"/>
  <c r="G19" i="144"/>
  <c r="G20" i="144"/>
  <c r="G21" i="144"/>
  <c r="G22" i="144"/>
  <c r="G23" i="144"/>
  <c r="G24" i="144"/>
  <c r="G25" i="144"/>
  <c r="G26" i="144"/>
  <c r="G27" i="144"/>
  <c r="E30" i="144"/>
  <c r="C30" i="144"/>
  <c r="D8" i="144" s="1"/>
  <c r="D7" i="144"/>
  <c r="D9" i="144"/>
  <c r="D10" i="144"/>
  <c r="G7" i="143"/>
  <c r="G8" i="143"/>
  <c r="G9" i="143"/>
  <c r="G10" i="143"/>
  <c r="G11" i="143"/>
  <c r="G12" i="143"/>
  <c r="G13" i="143"/>
  <c r="G14" i="143"/>
  <c r="G15" i="143"/>
  <c r="G16" i="143"/>
  <c r="G17" i="143"/>
  <c r="G18" i="143"/>
  <c r="G19" i="143"/>
  <c r="G20" i="143"/>
  <c r="G21" i="143"/>
  <c r="G22" i="143"/>
  <c r="G23" i="143"/>
  <c r="G24" i="143"/>
  <c r="G25" i="143"/>
  <c r="G26" i="143"/>
  <c r="G27" i="143"/>
  <c r="G28" i="143"/>
  <c r="E30" i="143"/>
  <c r="F26" i="143" s="1"/>
  <c r="C30" i="143"/>
  <c r="D9" i="143" s="1"/>
  <c r="D7" i="143"/>
  <c r="D10" i="143"/>
  <c r="D11" i="143"/>
  <c r="D14" i="143"/>
  <c r="D15" i="143"/>
  <c r="D18" i="143"/>
  <c r="D19" i="143"/>
  <c r="D22" i="143"/>
  <c r="D23" i="143"/>
  <c r="D26" i="143"/>
  <c r="D27" i="143"/>
  <c r="G7" i="105"/>
  <c r="G8" i="105"/>
  <c r="G9" i="105"/>
  <c r="G10" i="105"/>
  <c r="G12" i="105"/>
  <c r="G18" i="105"/>
  <c r="G19" i="105"/>
  <c r="G20" i="105"/>
  <c r="G26" i="105"/>
  <c r="G27" i="105"/>
  <c r="E30" i="105"/>
  <c r="F9" i="105" s="1"/>
  <c r="F30" i="105" s="1"/>
  <c r="C30" i="105"/>
  <c r="G8" i="106"/>
  <c r="G9" i="106"/>
  <c r="G12" i="106"/>
  <c r="G13" i="106"/>
  <c r="G14" i="106"/>
  <c r="G15" i="106"/>
  <c r="G16" i="106"/>
  <c r="G18" i="106"/>
  <c r="G19" i="106"/>
  <c r="G26" i="106"/>
  <c r="G27" i="106"/>
  <c r="G30" i="106"/>
  <c r="C30" i="106"/>
  <c r="D9" i="106" s="1"/>
  <c r="D13" i="106"/>
  <c r="D18" i="106"/>
  <c r="D27" i="106"/>
  <c r="G7" i="104"/>
  <c r="G8" i="104"/>
  <c r="G9" i="104"/>
  <c r="G10" i="104"/>
  <c r="G11" i="104"/>
  <c r="G12" i="104"/>
  <c r="G13" i="104"/>
  <c r="G14" i="104"/>
  <c r="G15" i="104"/>
  <c r="G16" i="104"/>
  <c r="G17" i="104"/>
  <c r="G18" i="104"/>
  <c r="G19" i="104"/>
  <c r="G20" i="104"/>
  <c r="G21" i="104"/>
  <c r="G22" i="104"/>
  <c r="G23" i="104"/>
  <c r="G24" i="104"/>
  <c r="G25" i="104"/>
  <c r="G26" i="104"/>
  <c r="G27" i="104"/>
  <c r="G28" i="104"/>
  <c r="E30" i="104"/>
  <c r="F20" i="104" s="1"/>
  <c r="C30" i="104"/>
  <c r="D7" i="104" s="1"/>
  <c r="I7" i="82"/>
  <c r="I8" i="82"/>
  <c r="I9" i="82"/>
  <c r="I10" i="82"/>
  <c r="I11" i="82"/>
  <c r="I12" i="82"/>
  <c r="I13" i="82"/>
  <c r="I14" i="82"/>
  <c r="I15" i="82"/>
  <c r="I16" i="82"/>
  <c r="I17" i="82"/>
  <c r="I18" i="82"/>
  <c r="I19" i="82"/>
  <c r="I20" i="82"/>
  <c r="I21" i="82"/>
  <c r="I22" i="82"/>
  <c r="I23" i="82"/>
  <c r="I24" i="82"/>
  <c r="I25" i="82"/>
  <c r="I26" i="82"/>
  <c r="I27" i="82"/>
  <c r="I28" i="82"/>
  <c r="G30" i="82"/>
  <c r="H7" i="82" s="1"/>
  <c r="H8" i="82"/>
  <c r="H10" i="82"/>
  <c r="H11" i="82"/>
  <c r="H12" i="82"/>
  <c r="H14" i="82"/>
  <c r="H15" i="82"/>
  <c r="H16" i="82"/>
  <c r="H18" i="82"/>
  <c r="H19" i="82"/>
  <c r="H20" i="82"/>
  <c r="H22" i="82"/>
  <c r="H23" i="82"/>
  <c r="H24" i="82"/>
  <c r="H26" i="82"/>
  <c r="H27" i="82"/>
  <c r="H28" i="82"/>
  <c r="E30" i="82"/>
  <c r="F10" i="82" s="1"/>
  <c r="F8" i="82"/>
  <c r="F12" i="82"/>
  <c r="F14" i="82"/>
  <c r="F16" i="82"/>
  <c r="F18" i="82"/>
  <c r="F20" i="82"/>
  <c r="F22" i="82"/>
  <c r="F24" i="82"/>
  <c r="F26" i="82"/>
  <c r="F28" i="82"/>
  <c r="C30" i="82"/>
  <c r="D7" i="82" s="1"/>
  <c r="D8" i="82"/>
  <c r="D10" i="82"/>
  <c r="D14" i="82"/>
  <c r="D16" i="82"/>
  <c r="D18" i="82"/>
  <c r="D22" i="82"/>
  <c r="D24" i="82"/>
  <c r="D26" i="82"/>
  <c r="I7" i="81"/>
  <c r="G30" i="81"/>
  <c r="H8" i="81" s="1"/>
  <c r="H10" i="81"/>
  <c r="H14" i="81"/>
  <c r="H18" i="81"/>
  <c r="H22" i="81"/>
  <c r="H25" i="81"/>
  <c r="H26" i="81"/>
  <c r="E30" i="81"/>
  <c r="F10" i="81" s="1"/>
  <c r="C30" i="81"/>
  <c r="D8" i="81" s="1"/>
  <c r="D7" i="81"/>
  <c r="D10" i="81"/>
  <c r="D11" i="81"/>
  <c r="D14" i="81"/>
  <c r="D15" i="81"/>
  <c r="D18" i="81"/>
  <c r="D19" i="81"/>
  <c r="D22" i="81"/>
  <c r="D23" i="81"/>
  <c r="D26" i="81"/>
  <c r="D27" i="81"/>
  <c r="I7" i="80"/>
  <c r="I16" i="80"/>
  <c r="I17" i="80"/>
  <c r="I18" i="80"/>
  <c r="I19" i="80"/>
  <c r="I20" i="80"/>
  <c r="I21" i="80"/>
  <c r="I22" i="80"/>
  <c r="I23" i="80"/>
  <c r="I24" i="80"/>
  <c r="I25" i="80"/>
  <c r="I26" i="80"/>
  <c r="I27" i="80"/>
  <c r="I28" i="80"/>
  <c r="G30" i="80"/>
  <c r="H7" i="80" s="1"/>
  <c r="E30" i="80"/>
  <c r="F8" i="80" s="1"/>
  <c r="F9" i="80"/>
  <c r="F12" i="80"/>
  <c r="F13" i="80"/>
  <c r="F14" i="80"/>
  <c r="F15" i="80"/>
  <c r="F21" i="80"/>
  <c r="F22" i="80"/>
  <c r="F23" i="80"/>
  <c r="F24" i="80"/>
  <c r="F25" i="80"/>
  <c r="F26" i="80"/>
  <c r="F27" i="80"/>
  <c r="F28" i="80"/>
  <c r="C30" i="80"/>
  <c r="D17" i="80" s="1"/>
  <c r="D13" i="80"/>
  <c r="D21" i="80"/>
  <c r="D25" i="80"/>
  <c r="D27" i="80"/>
  <c r="F19" i="68" l="1"/>
  <c r="F7" i="68"/>
  <c r="F28" i="68"/>
  <c r="F24" i="68"/>
  <c r="F20" i="68"/>
  <c r="F15" i="68"/>
  <c r="F8" i="68"/>
  <c r="F25" i="68"/>
  <c r="F21" i="68"/>
  <c r="F16" i="68"/>
  <c r="F10" i="68"/>
  <c r="D17" i="68"/>
  <c r="D20" i="68"/>
  <c r="D10" i="68"/>
  <c r="D23" i="68"/>
  <c r="D13" i="68"/>
  <c r="D30" i="68" s="1"/>
  <c r="I30" i="116"/>
  <c r="J26" i="116" s="1"/>
  <c r="J7" i="116"/>
  <c r="D17" i="116"/>
  <c r="D22" i="116"/>
  <c r="D26" i="116"/>
  <c r="D12" i="116"/>
  <c r="D23" i="116"/>
  <c r="D9" i="116"/>
  <c r="D13" i="116"/>
  <c r="D24" i="116"/>
  <c r="D10" i="116"/>
  <c r="D14" i="116"/>
  <c r="D25" i="116"/>
  <c r="D11" i="116"/>
  <c r="D7" i="116"/>
  <c r="D15" i="116"/>
  <c r="D8" i="116"/>
  <c r="D22" i="97"/>
  <c r="D18" i="97"/>
  <c r="D14" i="97"/>
  <c r="D10" i="97"/>
  <c r="D25" i="97"/>
  <c r="D17" i="97"/>
  <c r="D13" i="97"/>
  <c r="D9" i="97"/>
  <c r="D28" i="97"/>
  <c r="D24" i="97"/>
  <c r="D20" i="97"/>
  <c r="D16" i="97"/>
  <c r="D12" i="97"/>
  <c r="D8" i="97"/>
  <c r="D30" i="97" s="1"/>
  <c r="D21" i="97"/>
  <c r="D27" i="97"/>
  <c r="D23" i="97"/>
  <c r="D19" i="97"/>
  <c r="D15" i="97"/>
  <c r="D11" i="97"/>
  <c r="D18" i="96"/>
  <c r="D24" i="95"/>
  <c r="D21" i="95"/>
  <c r="D20" i="95"/>
  <c r="D25" i="95"/>
  <c r="D9" i="95"/>
  <c r="D12" i="95"/>
  <c r="D16" i="95"/>
  <c r="D13" i="95"/>
  <c r="D17" i="95"/>
  <c r="D10" i="95"/>
  <c r="D14" i="95"/>
  <c r="D18" i="95"/>
  <c r="D11" i="95"/>
  <c r="D15" i="95"/>
  <c r="D19" i="95"/>
  <c r="D28" i="82"/>
  <c r="D20" i="82"/>
  <c r="D12" i="82"/>
  <c r="D25" i="81"/>
  <c r="D21" i="81"/>
  <c r="D17" i="81"/>
  <c r="D13" i="81"/>
  <c r="D9" i="81"/>
  <c r="D30" i="81" s="1"/>
  <c r="D28" i="81"/>
  <c r="D24" i="81"/>
  <c r="D20" i="81"/>
  <c r="D16" i="81"/>
  <c r="D12" i="81"/>
  <c r="D26" i="80"/>
  <c r="D19" i="80"/>
  <c r="D8" i="80"/>
  <c r="D9" i="80"/>
  <c r="D11" i="80"/>
  <c r="D12" i="80"/>
  <c r="D10" i="80"/>
  <c r="D23" i="80"/>
  <c r="D15" i="80"/>
  <c r="D24" i="125"/>
  <c r="D22" i="125"/>
  <c r="D26" i="125"/>
  <c r="D21" i="125"/>
  <c r="D25" i="125"/>
  <c r="D13" i="125"/>
  <c r="D13" i="122"/>
  <c r="D17" i="122"/>
  <c r="D10" i="122"/>
  <c r="D23" i="122"/>
  <c r="D20" i="122"/>
  <c r="F10" i="124"/>
  <c r="F22" i="124"/>
  <c r="F14" i="120"/>
  <c r="D25" i="120"/>
  <c r="D30" i="120" s="1"/>
  <c r="D28" i="120"/>
  <c r="F26" i="125"/>
  <c r="F22" i="125"/>
  <c r="F12" i="125"/>
  <c r="F26" i="120"/>
  <c r="F13" i="120"/>
  <c r="F25" i="124"/>
  <c r="F21" i="124"/>
  <c r="F20" i="121"/>
  <c r="F9" i="121"/>
  <c r="F25" i="125"/>
  <c r="F21" i="125"/>
  <c r="F16" i="125"/>
  <c r="F9" i="125"/>
  <c r="F17" i="125"/>
  <c r="F14" i="68"/>
  <c r="F25" i="120"/>
  <c r="F12" i="124"/>
  <c r="F17" i="124"/>
  <c r="F24" i="124"/>
  <c r="F19" i="121"/>
  <c r="F13" i="121"/>
  <c r="F24" i="125"/>
  <c r="F20" i="125"/>
  <c r="F14" i="125"/>
  <c r="F8" i="125"/>
  <c r="F30" i="122"/>
  <c r="F27" i="125"/>
  <c r="F23" i="125"/>
  <c r="F19" i="125"/>
  <c r="F13" i="125"/>
  <c r="D25" i="124"/>
  <c r="D30" i="124"/>
  <c r="D9" i="122"/>
  <c r="D25" i="127"/>
  <c r="D25" i="122"/>
  <c r="J12" i="116"/>
  <c r="J25" i="116"/>
  <c r="J17" i="116"/>
  <c r="J24" i="116"/>
  <c r="J20" i="116"/>
  <c r="J16" i="116"/>
  <c r="J8" i="116"/>
  <c r="J9" i="116"/>
  <c r="J13" i="116"/>
  <c r="J15" i="116"/>
  <c r="J10" i="116"/>
  <c r="D21" i="116"/>
  <c r="D16" i="116"/>
  <c r="D19" i="116"/>
  <c r="H22" i="67"/>
  <c r="H12" i="67"/>
  <c r="H25" i="67"/>
  <c r="H30" i="67" s="1"/>
  <c r="H21" i="67"/>
  <c r="H10" i="67"/>
  <c r="I30" i="67"/>
  <c r="F26" i="67"/>
  <c r="F22" i="67"/>
  <c r="F12" i="67"/>
  <c r="F25" i="67"/>
  <c r="F21" i="67"/>
  <c r="F28" i="67"/>
  <c r="F9" i="67"/>
  <c r="F23" i="67"/>
  <c r="H19" i="156"/>
  <c r="H21" i="156"/>
  <c r="H23" i="156"/>
  <c r="H20" i="156"/>
  <c r="H7" i="156"/>
  <c r="H11" i="156"/>
  <c r="H15" i="156"/>
  <c r="H24" i="156"/>
  <c r="H28" i="156"/>
  <c r="H8" i="156"/>
  <c r="H12" i="156"/>
  <c r="H16" i="156"/>
  <c r="H25" i="156"/>
  <c r="H26" i="156"/>
  <c r="H17" i="156"/>
  <c r="H13" i="156"/>
  <c r="H9" i="156"/>
  <c r="H10" i="156"/>
  <c r="G30" i="155"/>
  <c r="H7" i="155" s="1"/>
  <c r="F25" i="155"/>
  <c r="F14" i="155"/>
  <c r="F12" i="155"/>
  <c r="F22" i="155"/>
  <c r="F27" i="155"/>
  <c r="F13" i="155"/>
  <c r="F20" i="155"/>
  <c r="F16" i="155"/>
  <c r="F10" i="155"/>
  <c r="F24" i="155"/>
  <c r="F19" i="155"/>
  <c r="F15" i="155"/>
  <c r="F9" i="155"/>
  <c r="H20" i="155"/>
  <c r="F26" i="155"/>
  <c r="F21" i="155"/>
  <c r="F17" i="155"/>
  <c r="H21" i="155"/>
  <c r="H8" i="155"/>
  <c r="F13" i="154"/>
  <c r="F10" i="154"/>
  <c r="F14" i="154"/>
  <c r="F15" i="154"/>
  <c r="F12" i="154"/>
  <c r="F16" i="154"/>
  <c r="F20" i="154"/>
  <c r="F24" i="154"/>
  <c r="G30" i="154"/>
  <c r="H27" i="154" s="1"/>
  <c r="D25" i="154"/>
  <c r="D20" i="154"/>
  <c r="D16" i="154"/>
  <c r="D12" i="154"/>
  <c r="D8" i="154"/>
  <c r="D24" i="154"/>
  <c r="D19" i="154"/>
  <c r="D15" i="154"/>
  <c r="D11" i="154"/>
  <c r="D7" i="154"/>
  <c r="D30" i="154" s="1"/>
  <c r="D17" i="154"/>
  <c r="D13" i="154"/>
  <c r="F13" i="153"/>
  <c r="F10" i="153"/>
  <c r="F14" i="153"/>
  <c r="F26" i="153"/>
  <c r="F15" i="153"/>
  <c r="F19" i="153"/>
  <c r="F12" i="153"/>
  <c r="F16" i="153"/>
  <c r="F20" i="153"/>
  <c r="F24" i="153"/>
  <c r="G30" i="153"/>
  <c r="F30" i="152"/>
  <c r="F9" i="152"/>
  <c r="D27" i="152"/>
  <c r="D16" i="152"/>
  <c r="D10" i="152"/>
  <c r="D26" i="152"/>
  <c r="D20" i="152"/>
  <c r="D15" i="152"/>
  <c r="D9" i="152"/>
  <c r="D30" i="152" s="1"/>
  <c r="G30" i="152"/>
  <c r="D19" i="152"/>
  <c r="D13" i="152"/>
  <c r="D8" i="152"/>
  <c r="D23" i="152"/>
  <c r="D18" i="152"/>
  <c r="D12" i="152"/>
  <c r="F12" i="98"/>
  <c r="F16" i="98"/>
  <c r="F20" i="98"/>
  <c r="F24" i="98"/>
  <c r="F7" i="98"/>
  <c r="F9" i="98"/>
  <c r="F13" i="98"/>
  <c r="F17" i="98"/>
  <c r="F21" i="98"/>
  <c r="F25" i="98"/>
  <c r="F10" i="98"/>
  <c r="F14" i="98"/>
  <c r="F22" i="98"/>
  <c r="F26" i="98"/>
  <c r="F15" i="98"/>
  <c r="F19" i="98"/>
  <c r="F23" i="98"/>
  <c r="F28" i="98"/>
  <c r="D18" i="98"/>
  <c r="D26" i="98"/>
  <c r="D10" i="98"/>
  <c r="D27" i="98"/>
  <c r="D23" i="98"/>
  <c r="D19" i="98"/>
  <c r="D15" i="98"/>
  <c r="D11" i="98"/>
  <c r="D7" i="98"/>
  <c r="G30" i="98"/>
  <c r="D25" i="98"/>
  <c r="D21" i="98"/>
  <c r="D13" i="98"/>
  <c r="D9" i="98"/>
  <c r="D24" i="98"/>
  <c r="D20" i="98"/>
  <c r="D16" i="98"/>
  <c r="D12" i="98"/>
  <c r="I30" i="97"/>
  <c r="J28" i="97" s="1"/>
  <c r="J21" i="97"/>
  <c r="F27" i="96"/>
  <c r="F25" i="96"/>
  <c r="F20" i="96"/>
  <c r="F16" i="96"/>
  <c r="F12" i="96"/>
  <c r="F8" i="96"/>
  <c r="F23" i="96"/>
  <c r="F18" i="96"/>
  <c r="F14" i="96"/>
  <c r="F10" i="96"/>
  <c r="F26" i="96"/>
  <c r="F13" i="96"/>
  <c r="F9" i="96"/>
  <c r="F24" i="96"/>
  <c r="F19" i="96"/>
  <c r="F15" i="96"/>
  <c r="I30" i="96"/>
  <c r="D28" i="96"/>
  <c r="D24" i="96"/>
  <c r="D16" i="96"/>
  <c r="D12" i="96"/>
  <c r="D8" i="96"/>
  <c r="D27" i="96"/>
  <c r="D23" i="96"/>
  <c r="D19" i="96"/>
  <c r="D15" i="96"/>
  <c r="D11" i="96"/>
  <c r="D7" i="96"/>
  <c r="D25" i="96"/>
  <c r="D21" i="96"/>
  <c r="D17" i="96"/>
  <c r="D13" i="96"/>
  <c r="D9" i="96"/>
  <c r="H7" i="95"/>
  <c r="H12" i="95"/>
  <c r="H16" i="95"/>
  <c r="H20" i="95"/>
  <c r="H24" i="95"/>
  <c r="H9" i="95"/>
  <c r="H13" i="95"/>
  <c r="H17" i="95"/>
  <c r="H21" i="95"/>
  <c r="H25" i="95"/>
  <c r="H10" i="95"/>
  <c r="H14" i="95"/>
  <c r="H22" i="95"/>
  <c r="H15" i="95"/>
  <c r="H19" i="95"/>
  <c r="H23" i="95"/>
  <c r="I30" i="95"/>
  <c r="F28" i="95"/>
  <c r="F24" i="95"/>
  <c r="F10" i="95"/>
  <c r="F27" i="95"/>
  <c r="F23" i="95"/>
  <c r="F9" i="95"/>
  <c r="F30" i="95" s="1"/>
  <c r="F26" i="95"/>
  <c r="D26" i="95"/>
  <c r="D22" i="95"/>
  <c r="D8" i="95"/>
  <c r="D27" i="95"/>
  <c r="D23" i="95"/>
  <c r="H20" i="150"/>
  <c r="H26" i="150"/>
  <c r="H17" i="150"/>
  <c r="H19" i="150"/>
  <c r="H21" i="150"/>
  <c r="H23" i="150"/>
  <c r="H18" i="150"/>
  <c r="H22" i="150"/>
  <c r="H10" i="150"/>
  <c r="H14" i="150"/>
  <c r="H27" i="150"/>
  <c r="H7" i="150"/>
  <c r="H11" i="150"/>
  <c r="H15" i="150"/>
  <c r="H28" i="150"/>
  <c r="H8" i="150"/>
  <c r="H12" i="150"/>
  <c r="H16" i="150"/>
  <c r="H25" i="150"/>
  <c r="H9" i="150"/>
  <c r="G30" i="151"/>
  <c r="H26" i="151" s="1"/>
  <c r="D27" i="151"/>
  <c r="D23" i="151"/>
  <c r="D19" i="151"/>
  <c r="D15" i="151"/>
  <c r="D7" i="151"/>
  <c r="D30" i="151" s="1"/>
  <c r="F16" i="149"/>
  <c r="F12" i="149"/>
  <c r="F10" i="149"/>
  <c r="F30" i="149" s="1"/>
  <c r="F14" i="149"/>
  <c r="G30" i="149"/>
  <c r="G30" i="148"/>
  <c r="D25" i="148"/>
  <c r="D12" i="148"/>
  <c r="D8" i="148"/>
  <c r="D24" i="148"/>
  <c r="D15" i="148"/>
  <c r="D11" i="148"/>
  <c r="D7" i="148"/>
  <c r="D27" i="148"/>
  <c r="D14" i="148"/>
  <c r="D10" i="148"/>
  <c r="H24" i="147"/>
  <c r="H18" i="147"/>
  <c r="H25" i="147"/>
  <c r="F26" i="147"/>
  <c r="F10" i="147"/>
  <c r="H20" i="147"/>
  <c r="H21" i="147"/>
  <c r="H27" i="147"/>
  <c r="H23" i="147"/>
  <c r="H19" i="147"/>
  <c r="H15" i="147"/>
  <c r="H10" i="147"/>
  <c r="H28" i="147"/>
  <c r="H17" i="147"/>
  <c r="H26" i="147"/>
  <c r="H14" i="147"/>
  <c r="H7" i="147"/>
  <c r="D25" i="147"/>
  <c r="D21" i="147"/>
  <c r="D17" i="147"/>
  <c r="D13" i="147"/>
  <c r="D9" i="147"/>
  <c r="D30" i="147" s="1"/>
  <c r="D8" i="147"/>
  <c r="H13" i="147"/>
  <c r="H9" i="147"/>
  <c r="H16" i="147"/>
  <c r="H12" i="147"/>
  <c r="H21" i="146"/>
  <c r="H17" i="146"/>
  <c r="F13" i="146"/>
  <c r="F17" i="146"/>
  <c r="F22" i="146"/>
  <c r="F26" i="146"/>
  <c r="F10" i="146"/>
  <c r="F14" i="146"/>
  <c r="F19" i="146"/>
  <c r="F23" i="146"/>
  <c r="F27" i="146"/>
  <c r="F11" i="146"/>
  <c r="F15" i="146"/>
  <c r="F20" i="146"/>
  <c r="F24" i="146"/>
  <c r="F12" i="146"/>
  <c r="F16" i="146"/>
  <c r="F21" i="146"/>
  <c r="H25" i="146"/>
  <c r="H13" i="146"/>
  <c r="H27" i="146"/>
  <c r="H23" i="146"/>
  <c r="H19" i="146"/>
  <c r="H15" i="146"/>
  <c r="H7" i="146"/>
  <c r="F9" i="146"/>
  <c r="H26" i="146"/>
  <c r="H18" i="146"/>
  <c r="H10" i="146"/>
  <c r="F8" i="146"/>
  <c r="F7" i="146"/>
  <c r="H22" i="146"/>
  <c r="H14" i="146"/>
  <c r="H24" i="146"/>
  <c r="H20" i="146"/>
  <c r="H16" i="146"/>
  <c r="H12" i="146"/>
  <c r="H8" i="146"/>
  <c r="H11" i="146"/>
  <c r="F13" i="145"/>
  <c r="F14" i="145"/>
  <c r="F15" i="145"/>
  <c r="F12" i="145"/>
  <c r="F20" i="145"/>
  <c r="G30" i="145"/>
  <c r="D18" i="145"/>
  <c r="D13" i="145"/>
  <c r="D30" i="145" s="1"/>
  <c r="G30" i="144"/>
  <c r="F12" i="144"/>
  <c r="F16" i="144"/>
  <c r="F20" i="144"/>
  <c r="F24" i="144"/>
  <c r="F9" i="144"/>
  <c r="F13" i="144"/>
  <c r="F17" i="144"/>
  <c r="F10" i="144"/>
  <c r="F14" i="144"/>
  <c r="F26" i="144"/>
  <c r="F15" i="144"/>
  <c r="F19" i="144"/>
  <c r="F23" i="144"/>
  <c r="F27" i="144"/>
  <c r="H24" i="144"/>
  <c r="H13" i="144"/>
  <c r="H16" i="144"/>
  <c r="H8" i="144"/>
  <c r="D30" i="144"/>
  <c r="H27" i="144"/>
  <c r="H19" i="144"/>
  <c r="H11" i="144"/>
  <c r="F13" i="143"/>
  <c r="F17" i="143"/>
  <c r="F21" i="143"/>
  <c r="F25" i="143"/>
  <c r="F14" i="143"/>
  <c r="F18" i="143"/>
  <c r="F22" i="143"/>
  <c r="F15" i="143"/>
  <c r="F19" i="143"/>
  <c r="F23" i="143"/>
  <c r="F12" i="143"/>
  <c r="F16" i="143"/>
  <c r="F20" i="143"/>
  <c r="F24" i="143"/>
  <c r="F27" i="143"/>
  <c r="F8" i="143"/>
  <c r="F28" i="143"/>
  <c r="F9" i="143"/>
  <c r="G30" i="143"/>
  <c r="H14" i="143" s="1"/>
  <c r="H24" i="143"/>
  <c r="D25" i="143"/>
  <c r="D21" i="143"/>
  <c r="D17" i="143"/>
  <c r="D13" i="143"/>
  <c r="D28" i="143"/>
  <c r="D24" i="143"/>
  <c r="D20" i="143"/>
  <c r="D16" i="143"/>
  <c r="D12" i="143"/>
  <c r="D8" i="143"/>
  <c r="D30" i="143" s="1"/>
  <c r="G30" i="105"/>
  <c r="H21" i="105" s="1"/>
  <c r="D13" i="105"/>
  <c r="D18" i="105"/>
  <c r="D23" i="105"/>
  <c r="D14" i="105"/>
  <c r="D19" i="105"/>
  <c r="D24" i="105"/>
  <c r="D10" i="105"/>
  <c r="D15" i="105"/>
  <c r="D20" i="105"/>
  <c r="D26" i="105"/>
  <c r="D12" i="105"/>
  <c r="D16" i="105"/>
  <c r="D21" i="105"/>
  <c r="D27" i="105"/>
  <c r="D8" i="105"/>
  <c r="D7" i="105"/>
  <c r="D9" i="105"/>
  <c r="H13" i="106"/>
  <c r="H24" i="106"/>
  <c r="H27" i="106"/>
  <c r="H15" i="106"/>
  <c r="H26" i="106"/>
  <c r="H19" i="106"/>
  <c r="H14" i="106"/>
  <c r="H9" i="106"/>
  <c r="H7" i="106"/>
  <c r="H30" i="106" s="1"/>
  <c r="H16" i="106"/>
  <c r="H12" i="106"/>
  <c r="H18" i="106"/>
  <c r="H8" i="106"/>
  <c r="D26" i="106"/>
  <c r="D19" i="106"/>
  <c r="D14" i="106"/>
  <c r="D8" i="106"/>
  <c r="D16" i="106"/>
  <c r="D12" i="106"/>
  <c r="D15" i="106"/>
  <c r="F25" i="104"/>
  <c r="F12" i="104"/>
  <c r="D26" i="104"/>
  <c r="D22" i="104"/>
  <c r="D18" i="104"/>
  <c r="D13" i="104"/>
  <c r="D9" i="104"/>
  <c r="D25" i="104"/>
  <c r="D21" i="104"/>
  <c r="D16" i="104"/>
  <c r="D12" i="104"/>
  <c r="D8" i="104"/>
  <c r="D27" i="104"/>
  <c r="D23" i="104"/>
  <c r="D19" i="104"/>
  <c r="D14" i="104"/>
  <c r="D10" i="104"/>
  <c r="D24" i="104"/>
  <c r="D20" i="104"/>
  <c r="D15" i="104"/>
  <c r="D11" i="104"/>
  <c r="F28" i="104"/>
  <c r="F17" i="104"/>
  <c r="F24" i="104"/>
  <c r="F8" i="104"/>
  <c r="F9" i="104"/>
  <c r="F7" i="104"/>
  <c r="F21" i="104"/>
  <c r="F13" i="104"/>
  <c r="G30" i="104"/>
  <c r="H26" i="104" s="1"/>
  <c r="F16" i="104"/>
  <c r="F23" i="104"/>
  <c r="F19" i="104"/>
  <c r="F15" i="104"/>
  <c r="F10" i="104"/>
  <c r="F26" i="104"/>
  <c r="F22" i="104"/>
  <c r="F14" i="104"/>
  <c r="H25" i="82"/>
  <c r="H21" i="82"/>
  <c r="H17" i="82"/>
  <c r="H13" i="82"/>
  <c r="H30" i="82" s="1"/>
  <c r="H9" i="82"/>
  <c r="F25" i="82"/>
  <c r="F21" i="82"/>
  <c r="F17" i="82"/>
  <c r="F13" i="82"/>
  <c r="F9" i="82"/>
  <c r="I30" i="82"/>
  <c r="J27" i="82" s="1"/>
  <c r="J11" i="82"/>
  <c r="F27" i="82"/>
  <c r="F23" i="82"/>
  <c r="F19" i="82"/>
  <c r="F15" i="82"/>
  <c r="F7" i="82"/>
  <c r="F30" i="82" s="1"/>
  <c r="J14" i="82"/>
  <c r="J22" i="82"/>
  <c r="J16" i="82"/>
  <c r="J28" i="82"/>
  <c r="J13" i="82"/>
  <c r="J17" i="82"/>
  <c r="D25" i="82"/>
  <c r="D21" i="82"/>
  <c r="D17" i="82"/>
  <c r="D13" i="82"/>
  <c r="D9" i="82"/>
  <c r="D27" i="82"/>
  <c r="D23" i="82"/>
  <c r="D19" i="82"/>
  <c r="D15" i="82"/>
  <c r="D11" i="82"/>
  <c r="D30" i="82" s="1"/>
  <c r="H24" i="81"/>
  <c r="H20" i="81"/>
  <c r="H16" i="81"/>
  <c r="H12" i="81"/>
  <c r="H27" i="81"/>
  <c r="H23" i="81"/>
  <c r="H19" i="81"/>
  <c r="H15" i="81"/>
  <c r="H11" i="81"/>
  <c r="H7" i="81"/>
  <c r="H21" i="81"/>
  <c r="H17" i="81"/>
  <c r="H13" i="81"/>
  <c r="H9" i="81"/>
  <c r="F27" i="81"/>
  <c r="F20" i="81"/>
  <c r="F15" i="81"/>
  <c r="F24" i="81"/>
  <c r="F12" i="81"/>
  <c r="F23" i="81"/>
  <c r="F16" i="81"/>
  <c r="F8" i="81"/>
  <c r="F7" i="81"/>
  <c r="F25" i="81"/>
  <c r="F19" i="81"/>
  <c r="F14" i="81"/>
  <c r="I30" i="81"/>
  <c r="F18" i="81"/>
  <c r="F26" i="81"/>
  <c r="F21" i="81"/>
  <c r="F13" i="81"/>
  <c r="F9" i="81"/>
  <c r="H25" i="80"/>
  <c r="H17" i="80"/>
  <c r="H24" i="80"/>
  <c r="H15" i="80"/>
  <c r="H23" i="80"/>
  <c r="H10" i="80"/>
  <c r="H22" i="80"/>
  <c r="H13" i="80"/>
  <c r="I30" i="80"/>
  <c r="J19" i="80" s="1"/>
  <c r="J21" i="80"/>
  <c r="J23" i="80"/>
  <c r="H14" i="80"/>
  <c r="H9" i="80"/>
  <c r="H16" i="80"/>
  <c r="H12" i="80"/>
  <c r="F30" i="80"/>
  <c r="F10" i="80"/>
  <c r="D28" i="80"/>
  <c r="D24" i="80"/>
  <c r="D20" i="80"/>
  <c r="D16" i="80"/>
  <c r="D7" i="80"/>
  <c r="D22" i="80"/>
  <c r="D18" i="80"/>
  <c r="D14" i="80"/>
  <c r="F30" i="68" l="1"/>
  <c r="J19" i="116"/>
  <c r="J11" i="116"/>
  <c r="J22" i="116"/>
  <c r="J23" i="116"/>
  <c r="J14" i="116"/>
  <c r="J21" i="116"/>
  <c r="J21" i="82"/>
  <c r="J12" i="82"/>
  <c r="J10" i="82"/>
  <c r="J15" i="82"/>
  <c r="J20" i="80"/>
  <c r="J22" i="80"/>
  <c r="F30" i="125"/>
  <c r="D30" i="125"/>
  <c r="F30" i="121"/>
  <c r="F30" i="124"/>
  <c r="F30" i="120"/>
  <c r="D30" i="122"/>
  <c r="D30" i="127"/>
  <c r="D30" i="116"/>
  <c r="J25" i="67"/>
  <c r="J27" i="67"/>
  <c r="J12" i="67"/>
  <c r="J10" i="67"/>
  <c r="J14" i="67"/>
  <c r="J16" i="67"/>
  <c r="J11" i="67"/>
  <c r="J17" i="67"/>
  <c r="J13" i="67"/>
  <c r="J15" i="67"/>
  <c r="J20" i="67"/>
  <c r="J26" i="67"/>
  <c r="J7" i="67"/>
  <c r="J8" i="67"/>
  <c r="J28" i="67"/>
  <c r="J21" i="67"/>
  <c r="J23" i="67"/>
  <c r="J24" i="67"/>
  <c r="J19" i="67"/>
  <c r="J9" i="67"/>
  <c r="J22" i="67"/>
  <c r="F30" i="67"/>
  <c r="J30" i="67"/>
  <c r="H30" i="156"/>
  <c r="H12" i="155"/>
  <c r="H10" i="155"/>
  <c r="H13" i="155"/>
  <c r="H26" i="155"/>
  <c r="H9" i="155"/>
  <c r="H18" i="155"/>
  <c r="H17" i="155"/>
  <c r="H24" i="155"/>
  <c r="H16" i="155"/>
  <c r="H25" i="155"/>
  <c r="H19" i="155"/>
  <c r="H15" i="155"/>
  <c r="H23" i="155"/>
  <c r="H22" i="155"/>
  <c r="H27" i="155"/>
  <c r="H14" i="155"/>
  <c r="H30" i="155" s="1"/>
  <c r="F30" i="155"/>
  <c r="H13" i="154"/>
  <c r="F30" i="154"/>
  <c r="H16" i="154"/>
  <c r="H19" i="154"/>
  <c r="H21" i="154"/>
  <c r="H25" i="154"/>
  <c r="H8" i="154"/>
  <c r="H11" i="154"/>
  <c r="H14" i="154"/>
  <c r="H17" i="154"/>
  <c r="H20" i="154"/>
  <c r="H24" i="154"/>
  <c r="H7" i="154"/>
  <c r="H18" i="154"/>
  <c r="H23" i="154"/>
  <c r="H26" i="154"/>
  <c r="H9" i="154"/>
  <c r="H12" i="154"/>
  <c r="H15" i="154"/>
  <c r="H10" i="154"/>
  <c r="H9" i="153"/>
  <c r="H11" i="153"/>
  <c r="H13" i="153"/>
  <c r="H15" i="153"/>
  <c r="H17" i="153"/>
  <c r="H19" i="153"/>
  <c r="H21" i="153"/>
  <c r="H23" i="153"/>
  <c r="H25" i="153"/>
  <c r="H27" i="153"/>
  <c r="H26" i="153"/>
  <c r="H10" i="153"/>
  <c r="H22" i="153"/>
  <c r="H24" i="153"/>
  <c r="H20" i="153"/>
  <c r="H14" i="153"/>
  <c r="H16" i="153"/>
  <c r="H12" i="153"/>
  <c r="H7" i="153"/>
  <c r="F30" i="153"/>
  <c r="H8" i="153"/>
  <c r="H21" i="152"/>
  <c r="H23" i="152"/>
  <c r="H24" i="152"/>
  <c r="H10" i="152"/>
  <c r="H14" i="152"/>
  <c r="H16" i="152"/>
  <c r="H13" i="152"/>
  <c r="H8" i="152"/>
  <c r="H9" i="152"/>
  <c r="H15" i="152"/>
  <c r="H20" i="152"/>
  <c r="H26" i="152"/>
  <c r="H7" i="152"/>
  <c r="H12" i="152"/>
  <c r="H18" i="152"/>
  <c r="H19" i="152"/>
  <c r="H27" i="152"/>
  <c r="H23" i="98"/>
  <c r="H28" i="98"/>
  <c r="F30" i="98"/>
  <c r="H19" i="98"/>
  <c r="D30" i="98"/>
  <c r="H15" i="98"/>
  <c r="H7" i="98"/>
  <c r="H21" i="98"/>
  <c r="H8" i="98"/>
  <c r="H12" i="98"/>
  <c r="H16" i="98"/>
  <c r="H20" i="98"/>
  <c r="H24" i="98"/>
  <c r="H13" i="98"/>
  <c r="H9" i="98"/>
  <c r="H25" i="98"/>
  <c r="H10" i="98"/>
  <c r="H14" i="98"/>
  <c r="H18" i="98"/>
  <c r="H22" i="98"/>
  <c r="H26" i="98"/>
  <c r="H17" i="98"/>
  <c r="H11" i="98"/>
  <c r="H27" i="98"/>
  <c r="J27" i="97"/>
  <c r="J11" i="97"/>
  <c r="J18" i="97"/>
  <c r="J16" i="97"/>
  <c r="J22" i="97"/>
  <c r="J17" i="97"/>
  <c r="J23" i="97"/>
  <c r="J7" i="97"/>
  <c r="J20" i="97"/>
  <c r="J10" i="97"/>
  <c r="J26" i="97"/>
  <c r="J13" i="97"/>
  <c r="J19" i="97"/>
  <c r="J8" i="97"/>
  <c r="J24" i="97"/>
  <c r="J14" i="97"/>
  <c r="J25" i="97"/>
  <c r="J9" i="97"/>
  <c r="J15" i="97"/>
  <c r="J12" i="97"/>
  <c r="J16" i="96"/>
  <c r="J8" i="96"/>
  <c r="J10" i="96"/>
  <c r="J12" i="96"/>
  <c r="J14" i="96"/>
  <c r="J18" i="96"/>
  <c r="J20" i="96"/>
  <c r="J22" i="96"/>
  <c r="J24" i="96"/>
  <c r="J26" i="96"/>
  <c r="J28" i="96"/>
  <c r="J25" i="96"/>
  <c r="J9" i="96"/>
  <c r="J15" i="96"/>
  <c r="J21" i="96"/>
  <c r="J27" i="96"/>
  <c r="J11" i="96"/>
  <c r="J17" i="96"/>
  <c r="J23" i="96"/>
  <c r="J13" i="96"/>
  <c r="J19" i="96"/>
  <c r="F30" i="96"/>
  <c r="J7" i="96"/>
  <c r="D30" i="96"/>
  <c r="J19" i="95"/>
  <c r="J11" i="95"/>
  <c r="J13" i="95"/>
  <c r="J15" i="95"/>
  <c r="J17" i="95"/>
  <c r="J21" i="95"/>
  <c r="J23" i="95"/>
  <c r="J25" i="95"/>
  <c r="J27" i="95"/>
  <c r="J12" i="95"/>
  <c r="J14" i="95"/>
  <c r="J24" i="95"/>
  <c r="J26" i="95"/>
  <c r="J20" i="95"/>
  <c r="J22" i="95"/>
  <c r="J16" i="95"/>
  <c r="J18" i="95"/>
  <c r="J28" i="95"/>
  <c r="H30" i="95"/>
  <c r="J9" i="95"/>
  <c r="J10" i="95"/>
  <c r="J7" i="95"/>
  <c r="J8" i="95"/>
  <c r="D30" i="95"/>
  <c r="H30" i="150"/>
  <c r="H19" i="151"/>
  <c r="H16" i="151"/>
  <c r="H21" i="151"/>
  <c r="H27" i="151"/>
  <c r="H25" i="151"/>
  <c r="H12" i="151"/>
  <c r="H7" i="151"/>
  <c r="H18" i="151"/>
  <c r="H17" i="151"/>
  <c r="H22" i="151"/>
  <c r="H20" i="151"/>
  <c r="H23" i="151"/>
  <c r="H9" i="151"/>
  <c r="H14" i="151"/>
  <c r="H24" i="151"/>
  <c r="H8" i="151"/>
  <c r="H15" i="151"/>
  <c r="H13" i="151"/>
  <c r="H10" i="151"/>
  <c r="H21" i="149"/>
  <c r="H11" i="149"/>
  <c r="H25" i="149"/>
  <c r="H15" i="149"/>
  <c r="H12" i="149"/>
  <c r="H9" i="149"/>
  <c r="H14" i="149"/>
  <c r="H16" i="149"/>
  <c r="H27" i="149"/>
  <c r="H18" i="149"/>
  <c r="H13" i="149"/>
  <c r="H19" i="149"/>
  <c r="H10" i="149"/>
  <c r="H26" i="149"/>
  <c r="H8" i="149"/>
  <c r="H24" i="149"/>
  <c r="H17" i="149"/>
  <c r="H23" i="149"/>
  <c r="H7" i="149"/>
  <c r="H22" i="149"/>
  <c r="H20" i="149"/>
  <c r="H27" i="148"/>
  <c r="H19" i="148"/>
  <c r="H21" i="148"/>
  <c r="H23" i="148"/>
  <c r="H20" i="148"/>
  <c r="H22" i="148"/>
  <c r="H13" i="148"/>
  <c r="H16" i="148"/>
  <c r="H7" i="148"/>
  <c r="H14" i="148"/>
  <c r="H26" i="148"/>
  <c r="H9" i="148"/>
  <c r="H12" i="148"/>
  <c r="H15" i="148"/>
  <c r="H18" i="148"/>
  <c r="H25" i="148"/>
  <c r="H8" i="148"/>
  <c r="H11" i="148"/>
  <c r="H17" i="148"/>
  <c r="H24" i="148"/>
  <c r="H10" i="148"/>
  <c r="F30" i="148"/>
  <c r="D30" i="148"/>
  <c r="F30" i="147"/>
  <c r="H30" i="147"/>
  <c r="H30" i="146"/>
  <c r="F30" i="146"/>
  <c r="H18" i="145"/>
  <c r="H24" i="145"/>
  <c r="H26" i="145"/>
  <c r="H28" i="145"/>
  <c r="H25" i="145"/>
  <c r="H27" i="145"/>
  <c r="F30" i="145"/>
  <c r="H8" i="145"/>
  <c r="H15" i="145"/>
  <c r="H9" i="145"/>
  <c r="H11" i="145"/>
  <c r="H20" i="145"/>
  <c r="H14" i="145"/>
  <c r="H23" i="145"/>
  <c r="H16" i="145"/>
  <c r="H7" i="145"/>
  <c r="H19" i="145"/>
  <c r="H13" i="145"/>
  <c r="H12" i="145"/>
  <c r="H10" i="145"/>
  <c r="H18" i="144"/>
  <c r="H28" i="144"/>
  <c r="H17" i="144"/>
  <c r="H20" i="144"/>
  <c r="H14" i="144"/>
  <c r="H23" i="144"/>
  <c r="H12" i="144"/>
  <c r="H21" i="144"/>
  <c r="H10" i="144"/>
  <c r="H22" i="144"/>
  <c r="H15" i="144"/>
  <c r="H9" i="144"/>
  <c r="H25" i="144"/>
  <c r="H7" i="144"/>
  <c r="H30" i="144" s="1"/>
  <c r="H26" i="144"/>
  <c r="F30" i="144"/>
  <c r="H10" i="143"/>
  <c r="H23" i="143"/>
  <c r="H9" i="143"/>
  <c r="H16" i="143"/>
  <c r="H19" i="143"/>
  <c r="H13" i="143"/>
  <c r="H18" i="143"/>
  <c r="F30" i="143"/>
  <c r="H12" i="143"/>
  <c r="H15" i="143"/>
  <c r="H21" i="143"/>
  <c r="H22" i="143"/>
  <c r="H28" i="143"/>
  <c r="H8" i="143"/>
  <c r="H7" i="143"/>
  <c r="H25" i="143"/>
  <c r="H26" i="143"/>
  <c r="H20" i="143"/>
  <c r="H27" i="143"/>
  <c r="H11" i="143"/>
  <c r="H17" i="143"/>
  <c r="H23" i="105"/>
  <c r="H24" i="105"/>
  <c r="H13" i="105"/>
  <c r="H15" i="105"/>
  <c r="H14" i="105"/>
  <c r="H16" i="105"/>
  <c r="H8" i="105"/>
  <c r="H19" i="105"/>
  <c r="H26" i="105"/>
  <c r="H27" i="105"/>
  <c r="H20" i="105"/>
  <c r="H18" i="105"/>
  <c r="H10" i="105"/>
  <c r="H12" i="105"/>
  <c r="H9" i="105"/>
  <c r="H7" i="105"/>
  <c r="D30" i="105"/>
  <c r="D30" i="106"/>
  <c r="H28" i="104"/>
  <c r="H7" i="104"/>
  <c r="H8" i="104"/>
  <c r="H25" i="104"/>
  <c r="H17" i="104"/>
  <c r="H16" i="104"/>
  <c r="H19" i="104"/>
  <c r="H10" i="104"/>
  <c r="H22" i="104"/>
  <c r="H9" i="104"/>
  <c r="H12" i="104"/>
  <c r="H15" i="104"/>
  <c r="D30" i="104"/>
  <c r="H21" i="104"/>
  <c r="H24" i="104"/>
  <c r="H23" i="104"/>
  <c r="H14" i="104"/>
  <c r="H18" i="104"/>
  <c r="H13" i="104"/>
  <c r="H20" i="104"/>
  <c r="H27" i="104"/>
  <c r="H11" i="104"/>
  <c r="F30" i="104"/>
  <c r="J20" i="82"/>
  <c r="J24" i="82"/>
  <c r="J26" i="82"/>
  <c r="J23" i="82"/>
  <c r="J7" i="82"/>
  <c r="J25" i="82"/>
  <c r="J9" i="82"/>
  <c r="J8" i="82"/>
  <c r="J18" i="82"/>
  <c r="J19" i="82"/>
  <c r="J8" i="81"/>
  <c r="J10" i="81"/>
  <c r="J12" i="81"/>
  <c r="J14" i="81"/>
  <c r="J16" i="81"/>
  <c r="J18" i="81"/>
  <c r="J20" i="81"/>
  <c r="J22" i="81"/>
  <c r="J24" i="81"/>
  <c r="J26" i="81"/>
  <c r="J28" i="81"/>
  <c r="J25" i="81"/>
  <c r="J9" i="81"/>
  <c r="J15" i="81"/>
  <c r="J21" i="81"/>
  <c r="J27" i="81"/>
  <c r="J11" i="81"/>
  <c r="J17" i="81"/>
  <c r="J23" i="81"/>
  <c r="J13" i="81"/>
  <c r="J19" i="81"/>
  <c r="H30" i="81"/>
  <c r="F30" i="81"/>
  <c r="J7" i="81"/>
  <c r="J24" i="80"/>
  <c r="J25" i="80"/>
  <c r="J26" i="80"/>
  <c r="J7" i="80"/>
  <c r="J8" i="80"/>
  <c r="J10" i="80"/>
  <c r="J12" i="80"/>
  <c r="J14" i="80"/>
  <c r="J13" i="80"/>
  <c r="J9" i="80"/>
  <c r="J15" i="80"/>
  <c r="J11" i="80"/>
  <c r="H30" i="80"/>
  <c r="J16" i="80"/>
  <c r="J18" i="80"/>
  <c r="J17" i="80"/>
  <c r="J28" i="80"/>
  <c r="J27" i="80"/>
  <c r="D30" i="80"/>
  <c r="J30" i="116" l="1"/>
  <c r="J30" i="95"/>
  <c r="H30" i="154"/>
  <c r="H30" i="153"/>
  <c r="H30" i="152"/>
  <c r="H30" i="98"/>
  <c r="J30" i="97"/>
  <c r="J30" i="96"/>
  <c r="H30" i="151"/>
  <c r="H30" i="149"/>
  <c r="H30" i="148"/>
  <c r="H30" i="145"/>
  <c r="H30" i="143"/>
  <c r="H30" i="105"/>
  <c r="H30" i="104"/>
  <c r="J30" i="82"/>
  <c r="J30" i="81"/>
  <c r="J30" i="80"/>
  <c r="F30" i="151"/>
</calcChain>
</file>

<file path=xl/sharedStrings.xml><?xml version="1.0" encoding="utf-8"?>
<sst xmlns="http://schemas.openxmlformats.org/spreadsheetml/2006/main" count="2030" uniqueCount="138">
  <si>
    <t>Unione Europea</t>
  </si>
  <si>
    <t>TOTALE</t>
  </si>
  <si>
    <t>V.A</t>
  </si>
  <si>
    <t>%</t>
  </si>
  <si>
    <t>Totale</t>
  </si>
  <si>
    <t>Radio Uno</t>
  </si>
  <si>
    <t>Radio Due</t>
  </si>
  <si>
    <t>Radio Tre</t>
  </si>
  <si>
    <t>GR1</t>
  </si>
  <si>
    <t>GR2</t>
  </si>
  <si>
    <t>GR3</t>
  </si>
  <si>
    <t>Tempo di parola: indica il tempo in cui il soggetto politico/istituzionale parla direttamente in voce</t>
  </si>
  <si>
    <t>Tempo di notizia: indica il tempo dedicato dal giornalista all'illustrazione di un argomento/evento  in relazione ad un soggetto politico/istituzionale</t>
  </si>
  <si>
    <t>Tempo di antenna: indica il tempo complessivamente dedicato al soggetto politico/istituzionale ed è dato dalla somma del tempo di notizia e del tempo di parola del soggetto</t>
  </si>
  <si>
    <t>Tempo di notizia</t>
  </si>
  <si>
    <t>Tempo di parola</t>
  </si>
  <si>
    <t>Tempo di antenna</t>
  </si>
  <si>
    <t>Tempo di Parola: indica il tempo in cui il soggetto politico/istituzionale parla direttamente in voce</t>
  </si>
  <si>
    <t>Tab. E1 - Tempo di parola dei soggetti del pluralismo sociale nei Radiogiornali RAI - tutte le edizioni</t>
  </si>
  <si>
    <t>Categorie di soggetti</t>
  </si>
  <si>
    <t>Soggetti sovranazionali</t>
  </si>
  <si>
    <t>Soggetti e organi costituzionali</t>
  </si>
  <si>
    <t>Istituzioni pubbliche e organismi nazionali</t>
  </si>
  <si>
    <t>Soggetti politico - istituzionali non italiani</t>
  </si>
  <si>
    <t>Partiti, movimenti politici, esponenti di partito italiani</t>
  </si>
  <si>
    <t>Amministratori locali</t>
  </si>
  <si>
    <t>Giustizia</t>
  </si>
  <si>
    <t>Forze armate e sicurezza pubblica</t>
  </si>
  <si>
    <t>Vaticano e altri soggetti confessionali</t>
  </si>
  <si>
    <t>Associazioni di soggetti di rilievo del pluralismo sociale</t>
  </si>
  <si>
    <t>Protagonisti sociali</t>
  </si>
  <si>
    <t>Mondo economico e finanziario</t>
  </si>
  <si>
    <t>Sindacati e associazioni di categoria</t>
  </si>
  <si>
    <t>Mondo dell'informazione</t>
  </si>
  <si>
    <t>Mondo delle professioni</t>
  </si>
  <si>
    <t>Esperti e  mondo della scienza</t>
  </si>
  <si>
    <t>Mondo della cultura</t>
  </si>
  <si>
    <t>Mondo dello spettacolo</t>
  </si>
  <si>
    <t>Mondo dello sport</t>
  </si>
  <si>
    <t>Soggetti della cronoca</t>
  </si>
  <si>
    <t>Gente comune</t>
  </si>
  <si>
    <t>Tab. E3 - Tempo di antenna dei soggetti del pluralismo sociale nei Radiogiornali RAI - tutte le edizioni</t>
  </si>
  <si>
    <t>Tab. E2 - Tempo di notizia dei  soggetti del pluralismo sociale nei Radiogiornali RAI - tutte le edizioni</t>
  </si>
  <si>
    <t>Rete Radio 24</t>
  </si>
  <si>
    <t>Testata Radio 24</t>
  </si>
  <si>
    <t>Rete Radio Kiss Kiss</t>
  </si>
  <si>
    <t>Testata Radio Kiss Kiss</t>
  </si>
  <si>
    <t>Rete Radio 101</t>
  </si>
  <si>
    <t>Rete Radio Monte Carlo</t>
  </si>
  <si>
    <t>Testata Radio Monte Carlo</t>
  </si>
  <si>
    <t>Rete Radio Capital</t>
  </si>
  <si>
    <t>Rete RTL 102.5</t>
  </si>
  <si>
    <t>Rete Radio 105 network</t>
  </si>
  <si>
    <t>Testata Rete 105</t>
  </si>
  <si>
    <t>Rete Radio Italia</t>
  </si>
  <si>
    <t>Rete Virgin Radio</t>
  </si>
  <si>
    <t>Testata Virgin Radio</t>
  </si>
  <si>
    <t xml:space="preserve">Tempo di Parola: indica il tempo in cui il soggetto politico/istituzionale parla direttamente in voce
</t>
  </si>
  <si>
    <t>06:00 - 08:59</t>
  </si>
  <si>
    <t>09:00 - 11:59</t>
  </si>
  <si>
    <t>12:00 - 14:59</t>
  </si>
  <si>
    <t>15:00 - 17:59</t>
  </si>
  <si>
    <t>18:00 - 20:59</t>
  </si>
  <si>
    <t>21:00 - 23:59</t>
  </si>
  <si>
    <r>
      <rPr>
        <sz val="11"/>
        <rFont val="Calibri"/>
        <family val="2"/>
      </rPr>
      <t>Tempo di Parola: indica il tempo in cui il soggetto politico/istituzionale parla direttamente in voce</t>
    </r>
    <r>
      <rPr>
        <sz val="11"/>
        <color rgb="FFFF0000"/>
        <rFont val="Calibri"/>
        <family val="2"/>
      </rPr>
      <t xml:space="preserve">
</t>
    </r>
  </si>
  <si>
    <t>Tempo di parola: indica il tempo in cui il soggetto politico/istituzionale parla direttamente in voce
Tempo di notizia: indica il tempo dedicato dal giornalista all'illustrazione di un argomento/evento  in relazione ad un soggetto politico/istituzionale
Tempo di antenna: indica il tempo complessivamente dedicato al soggetto politico/istituzionale ed è dato dalla somma del tempo di notizia e del tempo di parola del soggetto</t>
  </si>
  <si>
    <t>Tab. F2 - Tempo di parola dei soggetti del pluralismo sociale nei programmi extra - gr di testata. Testata Radio RAI: Radio Uno, Radio Due, Radio Tre</t>
  </si>
  <si>
    <t>Tab. F1 - Tempo di parola dei soggetti del pluralismo sociale nei programmi extra - gr di rete. Reti Radio RAI: Radio Uno, Radio Due, Radio Tre</t>
  </si>
  <si>
    <t>Tab. F3 - Tempo di parola dei soggetti del pluralismo sociale nei programmi extra - gr di rete e di testata. Rete Radio 24 Il Sole 24 ore - Testata Radio 24 Il Sole 24 ore</t>
  </si>
  <si>
    <t>Testata Pagina 101</t>
  </si>
  <si>
    <t>Testata RTL 102.5</t>
  </si>
  <si>
    <t>Rete RDS</t>
  </si>
  <si>
    <t>Testata RDS</t>
  </si>
  <si>
    <t>Tempo di Parola: indica il tempo in cui il soggetto politico/istituzionale parla direttamente in voce
Testata Radio Monte Carlo: Claudio Micalizio</t>
  </si>
  <si>
    <t>Testata Radio Capital</t>
  </si>
  <si>
    <t>Testata Radio Italia Notizie</t>
  </si>
  <si>
    <t>03:00 - 05:59</t>
  </si>
  <si>
    <t>Tab. G2 - Tempo di parola dei soggetti del pluralismo sociale nei programmi extra-gr fasce di programmazione. Radio Due</t>
  </si>
  <si>
    <t>Tab. G3 - Tempo di parola dei soggetti del pluralismo sociale nei programmi extra-gr fasce di programmazione. Radio Tre</t>
  </si>
  <si>
    <t>Tab. G4 - Tempo di parola dei soggetti del pluralismo sociale nei programmi extra-gr fasce di programmazione. Radio 24 ore - Il Sole 24 ore</t>
  </si>
  <si>
    <t>00:00 - 02:59</t>
  </si>
  <si>
    <t>Tab. G1 - Tempo di parola dei soggetti del pluralismo sociale nei programmi extra-gr  fasce di programmazione. Radio Uno</t>
  </si>
  <si>
    <t>Tab. F4 - Tempo di parola dei soggetti del pluralismo sociale nei programmi extra - gr di rete e di testata. Rete m2o - Testata m2o</t>
  </si>
  <si>
    <t>Rete m2o</t>
  </si>
  <si>
    <t>Testata m2o</t>
  </si>
  <si>
    <t>Tab. F5 - Tempo di parola dei soggetti del pluralismo sociale nei programmi extra - gr di rete e di testata. Rete Radio Kiss Kiss - Testata Radio Kiss Kiss</t>
  </si>
  <si>
    <t>Tab. F6 - Tempo di parola dei soggetti del pluralismo sociale nei programmi extra - gr di rete e di testata. Rete Radio 101 - Testata Pagina 101</t>
  </si>
  <si>
    <t>Tab. F7 - Tempo di parola dei soggetti del pluralismo sociale nei programmi extra - gr di rete e di testata. Rete RTL 102.5 - Testata RTL 102.5</t>
  </si>
  <si>
    <t>Tab. F8 - Tempo di parola dei soggetti del pluralismo sociale nei programmi extra - gr di rete e di testata. Rete Radio Deejay - Testata Radio Deejay</t>
  </si>
  <si>
    <t>Rete Radio Deejay</t>
  </si>
  <si>
    <t>Testata Radio Deejay</t>
  </si>
  <si>
    <t>Tab. F9 - Tempo di parola dei soggetti del pluralismo sociale nei programmi extra - gr di rete e di testata. Rete RDS - Testata RDS</t>
  </si>
  <si>
    <t>Tab. F10 - Tempo di parola dei soggetti del pluralismo sociale nei programmi extra - gr di rete e di testata. Rete Virgin Radio - Testata Virgin Radio</t>
  </si>
  <si>
    <t>Tab. F11 - Tempo di parola dei soggetti del pluralismo sociale nei programmi extra - gr di rete e di testata. Rete Radio Monte Carlo - Testata Radio Monte Carlo</t>
  </si>
  <si>
    <t>Tab. F12 - Tempo di parola dei soggetti del pluralismo sociale nei programmi extra - gr di rete e di testata. Rete Radio Capital - Testata Radio Capital</t>
  </si>
  <si>
    <t>Tab. F13 - Tempo di parola dei soggetti del pluralismo sociale nei programmi extra - gr di rete e di testata. Rete Radio 105 network - Testata Rete 105</t>
  </si>
  <si>
    <t>Tab. F14 - Tempo di parola dei soggetti del pluralismo sociale nei programmi extra - gr di rete e di testata. Rete Radio Italia - Testata Radio Italia Notizie</t>
  </si>
  <si>
    <t>Tab. G5 - Tempo di parola dei soggetti del pluralismo sociale nei programmi extra-gr fasce di programmazione. Radio m2o</t>
  </si>
  <si>
    <t>Tab. G6 - Tempo di parola dei soggetti del pluralismo sociale nei programmi extra-gr fasce di programmazione. Radio Kiss Kiss</t>
  </si>
  <si>
    <t>Tab. G7 - Tempo di parola dei soggetti del pluralismo sociale nei programmi extra-gr fasce di programmazione. Radio 101</t>
  </si>
  <si>
    <t>Tab. G8 - Tempo di parola dei soggetti del pluralismo sociale nei programmi extra-gr fasce di programmazione. Radio RTL 102.5</t>
  </si>
  <si>
    <t>Tab. G9 - Tempo di parola dei soggetti del pluralismo sociale nei programmi extra-gr fasce di programmazione. Radio Deejay</t>
  </si>
  <si>
    <t>Tab. G10 - Tempo di parola dei soggetti del pluralismo sociale nei programmi extra-gr fasce di programmazione. Radio Dimensione Suono</t>
  </si>
  <si>
    <t>Tab. G11 - Tempo di parola dei soggetti del pluralismo sociale nei programmi extra-gr fasce di programmazione. Virgin Radio</t>
  </si>
  <si>
    <t>Tab. G12 - Tempo di parola dei soggetti del pluralismo sociale nei programmi extra-gr fasce di programmazione. Radio Monte Carlo</t>
  </si>
  <si>
    <t>Tab. G13 - Tempo di parola dei soggetti del pluralismo sociale nei programmi extra-gr fasce di programmazione. Radio Capital</t>
  </si>
  <si>
    <t>Tab. G14 - Tempo di parola dei soggetti del pluralismo sociale nei programmi extra-gr fasce di programmazione. Radio 105</t>
  </si>
  <si>
    <t>Tab. G15 - Tempo di parola dei soggetti del pluralismo sociale nei programmi extra-gr fasce di programmazione. Radio Italia</t>
  </si>
  <si>
    <t>Tab. E4 - Tempo di notizia, parola e antenna  dei soggetti del pluralismo sociale nei Radiogiornali di Radio 24 - Il Sole 24 ore - tutte le edizioni</t>
  </si>
  <si>
    <t>Tab. E5 - Tempo di notizia, parola e antenna  dei soggetti del pluralismo sociale nei Radiogiornali di Radio M2o - tutte le edizioni</t>
  </si>
  <si>
    <t>Tab. E6 - Tempo di notizia, parola e antenna  dei soggetti del pluralismo sociale nei Radiogiornali di Radio Kiss Kiss - tutte le edizioni</t>
  </si>
  <si>
    <t>Tab. E7 - Tempo di notizia, parola e antenna  dei soggetti del pluralismo sociale nei Radiogiornali di Radio 101  - tutte le edizioni</t>
  </si>
  <si>
    <t>Tab. E8 - Tempo di notizia, parola e antenna  dei soggetti del pluralismo sociale nei Radiogiornali di Radio RTL 102.5  - tutte le edizioni</t>
  </si>
  <si>
    <t>Tab. E9 - Tempo di notizia, parola e antenna  dei soggetti del pluralismo sociale nei Radiogiornali di Radio Deejay - tutte le edizioni</t>
  </si>
  <si>
    <t>Tab. E10 - Tempo di notizia, parola e antenna  dei soggetti del pluralismo sociale nei Radiogiornali di Radio Dimensione Suono - tutte le edizioni</t>
  </si>
  <si>
    <t>Tab. E11 - Tempo di notizia, parola e antenna  dei soggetti del pluralismo sociale nei Radiogiornali di Virgin Radio  - tutte le edizioni</t>
  </si>
  <si>
    <t>Tab. E12 - Tempo di notizia, parola e antenna  dei soggetti del pluralismo sociale nei Radiogiornali di Radio Montecarlo  - tutte le edizioni</t>
  </si>
  <si>
    <t>Tab. E13 - Tempo di notizia, parola e antenna  dei soggetti del pluralismo sociale nei Radiogiornali di Radio Capital  - tutte le edizioni</t>
  </si>
  <si>
    <t>Tab. E14 - Tempo di notizia, parola e antenna  dei soggetti del pluralismo sociale nei Radiogiornali di Radio 105  - tutte le edizioni</t>
  </si>
  <si>
    <t>Tab. E15 - Tempo di notizia, parola e antenna  dei soggetti del pluralismo sociale nei Radiogiornali di Radio Italia  - tutte le edizioni</t>
  </si>
  <si>
    <t>Tab. E16 - Tempo di parola dei soggetti del pluralismo sociale nei Radiogiornali RAI - edizioni principali</t>
  </si>
  <si>
    <t>Tab. E17 - Tempo di notizia dei soggetti del pluralismo sociale nei Radiogiornali RAI - edizioni principali</t>
  </si>
  <si>
    <t>Tab. E18 - Tempo di antenna dei soggetti del plularismo sociale nei Radiogiornali RAI - edizioni principali</t>
  </si>
  <si>
    <t>Tab. E19 - Tempo di notizia, parola e antenna dei del pluralismo sociale nei Radiogiornali di Radio 24 Il Sole 24 ore - edizioni principali</t>
  </si>
  <si>
    <t>Tab. E20 - Tempo di notizia, parola e antenna dei del pluralismo sociale nei Radiogiornali di Radio Kiss Kiss - edizioni principali</t>
  </si>
  <si>
    <t>Tab. E21 - Tempo di notizia, parola e antenna dei del pluralismo sociale nei Radiogiornali di Radio RTL 102.5 - edizioni principali</t>
  </si>
  <si>
    <t>Tab. E22 - Tempo di notizia, parola e antenna dei del pluralismo sociale nei Radiogiornali di Radio Montecarlo - edizioni principali</t>
  </si>
  <si>
    <t>Tab. E23 - Tempo di notizia, parola e antenna dei del pluralismo sociale nei Radiogiornali di Radio Capital - edizioni principali</t>
  </si>
  <si>
    <t>Tab. E24 - Tempo di notizia, parola e antenna dei del pluralismo sociale nei Radiogiornali di Radio Italia - edizioni principali</t>
  </si>
  <si>
    <t>Periodo dal 01.10.2015 al 31.10.2015</t>
  </si>
  <si>
    <r>
      <t xml:space="preserve">Tempo di Parola: indica il tempo in cui il soggetto politico/istituzionale parla direttamente in voce
</t>
    </r>
    <r>
      <rPr>
        <sz val="11"/>
        <rFont val="Calibri"/>
        <family val="2"/>
      </rPr>
      <t xml:space="preserve">Radio Uno:
Radio Due: Bella davvero, Canicola, Caterpillar, Caterpillar AM, Cattive compagnie, Decanter, Ettore, I Sociopatici, Miracolo italiano, Non è un paese per giovani, Ovunque6, Radio2 Live, Radio2 Social club, Refresh, Rock and roll circus, Un Giorno da Pecora
Radio Tre: A3. Il formato dell'arte, Fahrenheit, Hollywood party, Il romanzo della scienza. Centanni di relatività, La grande radio, La lingua batte, Piazza Verdi, Radio3 Mondo, Radio3 Scienza, Radio3 Suite, Radio3.Rai.it, Tutta la città ne parla, Uomini e profeti, Zazà arte musica e spettacolo       </t>
    </r>
  </si>
  <si>
    <r>
      <t xml:space="preserve">Tempo di Parola: indica il tempo in cui il soggetto politico/istituzionale parla direttamente in voce
</t>
    </r>
    <r>
      <rPr>
        <sz val="11"/>
        <rFont val="Calibri"/>
        <family val="2"/>
      </rPr>
      <t xml:space="preserve">Radio Uno: Ascolta si fa sera, Bianco e nero, Dialogo con l'Islam, Est - Ovest, Eta beta, Habitat, Inviato speciale, Italia sotto inchiesta, La radio ne parla, La terra, dall'orto alla tavola, Life - obiettivo benessere, L'Italia che va, Manuale d'Europa, Mary Pop, Radio anch'io, Radio 1 News Economy, Restare scomodi, Stereonotte, Tra poco in edicola, Voci dal mondo, Voci del mattino, Zapping Radio 1
Radio Due: 
Radio Tre:  </t>
    </r>
  </si>
  <si>
    <t>Tempo di Parola: indica il tempo in cui il soggetto politico/istituzionale parla direttamente in voce
Rete Radio 24: #autotrasporti, Cuore e denari, Il falco e il gabbiano
Testata Radio 24: 24 Mattino, America 24, Effetto Giorno, Effetto Notte, Europa 24, Focus economia, I conti della belva, La Versione di Oscar, La Zanzara, L'altra Europa, Mix 24, Si può fare</t>
  </si>
  <si>
    <t>Tempo di Parola: indica il tempo in cui il soggetto politico/istituzionale parla direttamente in voce
Rete Radio 101: Chiara Lorenzutti, Alberto Davoli, Davide Lentini, Lucilla Agosti, La banda di R 101, Molto personale, Premium 101, Stefano Mastrolitti
Testata Pagina 101: Federica De Boni</t>
  </si>
  <si>
    <t>Tempo di Parola: indica il tempo in cui il soggetto politico/istituzionale parla direttamente in voce
Rete RTL 102.5: Password, Diretta Expo
Testata RTL 102.5: L'indignato speciale, Non stop news, Non stop news - raccontami</t>
  </si>
  <si>
    <t>Tempo di Parola: indica il tempo in cui il soggetto politico/istituzionale parla direttamente in voce
Rete Radio Capital: Capital Gold, Hart and Song, Il geco e la farfalla, Ladies &amp; Capital, Lateral, Non c'è duo senza tè, Supercapital Back &amp; Forth
Testata Radio Capital: Capital all news, Tg zero</t>
  </si>
  <si>
    <t>Tempo di Parola: indica il tempo in cui il soggetto politico/istituzionale parla direttamente in voce
Rete Radio 105 network: 105 Kris &amp; Love, 105 smart up, Music and Cars
Testata Rete 105: 105 Friends, Benvenuti nella giungla</t>
  </si>
  <si>
    <t>Tempo di Parola: indica il tempo in cui il soggetto politico/istituzionale parla direttamente in voce
Rete Radio Italia: In compagnia di…Fiorella Felisatti, In compagnia di…Francesca Amendola &amp; Simone Maggio, In compagnia di…Mirko Mengozzi, In compgnia di...Paola Gallo, In compagnia di...Paoletta &amp; Patrick, On Air</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</si>
</sst>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rgb="FF000000"/>
      <name val="Calibri"/>
    </font>
    <font>
      <sz val="11"/>
      <color theme="1"/>
      <name val="Calibri"/>
      <family val="2"/>
      <scheme val="minor"/>
    </font>
    <font>
      <b/>
      <sz val="11"/>
      <color rgb="FF000000"/>
      <name val="Calibri"/>
      <family val="2"/>
    </font>
    <font>
      <u/>
      <sz val="11"/>
      <color theme="10"/>
      <name val="Calibri"/>
      <family val="2"/>
    </font>
    <font>
      <u/>
      <sz val="11"/>
      <color theme="11"/>
      <name val="Calibri"/>
      <family val="2"/>
    </font>
    <font>
      <sz val="11"/>
      <color rgb="FF000000"/>
      <name val="Calibri"/>
      <family val="2"/>
    </font>
    <font>
      <sz val="11"/>
      <color theme="1"/>
      <name val="Calibri"/>
      <family val="2"/>
    </font>
    <font>
      <b/>
      <sz val="11"/>
      <name val="Calibri"/>
      <family val="2"/>
    </font>
    <font>
      <b/>
      <sz val="11"/>
      <color theme="1"/>
      <name val="Calibri"/>
      <family val="2"/>
    </font>
    <font>
      <sz val="11"/>
      <color rgb="FFFF0000"/>
      <name val="Calibri"/>
      <family val="2"/>
    </font>
    <font>
      <sz val="11"/>
      <name val="Calibri"/>
      <family val="2"/>
    </font>
    <font>
      <sz val="11"/>
      <name val="Calibri"/>
      <family val="2"/>
    </font>
  </fonts>
  <fills count="2">
    <fill>
      <patternFill patternType="none"/>
    </fill>
    <fill>
      <patternFill patternType="gray125"/>
    </fill>
  </fills>
  <borders count="27">
    <border>
      <left/>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right/>
      <top style="thin">
        <color auto="1"/>
      </top>
      <bottom/>
      <diagonal/>
    </border>
    <border>
      <left/>
      <right style="medium">
        <color auto="1"/>
      </right>
      <top style="thin">
        <color auto="1"/>
      </top>
      <bottom/>
      <diagonal/>
    </border>
    <border>
      <left style="medium">
        <color auto="1"/>
      </left>
      <right/>
      <top style="thin">
        <color auto="1"/>
      </top>
      <bottom/>
      <diagonal/>
    </border>
    <border>
      <left style="medium">
        <color indexed="64"/>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bottom style="thin">
        <color auto="1"/>
      </bottom>
      <diagonal/>
    </border>
    <border>
      <left style="thin">
        <color auto="1"/>
      </left>
      <right style="thin">
        <color auto="1"/>
      </right>
      <top/>
      <bottom style="thin">
        <color auto="1"/>
      </bottom>
      <diagonal/>
    </border>
    <border>
      <left/>
      <right style="medium">
        <color auto="1"/>
      </right>
      <top/>
      <bottom style="thin">
        <color auto="1"/>
      </bottom>
      <diagonal/>
    </border>
    <border>
      <left style="medium">
        <color indexed="64"/>
      </left>
      <right/>
      <top/>
      <bottom/>
      <diagonal/>
    </border>
    <border>
      <left/>
      <right style="medium">
        <color indexed="64"/>
      </right>
      <top/>
      <bottom/>
      <diagonal/>
    </border>
    <border>
      <left style="thin">
        <color auto="1"/>
      </left>
      <right style="medium">
        <color auto="1"/>
      </right>
      <top/>
      <bottom style="thin">
        <color auto="1"/>
      </bottom>
      <diagonal/>
    </border>
    <border>
      <left/>
      <right/>
      <top style="thin">
        <color indexed="65"/>
      </top>
      <bottom/>
      <diagonal/>
    </border>
  </borders>
  <cellStyleXfs count="411">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9"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xf numFmtId="0" fontId="1" fillId="0" borderId="0"/>
    <xf numFmtId="0" fontId="5" fillId="0" borderId="0"/>
    <xf numFmtId="9" fontId="5" fillId="0" borderId="0" applyFon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cellStyleXfs>
  <cellXfs count="209">
    <xf numFmtId="0" fontId="0" fillId="0" borderId="0" xfId="0"/>
    <xf numFmtId="10" fontId="0" fillId="0" borderId="5" xfId="23" applyNumberFormat="1" applyFont="1" applyBorder="1"/>
    <xf numFmtId="10" fontId="6" fillId="0" borderId="8" xfId="23" applyNumberFormat="1" applyFont="1" applyBorder="1"/>
    <xf numFmtId="10" fontId="8" fillId="0" borderId="10" xfId="23" applyNumberFormat="1" applyFont="1" applyBorder="1"/>
    <xf numFmtId="0" fontId="5" fillId="0" borderId="0" xfId="114"/>
    <xf numFmtId="0" fontId="2" fillId="0" borderId="0" xfId="114" applyFont="1"/>
    <xf numFmtId="0" fontId="5" fillId="0" borderId="0" xfId="114" applyFont="1"/>
    <xf numFmtId="10" fontId="6" fillId="0" borderId="8" xfId="23" applyNumberFormat="1" applyFont="1" applyFill="1" applyBorder="1"/>
    <xf numFmtId="0" fontId="2" fillId="0" borderId="8" xfId="114" applyFont="1" applyFill="1" applyBorder="1" applyAlignment="1">
      <alignment horizontal="center"/>
    </xf>
    <xf numFmtId="46" fontId="6" fillId="0" borderId="8" xfId="114" applyNumberFormat="1" applyFont="1" applyFill="1" applyBorder="1"/>
    <xf numFmtId="0" fontId="5" fillId="0" borderId="9" xfId="114" applyBorder="1"/>
    <xf numFmtId="0" fontId="2" fillId="0" borderId="8" xfId="114" applyFont="1" applyBorder="1" applyAlignment="1">
      <alignment horizontal="center"/>
    </xf>
    <xf numFmtId="46" fontId="6" fillId="0" borderId="7" xfId="114" applyNumberFormat="1" applyFont="1" applyBorder="1"/>
    <xf numFmtId="46" fontId="6" fillId="0" borderId="4" xfId="114" applyNumberFormat="1" applyFont="1" applyBorder="1"/>
    <xf numFmtId="10" fontId="6" fillId="0" borderId="5" xfId="23" applyNumberFormat="1" applyFont="1" applyBorder="1"/>
    <xf numFmtId="0" fontId="5" fillId="0" borderId="4" xfId="114" applyBorder="1"/>
    <xf numFmtId="0" fontId="8" fillId="0" borderId="9" xfId="114" applyFont="1" applyBorder="1" applyAlignment="1">
      <alignment horizontal="left"/>
    </xf>
    <xf numFmtId="46" fontId="8" fillId="0" borderId="7" xfId="114" applyNumberFormat="1" applyFont="1" applyBorder="1"/>
    <xf numFmtId="10" fontId="8" fillId="0" borderId="8" xfId="23" applyNumberFormat="1" applyFont="1" applyBorder="1"/>
    <xf numFmtId="46" fontId="8" fillId="0" borderId="4" xfId="114" applyNumberFormat="1" applyFont="1" applyBorder="1"/>
    <xf numFmtId="10" fontId="8" fillId="0" borderId="5" xfId="23" applyNumberFormat="1" applyFont="1" applyBorder="1"/>
    <xf numFmtId="46" fontId="6" fillId="0" borderId="8" xfId="114" applyNumberFormat="1" applyFont="1" applyBorder="1"/>
    <xf numFmtId="10" fontId="6" fillId="0" borderId="10" xfId="23" applyNumberFormat="1" applyFont="1" applyBorder="1"/>
    <xf numFmtId="46" fontId="8" fillId="0" borderId="8" xfId="114" applyNumberFormat="1" applyFont="1" applyBorder="1"/>
    <xf numFmtId="0" fontId="5" fillId="0" borderId="7" xfId="114" applyBorder="1"/>
    <xf numFmtId="0" fontId="5" fillId="0" borderId="8" xfId="114" applyBorder="1"/>
    <xf numFmtId="0" fontId="2" fillId="0" borderId="5" xfId="114" applyFont="1" applyBorder="1" applyAlignment="1">
      <alignment horizontal="center"/>
    </xf>
    <xf numFmtId="0" fontId="2" fillId="0" borderId="7" xfId="114" applyFont="1" applyBorder="1" applyAlignment="1">
      <alignment horizontal="center"/>
    </xf>
    <xf numFmtId="0" fontId="0" fillId="0" borderId="0" xfId="0" applyFill="1"/>
    <xf numFmtId="0" fontId="0" fillId="0" borderId="9" xfId="0" applyFill="1" applyBorder="1"/>
    <xf numFmtId="0" fontId="7" fillId="0" borderId="9" xfId="0" applyFont="1" applyFill="1" applyBorder="1"/>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4" xfId="0" applyFont="1" applyFill="1" applyBorder="1" applyAlignment="1">
      <alignment horizontal="center"/>
    </xf>
    <xf numFmtId="0" fontId="6" fillId="0" borderId="9" xfId="0" applyFont="1" applyFill="1" applyBorder="1" applyAlignment="1">
      <alignment horizontal="left"/>
    </xf>
    <xf numFmtId="46" fontId="6" fillId="0" borderId="7" xfId="0" applyNumberFormat="1" applyFont="1" applyFill="1" applyBorder="1"/>
    <xf numFmtId="10" fontId="6" fillId="0" borderId="5" xfId="23" applyNumberFormat="1" applyFont="1" applyFill="1" applyBorder="1"/>
    <xf numFmtId="0" fontId="8" fillId="0" borderId="9" xfId="0" applyFont="1" applyFill="1" applyBorder="1" applyAlignment="1">
      <alignment horizontal="left"/>
    </xf>
    <xf numFmtId="46" fontId="8" fillId="0" borderId="7" xfId="0" applyNumberFormat="1" applyFont="1" applyFill="1" applyBorder="1"/>
    <xf numFmtId="10" fontId="8" fillId="0" borderId="8" xfId="23" applyNumberFormat="1" applyFont="1" applyFill="1" applyBorder="1"/>
    <xf numFmtId="46" fontId="6" fillId="0" borderId="8" xfId="0" applyNumberFormat="1" applyFont="1" applyFill="1" applyBorder="1"/>
    <xf numFmtId="46" fontId="8" fillId="0" borderId="8" xfId="0" applyNumberFormat="1" applyFont="1" applyFill="1" applyBorder="1"/>
    <xf numFmtId="10" fontId="8" fillId="0" borderId="10" xfId="23" applyNumberFormat="1" applyFont="1" applyFill="1" applyBorder="1"/>
    <xf numFmtId="46" fontId="6" fillId="0" borderId="4" xfId="0" applyNumberFormat="1" applyFont="1" applyFill="1" applyBorder="1"/>
    <xf numFmtId="46" fontId="6" fillId="0" borderId="5" xfId="0" applyNumberFormat="1" applyFont="1" applyFill="1" applyBorder="1"/>
    <xf numFmtId="0" fontId="2" fillId="0" borderId="0" xfId="0" applyFont="1"/>
    <xf numFmtId="46" fontId="0" fillId="0" borderId="0" xfId="0" applyNumberFormat="1"/>
    <xf numFmtId="0" fontId="5" fillId="0" borderId="0" xfId="114" applyFill="1"/>
    <xf numFmtId="0" fontId="5" fillId="0" borderId="9" xfId="114" applyFill="1" applyBorder="1"/>
    <xf numFmtId="0" fontId="8" fillId="0" borderId="9" xfId="114" applyFont="1" applyFill="1" applyBorder="1" applyAlignment="1">
      <alignment horizontal="left"/>
    </xf>
    <xf numFmtId="0" fontId="2" fillId="0" borderId="0" xfId="114" applyFont="1" applyFill="1"/>
    <xf numFmtId="46" fontId="8" fillId="0" borderId="8" xfId="114" applyNumberFormat="1" applyFont="1" applyFill="1" applyBorder="1"/>
    <xf numFmtId="46" fontId="6" fillId="0" borderId="4" xfId="114" applyNumberFormat="1" applyFont="1" applyFill="1" applyBorder="1"/>
    <xf numFmtId="0" fontId="0" fillId="0" borderId="0" xfId="0" applyFill="1" applyAlignment="1">
      <alignment horizontal="right"/>
    </xf>
    <xf numFmtId="10" fontId="8" fillId="0" borderId="8" xfId="23" applyNumberFormat="1" applyFont="1" applyFill="1" applyBorder="1" applyAlignment="1">
      <alignment horizontal="right"/>
    </xf>
    <xf numFmtId="10" fontId="6" fillId="0" borderId="8" xfId="23" applyNumberFormat="1" applyFont="1" applyFill="1" applyBorder="1" applyAlignment="1">
      <alignment horizontal="right"/>
    </xf>
    <xf numFmtId="46" fontId="8" fillId="0" borderId="8" xfId="0" applyNumberFormat="1" applyFont="1" applyFill="1" applyBorder="1" applyAlignment="1">
      <alignment horizontal="right"/>
    </xf>
    <xf numFmtId="0" fontId="0" fillId="0" borderId="0" xfId="0" applyAlignment="1">
      <alignment horizontal="right"/>
    </xf>
    <xf numFmtId="10" fontId="6" fillId="0" borderId="5" xfId="23" applyNumberFormat="1" applyFont="1" applyFill="1" applyBorder="1" applyAlignment="1">
      <alignment horizontal="right"/>
    </xf>
    <xf numFmtId="0" fontId="2" fillId="0" borderId="4" xfId="0" applyFont="1" applyFill="1" applyBorder="1" applyAlignment="1">
      <alignment horizontal="center"/>
    </xf>
    <xf numFmtId="0" fontId="2" fillId="0" borderId="4" xfId="114" applyFont="1" applyFill="1" applyBorder="1" applyAlignment="1">
      <alignment horizontal="center"/>
    </xf>
    <xf numFmtId="0" fontId="8" fillId="0" borderId="16" xfId="114" applyFont="1" applyBorder="1" applyAlignment="1">
      <alignment horizontal="left"/>
    </xf>
    <xf numFmtId="46" fontId="8" fillId="0" borderId="14" xfId="114" applyNumberFormat="1" applyFont="1" applyBorder="1"/>
    <xf numFmtId="10" fontId="8" fillId="0" borderId="15" xfId="23" applyNumberFormat="1" applyFont="1" applyBorder="1"/>
    <xf numFmtId="46" fontId="6" fillId="0" borderId="14" xfId="114" applyNumberFormat="1" applyFont="1" applyFill="1" applyBorder="1"/>
    <xf numFmtId="46" fontId="6" fillId="0" borderId="14" xfId="114" applyNumberFormat="1" applyFont="1" applyBorder="1"/>
    <xf numFmtId="10" fontId="6" fillId="0" borderId="15" xfId="23" applyNumberFormat="1" applyFont="1" applyBorder="1"/>
    <xf numFmtId="0" fontId="2" fillId="0" borderId="10" xfId="114" applyFont="1" applyBorder="1" applyAlignment="1">
      <alignment horizontal="center"/>
    </xf>
    <xf numFmtId="10" fontId="0" fillId="0" borderId="8" xfId="23" applyNumberFormat="1" applyFont="1" applyBorder="1"/>
    <xf numFmtId="20" fontId="2" fillId="0" borderId="5" xfId="114" applyNumberFormat="1" applyFont="1" applyBorder="1" applyAlignment="1">
      <alignment horizontal="center"/>
    </xf>
    <xf numFmtId="10" fontId="8" fillId="0" borderId="4" xfId="0" applyNumberFormat="1" applyFont="1" applyFill="1" applyBorder="1"/>
    <xf numFmtId="10" fontId="8" fillId="0" borderId="10" xfId="0" applyNumberFormat="1" applyFont="1" applyFill="1" applyBorder="1"/>
    <xf numFmtId="10" fontId="6" fillId="0" borderId="10" xfId="23" applyNumberFormat="1" applyFont="1" applyFill="1" applyBorder="1"/>
    <xf numFmtId="0" fontId="2" fillId="0" borderId="10" xfId="0" applyFont="1" applyFill="1" applyBorder="1" applyAlignment="1">
      <alignment horizontal="center"/>
    </xf>
    <xf numFmtId="46" fontId="0" fillId="0" borderId="0" xfId="0" applyNumberFormat="1" applyFill="1"/>
    <xf numFmtId="10" fontId="8" fillId="0" borderId="8" xfId="0" applyNumberFormat="1" applyFont="1" applyFill="1" applyBorder="1"/>
    <xf numFmtId="0" fontId="8" fillId="0" borderId="16" xfId="0" applyFont="1" applyFill="1" applyBorder="1" applyAlignment="1">
      <alignment horizontal="left"/>
    </xf>
    <xf numFmtId="46" fontId="8" fillId="0" borderId="14" xfId="0" applyNumberFormat="1" applyFont="1" applyFill="1" applyBorder="1"/>
    <xf numFmtId="10" fontId="8" fillId="0" borderId="14" xfId="0" applyNumberFormat="1" applyFont="1" applyFill="1" applyBorder="1"/>
    <xf numFmtId="10" fontId="8" fillId="0" borderId="15" xfId="23" applyNumberFormat="1" applyFont="1" applyFill="1" applyBorder="1"/>
    <xf numFmtId="10" fontId="8" fillId="0" borderId="15" xfId="0" applyNumberFormat="1" applyFont="1" applyFill="1" applyBorder="1"/>
    <xf numFmtId="0" fontId="8" fillId="0" borderId="16" xfId="114" applyFont="1" applyFill="1" applyBorder="1" applyAlignment="1">
      <alignment horizontal="left"/>
    </xf>
    <xf numFmtId="46" fontId="8" fillId="0" borderId="14" xfId="114" applyNumberFormat="1" applyFont="1" applyFill="1" applyBorder="1"/>
    <xf numFmtId="10" fontId="8" fillId="0" borderId="14" xfId="23" applyNumberFormat="1" applyFont="1" applyFill="1" applyBorder="1"/>
    <xf numFmtId="0" fontId="5" fillId="0" borderId="8" xfId="114" applyFill="1" applyBorder="1"/>
    <xf numFmtId="0" fontId="2" fillId="0" borderId="10" xfId="114" applyFont="1" applyFill="1" applyBorder="1" applyAlignment="1">
      <alignment horizontal="center"/>
    </xf>
    <xf numFmtId="46" fontId="5" fillId="0" borderId="0" xfId="114" applyNumberFormat="1" applyFill="1"/>
    <xf numFmtId="10" fontId="8" fillId="0" borderId="8" xfId="114" applyNumberFormat="1" applyFont="1" applyFill="1" applyBorder="1"/>
    <xf numFmtId="10" fontId="8" fillId="0" borderId="10" xfId="114" applyNumberFormat="1" applyFont="1" applyFill="1" applyBorder="1"/>
    <xf numFmtId="10" fontId="6" fillId="0" borderId="10" xfId="23" applyNumberFormat="1" applyFont="1" applyFill="1" applyBorder="1" applyAlignment="1">
      <alignment horizontal="right"/>
    </xf>
    <xf numFmtId="46" fontId="0" fillId="0" borderId="8" xfId="0" applyNumberFormat="1" applyFill="1" applyBorder="1" applyAlignment="1">
      <alignment horizontal="right"/>
    </xf>
    <xf numFmtId="46" fontId="6" fillId="0" borderId="8" xfId="0" applyNumberFormat="1" applyFont="1" applyFill="1" applyBorder="1" applyAlignment="1">
      <alignment horizontal="right"/>
    </xf>
    <xf numFmtId="46" fontId="6" fillId="0" borderId="8" xfId="23" applyNumberFormat="1" applyFont="1" applyFill="1" applyBorder="1"/>
    <xf numFmtId="0" fontId="2" fillId="0" borderId="8" xfId="114" applyFont="1" applyBorder="1"/>
    <xf numFmtId="0" fontId="5" fillId="0" borderId="8" xfId="114" applyFont="1" applyBorder="1"/>
    <xf numFmtId="10" fontId="8" fillId="0" borderId="8" xfId="114" applyNumberFormat="1" applyFont="1" applyBorder="1"/>
    <xf numFmtId="10" fontId="5" fillId="0" borderId="8" xfId="23" applyNumberFormat="1" applyBorder="1"/>
    <xf numFmtId="10" fontId="8" fillId="0" borderId="7" xfId="0" applyNumberFormat="1" applyFont="1" applyFill="1" applyBorder="1"/>
    <xf numFmtId="10" fontId="6" fillId="0" borderId="4" xfId="23" applyNumberFormat="1" applyFont="1" applyFill="1" applyBorder="1"/>
    <xf numFmtId="46" fontId="6" fillId="0" borderId="5" xfId="23" applyNumberFormat="1" applyFont="1" applyBorder="1"/>
    <xf numFmtId="46" fontId="8" fillId="0" borderId="10" xfId="114" applyNumberFormat="1" applyFont="1" applyBorder="1"/>
    <xf numFmtId="10" fontId="6" fillId="0" borderId="4" xfId="23" applyNumberFormat="1" applyFont="1" applyBorder="1"/>
    <xf numFmtId="46" fontId="8" fillId="0" borderId="5" xfId="114" applyNumberFormat="1" applyFont="1" applyBorder="1"/>
    <xf numFmtId="0" fontId="2" fillId="0" borderId="5" xfId="0" applyFont="1" applyFill="1" applyBorder="1" applyAlignment="1">
      <alignment horizontal="center"/>
    </xf>
    <xf numFmtId="0" fontId="2" fillId="0" borderId="8" xfId="0" applyFont="1" applyFill="1" applyBorder="1" applyAlignment="1">
      <alignment horizontal="center"/>
    </xf>
    <xf numFmtId="0" fontId="2" fillId="0" borderId="5" xfId="114" applyFont="1" applyBorder="1" applyAlignment="1">
      <alignment horizontal="center"/>
    </xf>
    <xf numFmtId="0" fontId="2" fillId="0" borderId="7" xfId="114" applyFont="1" applyBorder="1" applyAlignment="1">
      <alignment horizontal="center"/>
    </xf>
    <xf numFmtId="0" fontId="6" fillId="0" borderId="9" xfId="114" applyFont="1" applyBorder="1" applyAlignment="1">
      <alignment horizontal="left"/>
    </xf>
    <xf numFmtId="10" fontId="8" fillId="0" borderId="10" xfId="114" applyNumberFormat="1" applyFont="1" applyBorder="1"/>
    <xf numFmtId="9" fontId="8" fillId="0" borderId="8" xfId="114" applyNumberFormat="1" applyFont="1" applyBorder="1"/>
    <xf numFmtId="9" fontId="6" fillId="0" borderId="8" xfId="23" applyFont="1" applyBorder="1"/>
    <xf numFmtId="10" fontId="8" fillId="0" borderId="4" xfId="23" applyNumberFormat="1" applyFont="1" applyBorder="1"/>
    <xf numFmtId="0" fontId="11" fillId="0" borderId="9" xfId="114" applyFont="1" applyBorder="1"/>
    <xf numFmtId="0" fontId="7" fillId="0" borderId="8" xfId="114" applyFont="1" applyBorder="1" applyAlignment="1">
      <alignment horizontal="center"/>
    </xf>
    <xf numFmtId="0" fontId="7" fillId="0" borderId="5" xfId="114" applyFont="1" applyBorder="1" applyAlignment="1">
      <alignment horizontal="center"/>
    </xf>
    <xf numFmtId="0" fontId="6" fillId="0" borderId="17" xfId="0" applyFont="1" applyFill="1" applyBorder="1" applyAlignment="1">
      <alignment horizontal="left"/>
    </xf>
    <xf numFmtId="0" fontId="5" fillId="0" borderId="9" xfId="114" applyBorder="1" applyAlignment="1">
      <alignment horizontal="center"/>
    </xf>
    <xf numFmtId="0" fontId="5" fillId="0" borderId="0" xfId="114" applyAlignment="1">
      <alignment horizontal="center"/>
    </xf>
    <xf numFmtId="0" fontId="2" fillId="0" borderId="5" xfId="114" applyFont="1" applyBorder="1" applyAlignment="1">
      <alignment horizontal="center"/>
    </xf>
    <xf numFmtId="0" fontId="2" fillId="0" borderId="7" xfId="114" applyFont="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7" xfId="0" applyFont="1" applyFill="1" applyBorder="1" applyAlignment="1">
      <alignment horizontal="center"/>
    </xf>
    <xf numFmtId="0" fontId="2" fillId="0" borderId="8" xfId="0" applyFont="1" applyFill="1" applyBorder="1" applyAlignment="1">
      <alignment horizontal="center"/>
    </xf>
    <xf numFmtId="0" fontId="2" fillId="0" borderId="10" xfId="0" applyFont="1" applyFill="1" applyBorder="1" applyAlignment="1">
      <alignment horizontal="center"/>
    </xf>
    <xf numFmtId="0" fontId="2" fillId="0" borderId="7" xfId="114" applyFont="1" applyBorder="1" applyAlignment="1">
      <alignment horizontal="center"/>
    </xf>
    <xf numFmtId="10" fontId="8" fillId="0" borderId="5" xfId="0" applyNumberFormat="1" applyFont="1" applyFill="1" applyBorder="1"/>
    <xf numFmtId="0" fontId="6" fillId="0" borderId="16" xfId="0" applyFont="1" applyFill="1" applyBorder="1" applyAlignment="1">
      <alignment horizontal="left"/>
    </xf>
    <xf numFmtId="46" fontId="6" fillId="0" borderId="18" xfId="0" applyNumberFormat="1" applyFont="1" applyFill="1" applyBorder="1"/>
    <xf numFmtId="10" fontId="6" fillId="0" borderId="18" xfId="23" applyNumberFormat="1" applyFont="1" applyFill="1" applyBorder="1"/>
    <xf numFmtId="10" fontId="6" fillId="0" borderId="19" xfId="23" applyNumberFormat="1" applyFont="1" applyFill="1" applyBorder="1"/>
    <xf numFmtId="0" fontId="8" fillId="0" borderId="20" xfId="0" applyFont="1" applyFill="1" applyBorder="1" applyAlignment="1">
      <alignment horizontal="left"/>
    </xf>
    <xf numFmtId="46" fontId="6" fillId="0" borderId="0" xfId="0" applyNumberFormat="1" applyFont="1" applyFill="1" applyBorder="1"/>
    <xf numFmtId="0" fontId="6" fillId="0" borderId="23" xfId="0" applyFont="1" applyFill="1" applyBorder="1" applyAlignment="1">
      <alignment horizontal="left"/>
    </xf>
    <xf numFmtId="46" fontId="6" fillId="0" borderId="24" xfId="0" applyNumberFormat="1" applyFont="1" applyFill="1" applyBorder="1"/>
    <xf numFmtId="10" fontId="6" fillId="0" borderId="18" xfId="23" applyNumberFormat="1" applyFont="1" applyFill="1" applyBorder="1" applyAlignment="1">
      <alignment horizontal="right"/>
    </xf>
    <xf numFmtId="10" fontId="6" fillId="0" borderId="15" xfId="23" applyNumberFormat="1" applyFont="1" applyFill="1" applyBorder="1"/>
    <xf numFmtId="46" fontId="8" fillId="0" borderId="21" xfId="0" applyNumberFormat="1" applyFont="1" applyFill="1" applyBorder="1" applyAlignment="1">
      <alignment horizontal="right"/>
    </xf>
    <xf numFmtId="10" fontId="8" fillId="0" borderId="21" xfId="23" applyNumberFormat="1" applyFont="1" applyFill="1" applyBorder="1" applyAlignment="1">
      <alignment horizontal="right"/>
    </xf>
    <xf numFmtId="10" fontId="8" fillId="0" borderId="25" xfId="23" applyNumberFormat="1" applyFont="1" applyFill="1" applyBorder="1"/>
    <xf numFmtId="10" fontId="8" fillId="0" borderId="22" xfId="23" applyNumberFormat="1" applyFont="1" applyFill="1" applyBorder="1"/>
    <xf numFmtId="46" fontId="6" fillId="0" borderId="4" xfId="0" applyNumberFormat="1" applyFont="1" applyFill="1" applyBorder="1" applyAlignment="1">
      <alignment horizontal="right"/>
    </xf>
    <xf numFmtId="10" fontId="6" fillId="0" borderId="4" xfId="23" applyNumberFormat="1" applyFont="1" applyFill="1" applyBorder="1" applyAlignment="1">
      <alignment horizontal="right"/>
    </xf>
    <xf numFmtId="46" fontId="6" fillId="0" borderId="4" xfId="0" applyNumberFormat="1" applyFont="1" applyFill="1" applyBorder="1" applyAlignment="1">
      <alignment horizontal="left"/>
    </xf>
    <xf numFmtId="46" fontId="0" fillId="0" borderId="26" xfId="0" applyNumberFormat="1" applyBorder="1"/>
    <xf numFmtId="0" fontId="5" fillId="0" borderId="11" xfId="0" applyFont="1" applyFill="1" applyBorder="1" applyAlignment="1">
      <alignment horizontal="left" vertical="top"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2" fillId="0" borderId="9"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7" xfId="0" applyFont="1" applyFill="1" applyBorder="1" applyAlignment="1">
      <alignment horizontal="center"/>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3" xfId="0" applyFill="1" applyBorder="1" applyAlignment="1">
      <alignment horizontal="left" vertical="top" wrapText="1"/>
    </xf>
    <xf numFmtId="0" fontId="2" fillId="0" borderId="8" xfId="0" applyFont="1" applyFill="1" applyBorder="1" applyAlignment="1">
      <alignment horizontal="center"/>
    </xf>
    <xf numFmtId="0" fontId="2" fillId="0" borderId="10" xfId="0" applyFont="1" applyFill="1" applyBorder="1" applyAlignment="1">
      <alignment horizontal="center"/>
    </xf>
    <xf numFmtId="0" fontId="5" fillId="0" borderId="11" xfId="114" applyFont="1" applyFill="1" applyBorder="1" applyAlignment="1">
      <alignment horizontal="left" vertical="top" wrapText="1"/>
    </xf>
    <xf numFmtId="0" fontId="5" fillId="0" borderId="12" xfId="114" applyFill="1" applyBorder="1" applyAlignment="1">
      <alignment horizontal="left" vertical="top" wrapText="1"/>
    </xf>
    <xf numFmtId="0" fontId="5" fillId="0" borderId="13" xfId="114" applyFill="1" applyBorder="1" applyAlignment="1">
      <alignment horizontal="left" vertical="top" wrapText="1"/>
    </xf>
    <xf numFmtId="0" fontId="2" fillId="0" borderId="1" xfId="114" applyFont="1" applyFill="1" applyBorder="1" applyAlignment="1">
      <alignment horizontal="center"/>
    </xf>
    <xf numFmtId="0" fontId="2" fillId="0" borderId="2" xfId="114" applyFont="1" applyFill="1" applyBorder="1" applyAlignment="1">
      <alignment horizontal="center"/>
    </xf>
    <xf numFmtId="0" fontId="2" fillId="0" borderId="3" xfId="114" applyFont="1" applyFill="1" applyBorder="1" applyAlignment="1">
      <alignment horizontal="center"/>
    </xf>
    <xf numFmtId="0" fontId="2" fillId="0" borderId="8" xfId="114" applyFont="1" applyFill="1" applyBorder="1" applyAlignment="1">
      <alignment horizontal="center"/>
    </xf>
    <xf numFmtId="0" fontId="2" fillId="0" borderId="4" xfId="114" applyFont="1" applyFill="1" applyBorder="1" applyAlignment="1">
      <alignment horizontal="center"/>
    </xf>
    <xf numFmtId="0" fontId="2" fillId="0" borderId="5" xfId="114" applyFont="1" applyFill="1" applyBorder="1" applyAlignment="1">
      <alignment horizontal="center"/>
    </xf>
    <xf numFmtId="0" fontId="2" fillId="0" borderId="6" xfId="0" applyFont="1" applyFill="1" applyBorder="1" applyAlignment="1">
      <alignment horizontal="center"/>
    </xf>
    <xf numFmtId="0" fontId="0" fillId="0" borderId="11" xfId="0" applyFill="1" applyBorder="1" applyAlignment="1">
      <alignment horizontal="left" vertical="top"/>
    </xf>
    <xf numFmtId="0" fontId="0" fillId="0" borderId="12" xfId="0" applyFill="1" applyBorder="1" applyAlignment="1">
      <alignment horizontal="left" vertical="top"/>
    </xf>
    <xf numFmtId="0" fontId="0" fillId="0" borderId="13" xfId="0" applyFill="1" applyBorder="1" applyAlignment="1">
      <alignment horizontal="left" vertical="top"/>
    </xf>
    <xf numFmtId="0" fontId="5" fillId="0" borderId="11" xfId="410" applyFont="1" applyBorder="1" applyAlignment="1">
      <alignment horizontal="left" vertical="top" wrapText="1"/>
    </xf>
    <xf numFmtId="0" fontId="0" fillId="0" borderId="12" xfId="410" applyFont="1" applyBorder="1" applyAlignment="1">
      <alignment horizontal="left" vertical="top" wrapText="1"/>
    </xf>
    <xf numFmtId="0" fontId="0" fillId="0" borderId="13" xfId="410" applyFont="1" applyBorder="1" applyAlignment="1">
      <alignment horizontal="left" vertical="top" wrapText="1"/>
    </xf>
    <xf numFmtId="0" fontId="2" fillId="0" borderId="1" xfId="114" applyFont="1" applyBorder="1" applyAlignment="1">
      <alignment horizontal="center"/>
    </xf>
    <xf numFmtId="0" fontId="2" fillId="0" borderId="2" xfId="114" applyFont="1" applyBorder="1" applyAlignment="1">
      <alignment horizontal="center"/>
    </xf>
    <xf numFmtId="0" fontId="2" fillId="0" borderId="3" xfId="114" applyFont="1" applyBorder="1" applyAlignment="1">
      <alignment horizontal="center"/>
    </xf>
    <xf numFmtId="0" fontId="2" fillId="0" borderId="9" xfId="114" applyFont="1" applyBorder="1" applyAlignment="1">
      <alignment horizontal="center"/>
    </xf>
    <xf numFmtId="0" fontId="2" fillId="0" borderId="4" xfId="114" applyFont="1" applyBorder="1" applyAlignment="1">
      <alignment horizontal="center"/>
    </xf>
    <xf numFmtId="0" fontId="2" fillId="0" borderId="5" xfId="114" applyFont="1" applyBorder="1" applyAlignment="1">
      <alignment horizontal="center"/>
    </xf>
    <xf numFmtId="0" fontId="7" fillId="0" borderId="7" xfId="114" applyFont="1" applyBorder="1" applyAlignment="1">
      <alignment horizontal="center"/>
    </xf>
    <xf numFmtId="0" fontId="7" fillId="0" borderId="6" xfId="114" applyFont="1" applyBorder="1" applyAlignment="1">
      <alignment horizontal="center"/>
    </xf>
    <xf numFmtId="0" fontId="2" fillId="0" borderId="7" xfId="114" applyFont="1" applyBorder="1" applyAlignment="1">
      <alignment horizontal="center"/>
    </xf>
    <xf numFmtId="0" fontId="7" fillId="0" borderId="4" xfId="114" applyFont="1" applyBorder="1" applyAlignment="1">
      <alignment horizontal="center"/>
    </xf>
    <xf numFmtId="0" fontId="10" fillId="0" borderId="11" xfId="410" applyFont="1" applyBorder="1" applyAlignment="1">
      <alignment horizontal="left" vertical="top" wrapText="1"/>
    </xf>
    <xf numFmtId="0" fontId="11" fillId="0" borderId="12" xfId="410" applyFont="1" applyBorder="1" applyAlignment="1">
      <alignment horizontal="left" vertical="top" wrapText="1"/>
    </xf>
    <xf numFmtId="0" fontId="11" fillId="0" borderId="13" xfId="410" applyFont="1" applyBorder="1" applyAlignment="1">
      <alignment horizontal="left" vertical="top" wrapText="1"/>
    </xf>
    <xf numFmtId="0" fontId="9" fillId="0" borderId="11" xfId="114" applyFont="1" applyBorder="1" applyAlignment="1">
      <alignment horizontal="left" vertical="top" wrapText="1"/>
    </xf>
    <xf numFmtId="0" fontId="9" fillId="0" borderId="12" xfId="114" applyFont="1" applyBorder="1" applyAlignment="1">
      <alignment horizontal="left" vertical="top" wrapText="1"/>
    </xf>
    <xf numFmtId="0" fontId="9" fillId="0" borderId="13" xfId="114" applyFont="1" applyBorder="1" applyAlignment="1">
      <alignment horizontal="left" vertical="top" wrapText="1"/>
    </xf>
    <xf numFmtId="0" fontId="7" fillId="0" borderId="1" xfId="114" applyFont="1" applyBorder="1" applyAlignment="1">
      <alignment horizontal="center"/>
    </xf>
    <xf numFmtId="0" fontId="7" fillId="0" borderId="2" xfId="114" applyFont="1" applyBorder="1" applyAlignment="1">
      <alignment horizontal="center"/>
    </xf>
    <xf numFmtId="0" fontId="7" fillId="0" borderId="3" xfId="114" applyFont="1" applyBorder="1" applyAlignment="1">
      <alignment horizontal="center"/>
    </xf>
    <xf numFmtId="0" fontId="7" fillId="0" borderId="9" xfId="114" applyFont="1" applyBorder="1" applyAlignment="1">
      <alignment horizontal="center"/>
    </xf>
    <xf numFmtId="0" fontId="7" fillId="0" borderId="5" xfId="114" applyFont="1" applyBorder="1" applyAlignment="1">
      <alignment horizontal="center"/>
    </xf>
    <xf numFmtId="0" fontId="10" fillId="0" borderId="11" xfId="114" applyFont="1" applyBorder="1" applyAlignment="1">
      <alignment horizontal="left" vertical="top" wrapText="1"/>
    </xf>
    <xf numFmtId="0" fontId="11" fillId="0" borderId="12" xfId="114" applyFont="1" applyBorder="1" applyAlignment="1">
      <alignment horizontal="left" vertical="top" wrapText="1"/>
    </xf>
    <xf numFmtId="0" fontId="11" fillId="0" borderId="13" xfId="114" applyFont="1" applyBorder="1" applyAlignment="1">
      <alignment horizontal="left" vertical="top" wrapText="1"/>
    </xf>
    <xf numFmtId="0" fontId="8" fillId="0" borderId="7" xfId="114" applyFont="1" applyBorder="1" applyAlignment="1">
      <alignment horizontal="center"/>
    </xf>
    <xf numFmtId="0" fontId="8" fillId="0" borderId="5" xfId="114" applyFont="1" applyBorder="1" applyAlignment="1">
      <alignment horizontal="center"/>
    </xf>
    <xf numFmtId="0" fontId="8" fillId="0" borderId="1" xfId="114" applyFont="1" applyBorder="1" applyAlignment="1">
      <alignment horizontal="center"/>
    </xf>
    <xf numFmtId="0" fontId="8" fillId="0" borderId="2" xfId="114" applyFont="1" applyBorder="1" applyAlignment="1">
      <alignment horizontal="center"/>
    </xf>
    <xf numFmtId="0" fontId="8" fillId="0" borderId="3" xfId="114" applyFont="1" applyBorder="1" applyAlignment="1">
      <alignment horizontal="center"/>
    </xf>
    <xf numFmtId="0" fontId="11" fillId="0" borderId="11" xfId="114" applyFont="1" applyBorder="1" applyAlignment="1">
      <alignment horizontal="left" vertical="top" wrapText="1"/>
    </xf>
    <xf numFmtId="0" fontId="0" fillId="0" borderId="11" xfId="114" applyFont="1" applyBorder="1" applyAlignment="1">
      <alignment horizontal="left" vertical="top" wrapText="1"/>
    </xf>
    <xf numFmtId="0" fontId="5" fillId="0" borderId="12" xfId="114" applyBorder="1" applyAlignment="1">
      <alignment horizontal="left" vertical="top" wrapText="1"/>
    </xf>
    <xf numFmtId="0" fontId="5" fillId="0" borderId="13" xfId="114" applyBorder="1" applyAlignment="1">
      <alignment horizontal="left" vertical="top" wrapText="1"/>
    </xf>
  </cellXfs>
  <cellStyles count="411">
    <cellStyle name="Collegamento ipertestuale" xfId="1" builtinId="8" hidden="1"/>
    <cellStyle name="Collegamento ipertestuale" xfId="3" builtinId="8" hidden="1"/>
    <cellStyle name="Collegamento ipertestuale" xfId="5" builtinId="8" hidden="1"/>
    <cellStyle name="Collegamento ipertestuale" xfId="7" builtinId="8" hidden="1"/>
    <cellStyle name="Collegamento ipertestuale" xfId="9" builtinId="8" hidden="1"/>
    <cellStyle name="Collegamento ipertestuale" xfId="11" builtinId="8" hidden="1"/>
    <cellStyle name="Collegamento ipertestuale" xfId="13" builtinId="8" hidden="1"/>
    <cellStyle name="Collegamento ipertestuale" xfId="15" builtinId="8" hidden="1"/>
    <cellStyle name="Collegamento ipertestuale" xfId="17" builtinId="8" hidden="1"/>
    <cellStyle name="Collegamento ipertestuale" xfId="19" builtinId="8" hidden="1"/>
    <cellStyle name="Collegamento ipertestuale" xfId="21"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ipertestuale" xfId="34" builtinId="8" hidden="1"/>
    <cellStyle name="Collegamento ipertestuale" xfId="36" builtinId="8" hidden="1"/>
    <cellStyle name="Collegamento ipertestuale" xfId="38" builtinId="8" hidden="1"/>
    <cellStyle name="Collegamento ipertestuale" xfId="40" builtinId="8" hidden="1"/>
    <cellStyle name="Collegamento ipertestuale" xfId="42" builtinId="8" hidden="1"/>
    <cellStyle name="Collegamento ipertestuale" xfId="44" builtinId="8" hidden="1"/>
    <cellStyle name="Collegamento ipertestuale" xfId="46" builtinId="8" hidden="1"/>
    <cellStyle name="Collegamento ipertestuale" xfId="48" builtinId="8" hidden="1"/>
    <cellStyle name="Collegamento ipertestuale" xfId="50" builtinId="8" hidden="1"/>
    <cellStyle name="Collegamento ipertestuale" xfId="52" builtinId="8" hidden="1"/>
    <cellStyle name="Collegamento ipertestuale" xfId="54" builtinId="8" hidden="1"/>
    <cellStyle name="Collegamento ipertestuale" xfId="56" builtinId="8" hidden="1"/>
    <cellStyle name="Collegamento ipertestuale" xfId="58" builtinId="8" hidden="1"/>
    <cellStyle name="Collegamento ipertestuale" xfId="60" builtinId="8" hidden="1"/>
    <cellStyle name="Collegamento ipertestuale" xfId="62" builtinId="8" hidden="1"/>
    <cellStyle name="Collegamento ipertestuale" xfId="64" builtinId="8" hidden="1"/>
    <cellStyle name="Collegamento ipertestuale" xfId="66" builtinId="8" hidden="1"/>
    <cellStyle name="Collegamento ipertestuale" xfId="68" builtinId="8" hidden="1"/>
    <cellStyle name="Collegamento ipertestuale" xfId="70" builtinId="8" hidden="1"/>
    <cellStyle name="Collegamento ipertestuale" xfId="72" builtinId="8" hidden="1"/>
    <cellStyle name="Collegamento ipertestuale" xfId="74" builtinId="8" hidden="1"/>
    <cellStyle name="Collegamento ipertestuale" xfId="76" builtinId="8" hidden="1"/>
    <cellStyle name="Collegamento ipertestuale" xfId="78" builtinId="8" hidden="1"/>
    <cellStyle name="Collegamento ipertestuale" xfId="80" builtinId="8" hidden="1"/>
    <cellStyle name="Collegamento ipertestuale" xfId="82" builtinId="8" hidden="1"/>
    <cellStyle name="Collegamento ipertestuale" xfId="84" builtinId="8" hidden="1"/>
    <cellStyle name="Collegamento ipertestuale" xfId="86" builtinId="8" hidden="1"/>
    <cellStyle name="Collegamento ipertestuale" xfId="88" builtinId="8" hidden="1"/>
    <cellStyle name="Collegamento ipertestuale" xfId="90" builtinId="8" hidden="1"/>
    <cellStyle name="Collegamento ipertestuale" xfId="92" builtinId="8" hidden="1"/>
    <cellStyle name="Collegamento ipertestuale" xfId="94" builtinId="8" hidden="1"/>
    <cellStyle name="Collegamento ipertestuale" xfId="96" builtinId="8" hidden="1"/>
    <cellStyle name="Collegamento ipertestuale" xfId="98" builtinId="8" hidden="1"/>
    <cellStyle name="Collegamento ipertestuale" xfId="100" builtinId="8" hidden="1"/>
    <cellStyle name="Collegamento ipertestuale" xfId="102" builtinId="8" hidden="1"/>
    <cellStyle name="Collegamento ipertestuale" xfId="104" builtinId="8" hidden="1"/>
    <cellStyle name="Collegamento ipertestuale" xfId="106" builtinId="8" hidden="1"/>
    <cellStyle name="Collegamento ipertestuale" xfId="108" builtinId="8" hidden="1"/>
    <cellStyle name="Collegamento ipertestuale" xfId="110" builtinId="8" hidden="1"/>
    <cellStyle name="Collegamento ipertestuale" xfId="112" builtinId="8" hidden="1"/>
    <cellStyle name="Collegamento ipertestuale" xfId="118" builtinId="8" hidden="1"/>
    <cellStyle name="Collegamento ipertestuale" xfId="120" builtinId="8" hidden="1"/>
    <cellStyle name="Collegamento ipertestuale" xfId="122" builtinId="8" hidden="1"/>
    <cellStyle name="Collegamento ipertestuale" xfId="124" builtinId="8" hidden="1"/>
    <cellStyle name="Collegamento ipertestuale" xfId="126" builtinId="8" hidden="1"/>
    <cellStyle name="Collegamento ipertestuale" xfId="128" builtinId="8" hidden="1"/>
    <cellStyle name="Collegamento ipertestuale" xfId="130" builtinId="8" hidden="1"/>
    <cellStyle name="Collegamento ipertestuale" xfId="132" builtinId="8" hidden="1"/>
    <cellStyle name="Collegamento ipertestuale" xfId="134" builtinId="8" hidden="1"/>
    <cellStyle name="Collegamento ipertestuale" xfId="136" builtinId="8" hidden="1"/>
    <cellStyle name="Collegamento ipertestuale" xfId="138" builtinId="8" hidden="1"/>
    <cellStyle name="Collegamento ipertestuale" xfId="140" builtinId="8" hidden="1"/>
    <cellStyle name="Collegamento ipertestuale" xfId="142" builtinId="8" hidden="1"/>
    <cellStyle name="Collegamento ipertestuale" xfId="144" builtinId="8" hidden="1"/>
    <cellStyle name="Collegamento ipertestuale" xfId="146" builtinId="8" hidden="1"/>
    <cellStyle name="Collegamento ipertestuale" xfId="148" builtinId="8" hidden="1"/>
    <cellStyle name="Collegamento ipertestuale" xfId="150" builtinId="8" hidden="1"/>
    <cellStyle name="Collegamento ipertestuale" xfId="152" builtinId="8" hidden="1"/>
    <cellStyle name="Collegamento ipertestuale" xfId="154" builtinId="8" hidden="1"/>
    <cellStyle name="Collegamento ipertestuale" xfId="156" builtinId="8" hidden="1"/>
    <cellStyle name="Collegamento ipertestuale" xfId="158" builtinId="8" hidden="1"/>
    <cellStyle name="Collegamento ipertestuale" xfId="160" builtinId="8" hidden="1"/>
    <cellStyle name="Collegamento ipertestuale" xfId="162" builtinId="8" hidden="1"/>
    <cellStyle name="Collegamento ipertestuale" xfId="164" builtinId="8" hidden="1"/>
    <cellStyle name="Collegamento ipertestuale" xfId="166" builtinId="8" hidden="1"/>
    <cellStyle name="Collegamento ipertestuale" xfId="168" builtinId="8" hidden="1"/>
    <cellStyle name="Collegamento ipertestuale" xfId="170" builtinId="8" hidden="1"/>
    <cellStyle name="Collegamento ipertestuale" xfId="172" builtinId="8" hidden="1"/>
    <cellStyle name="Collegamento ipertestuale" xfId="174" builtinId="8" hidden="1"/>
    <cellStyle name="Collegamento ipertestuale" xfId="176" builtinId="8" hidden="1"/>
    <cellStyle name="Collegamento ipertestuale" xfId="178" builtinId="8" hidden="1"/>
    <cellStyle name="Collegamento ipertestuale" xfId="180" builtinId="8" hidden="1"/>
    <cellStyle name="Collegamento ipertestuale" xfId="182" builtinId="8" hidden="1"/>
    <cellStyle name="Collegamento ipertestuale" xfId="184" builtinId="8" hidden="1"/>
    <cellStyle name="Collegamento ipertestuale" xfId="186" builtinId="8" hidden="1"/>
    <cellStyle name="Collegamento ipertestuale" xfId="188" builtinId="8" hidden="1"/>
    <cellStyle name="Collegamento ipertestuale" xfId="190" builtinId="8" hidden="1"/>
    <cellStyle name="Collegamento ipertestuale" xfId="192" builtinId="8" hidden="1"/>
    <cellStyle name="Collegamento ipertestuale" xfId="194" builtinId="8" hidden="1"/>
    <cellStyle name="Collegamento ipertestuale" xfId="196" builtinId="8" hidden="1"/>
    <cellStyle name="Collegamento ipertestuale" xfId="198" builtinId="8" hidden="1"/>
    <cellStyle name="Collegamento ipertestuale" xfId="200" builtinId="8" hidden="1"/>
    <cellStyle name="Collegamento ipertestuale" xfId="202" builtinId="8" hidden="1"/>
    <cellStyle name="Collegamento ipertestuale" xfId="204" builtinId="8" hidden="1"/>
    <cellStyle name="Collegamento ipertestuale" xfId="206" builtinId="8" hidden="1"/>
    <cellStyle name="Collegamento ipertestuale" xfId="208" builtinId="8" hidden="1"/>
    <cellStyle name="Collegamento ipertestuale" xfId="210" builtinId="8" hidden="1"/>
    <cellStyle name="Collegamento ipertestuale" xfId="212" builtinId="8" hidden="1"/>
    <cellStyle name="Collegamento ipertestuale" xfId="214" builtinId="8" hidden="1"/>
    <cellStyle name="Collegamento ipertestuale" xfId="216" builtinId="8" hidden="1"/>
    <cellStyle name="Collegamento ipertestuale" xfId="218" builtinId="8" hidden="1"/>
    <cellStyle name="Collegamento ipertestuale" xfId="220" builtinId="8" hidden="1"/>
    <cellStyle name="Collegamento ipertestuale" xfId="222" builtinId="8" hidden="1"/>
    <cellStyle name="Collegamento ipertestuale" xfId="224" builtinId="8" hidden="1"/>
    <cellStyle name="Collegamento ipertestuale" xfId="226" builtinId="8" hidden="1"/>
    <cellStyle name="Collegamento ipertestuale" xfId="228" builtinId="8" hidden="1"/>
    <cellStyle name="Collegamento ipertestuale" xfId="230" builtinId="8" hidden="1"/>
    <cellStyle name="Collegamento ipertestuale" xfId="232" builtinId="8" hidden="1"/>
    <cellStyle name="Collegamento ipertestuale" xfId="234" builtinId="8" hidden="1"/>
    <cellStyle name="Collegamento ipertestuale" xfId="236" builtinId="8" hidden="1"/>
    <cellStyle name="Collegamento ipertestuale" xfId="238" builtinId="8" hidden="1"/>
    <cellStyle name="Collegamento ipertestuale" xfId="240" builtinId="8" hidden="1"/>
    <cellStyle name="Collegamento ipertestuale" xfId="242" builtinId="8" hidden="1"/>
    <cellStyle name="Collegamento ipertestuale" xfId="244" builtinId="8" hidden="1"/>
    <cellStyle name="Collegamento ipertestuale" xfId="246" builtinId="8" hidden="1"/>
    <cellStyle name="Collegamento ipertestuale" xfId="248" builtinId="8" hidden="1"/>
    <cellStyle name="Collegamento ipertestuale" xfId="250" builtinId="8" hidden="1"/>
    <cellStyle name="Collegamento ipertestuale" xfId="252" builtinId="8" hidden="1"/>
    <cellStyle name="Collegamento ipertestuale" xfId="254" builtinId="8" hidden="1"/>
    <cellStyle name="Collegamento ipertestuale" xfId="256" builtinId="8" hidden="1"/>
    <cellStyle name="Collegamento ipertestuale" xfId="258" builtinId="8" hidden="1"/>
    <cellStyle name="Collegamento ipertestuale" xfId="260" builtinId="8" hidden="1"/>
    <cellStyle name="Collegamento ipertestuale" xfId="262" builtinId="8" hidden="1"/>
    <cellStyle name="Collegamento ipertestuale" xfId="264" builtinId="8" hidden="1"/>
    <cellStyle name="Collegamento ipertestuale" xfId="266" builtinId="8" hidden="1"/>
    <cellStyle name="Collegamento ipertestuale" xfId="268" builtinId="8" hidden="1"/>
    <cellStyle name="Collegamento ipertestuale" xfId="270" builtinId="8" hidden="1"/>
    <cellStyle name="Collegamento ipertestuale" xfId="272" builtinId="8" hidden="1"/>
    <cellStyle name="Collegamento ipertestuale" xfId="274" builtinId="8" hidden="1"/>
    <cellStyle name="Collegamento ipertestuale" xfId="276" builtinId="8" hidden="1"/>
    <cellStyle name="Collegamento ipertestuale" xfId="278" builtinId="8" hidden="1"/>
    <cellStyle name="Collegamento ipertestuale" xfId="280" builtinId="8" hidden="1"/>
    <cellStyle name="Collegamento ipertestuale" xfId="282" builtinId="8" hidden="1"/>
    <cellStyle name="Collegamento ipertestuale" xfId="284" builtinId="8" hidden="1"/>
    <cellStyle name="Collegamento ipertestuale" xfId="286" builtinId="8" hidden="1"/>
    <cellStyle name="Collegamento ipertestuale" xfId="288" builtinId="8" hidden="1"/>
    <cellStyle name="Collegamento ipertestuale" xfId="290" builtinId="8" hidden="1"/>
    <cellStyle name="Collegamento ipertestuale" xfId="292" builtinId="8" hidden="1"/>
    <cellStyle name="Collegamento ipertestuale" xfId="294" builtinId="8" hidden="1"/>
    <cellStyle name="Collegamento ipertestuale" xfId="296" builtinId="8" hidden="1"/>
    <cellStyle name="Collegamento ipertestuale" xfId="298" builtinId="8" hidden="1"/>
    <cellStyle name="Collegamento ipertestuale" xfId="300" builtinId="8" hidden="1"/>
    <cellStyle name="Collegamento ipertestuale" xfId="302" builtinId="8" hidden="1"/>
    <cellStyle name="Collegamento ipertestuale" xfId="304" builtinId="8" hidden="1"/>
    <cellStyle name="Collegamento ipertestuale" xfId="306" builtinId="8" hidden="1"/>
    <cellStyle name="Collegamento ipertestuale" xfId="308" builtinId="8" hidden="1"/>
    <cellStyle name="Collegamento ipertestuale" xfId="310" builtinId="8" hidden="1"/>
    <cellStyle name="Collegamento ipertestuale" xfId="312" builtinId="8" hidden="1"/>
    <cellStyle name="Collegamento ipertestuale" xfId="314" builtinId="8" hidden="1"/>
    <cellStyle name="Collegamento ipertestuale" xfId="316" builtinId="8" hidden="1"/>
    <cellStyle name="Collegamento ipertestuale" xfId="318" builtinId="8" hidden="1"/>
    <cellStyle name="Collegamento ipertestuale" xfId="320" builtinId="8" hidden="1"/>
    <cellStyle name="Collegamento ipertestuale" xfId="322" builtinId="8" hidden="1"/>
    <cellStyle name="Collegamento ipertestuale" xfId="324" builtinId="8" hidden="1"/>
    <cellStyle name="Collegamento ipertestuale" xfId="326" builtinId="8" hidden="1"/>
    <cellStyle name="Collegamento ipertestuale" xfId="328" builtinId="8" hidden="1"/>
    <cellStyle name="Collegamento ipertestuale" xfId="330" builtinId="8" hidden="1"/>
    <cellStyle name="Collegamento ipertestuale" xfId="332" builtinId="8" hidden="1"/>
    <cellStyle name="Collegamento ipertestuale" xfId="334" builtinId="8" hidden="1"/>
    <cellStyle name="Collegamento ipertestuale" xfId="336" builtinId="8" hidden="1"/>
    <cellStyle name="Collegamento ipertestuale" xfId="338" builtinId="8" hidden="1"/>
    <cellStyle name="Collegamento ipertestuale" xfId="340" builtinId="8" hidden="1"/>
    <cellStyle name="Collegamento ipertestuale" xfId="342" builtinId="8" hidden="1"/>
    <cellStyle name="Collegamento ipertestuale" xfId="344" builtinId="8" hidden="1"/>
    <cellStyle name="Collegamento ipertestuale" xfId="346" builtinId="8" hidden="1"/>
    <cellStyle name="Collegamento ipertestuale" xfId="348" builtinId="8" hidden="1"/>
    <cellStyle name="Collegamento ipertestuale" xfId="350" builtinId="8" hidden="1"/>
    <cellStyle name="Collegamento ipertestuale" xfId="352" builtinId="8" hidden="1"/>
    <cellStyle name="Collegamento ipertestuale" xfId="354" builtinId="8" hidden="1"/>
    <cellStyle name="Collegamento ipertestuale" xfId="356" builtinId="8" hidden="1"/>
    <cellStyle name="Collegamento ipertestuale" xfId="358" builtinId="8" hidden="1"/>
    <cellStyle name="Collegamento ipertestuale" xfId="360" builtinId="8" hidden="1"/>
    <cellStyle name="Collegamento ipertestuale" xfId="362" builtinId="8" hidden="1"/>
    <cellStyle name="Collegamento ipertestuale" xfId="364" builtinId="8" hidden="1"/>
    <cellStyle name="Collegamento ipertestuale" xfId="366" builtinId="8" hidden="1"/>
    <cellStyle name="Collegamento ipertestuale" xfId="368" builtinId="8" hidden="1"/>
    <cellStyle name="Collegamento ipertestuale" xfId="370" builtinId="8" hidden="1"/>
    <cellStyle name="Collegamento ipertestuale" xfId="372" builtinId="8" hidden="1"/>
    <cellStyle name="Collegamento ipertestuale" xfId="374" builtinId="8" hidden="1"/>
    <cellStyle name="Collegamento ipertestuale" xfId="376" builtinId="8" hidden="1"/>
    <cellStyle name="Collegamento ipertestuale" xfId="378" builtinId="8" hidden="1"/>
    <cellStyle name="Collegamento ipertestuale" xfId="380" builtinId="8" hidden="1"/>
    <cellStyle name="Collegamento ipertestuale" xfId="382" builtinId="8" hidden="1"/>
    <cellStyle name="Collegamento ipertestuale" xfId="384" builtinId="8" hidden="1"/>
    <cellStyle name="Collegamento ipertestuale" xfId="386" builtinId="8" hidden="1"/>
    <cellStyle name="Collegamento ipertestuale" xfId="388" builtinId="8" hidden="1"/>
    <cellStyle name="Collegamento ipertestuale" xfId="390" builtinId="8" hidden="1"/>
    <cellStyle name="Collegamento ipertestuale" xfId="392" builtinId="8" hidden="1"/>
    <cellStyle name="Collegamento ipertestuale" xfId="394" builtinId="8" hidden="1"/>
    <cellStyle name="Collegamento ipertestuale" xfId="396" builtinId="8" hidden="1"/>
    <cellStyle name="Collegamento ipertestuale" xfId="398" builtinId="8" hidden="1"/>
    <cellStyle name="Collegamento ipertestuale" xfId="400" builtinId="8" hidden="1"/>
    <cellStyle name="Collegamento ipertestuale" xfId="402" builtinId="8" hidden="1"/>
    <cellStyle name="Collegamento ipertestuale" xfId="404" builtinId="8" hidden="1"/>
    <cellStyle name="Collegamento ipertestuale" xfId="406" builtinId="8" hidden="1"/>
    <cellStyle name="Collegamento ipertestuale" xfId="408" builtinId="8" hidden="1"/>
    <cellStyle name="Collegamento ipertestuale visitato" xfId="2" builtinId="9" hidden="1"/>
    <cellStyle name="Collegamento ipertestuale visitato" xfId="4" builtinId="9" hidden="1"/>
    <cellStyle name="Collegamento ipertestuale visitato" xfId="6" builtinId="9" hidden="1"/>
    <cellStyle name="Collegamento ipertestuale visitato" xfId="8" builtinId="9" hidden="1"/>
    <cellStyle name="Collegamento ipertestuale visitato" xfId="10" builtinId="9" hidden="1"/>
    <cellStyle name="Collegamento ipertestuale visitato" xfId="12" builtinId="9" hidden="1"/>
    <cellStyle name="Collegamento ipertestuale visitato" xfId="14" builtinId="9" hidden="1"/>
    <cellStyle name="Collegamento ipertestuale visitato" xfId="16" builtinId="9" hidden="1"/>
    <cellStyle name="Collegamento ipertestuale visitato" xfId="18" builtinId="9" hidden="1"/>
    <cellStyle name="Collegamento ipertestuale visitato" xfId="20" builtinId="9" hidden="1"/>
    <cellStyle name="Collegamento ipertestuale visitato" xfId="22"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69" builtinId="9" hidden="1"/>
    <cellStyle name="Collegamento ipertestuale visitato" xfId="71" builtinId="9" hidden="1"/>
    <cellStyle name="Collegamento ipertestuale visitato" xfId="73" builtinId="9" hidden="1"/>
    <cellStyle name="Collegamento ipertestuale visitato" xfId="75" builtinId="9" hidden="1"/>
    <cellStyle name="Collegamento ipertestuale visitato" xfId="77" builtinId="9" hidden="1"/>
    <cellStyle name="Collegamento ipertestuale visitato" xfId="79" builtinId="9" hidden="1"/>
    <cellStyle name="Collegamento ipertestuale visitato" xfId="81" builtinId="9" hidden="1"/>
    <cellStyle name="Collegamento ipertestuale visitato" xfId="83" builtinId="9" hidden="1"/>
    <cellStyle name="Collegamento ipertestuale visitato" xfId="85" builtinId="9" hidden="1"/>
    <cellStyle name="Collegamento ipertestuale visitato" xfId="87" builtinId="9" hidden="1"/>
    <cellStyle name="Collegamento ipertestuale visitato" xfId="89" builtinId="9" hidden="1"/>
    <cellStyle name="Collegamento ipertestuale visitato" xfId="91" builtinId="9" hidden="1"/>
    <cellStyle name="Collegamento ipertestuale visitato" xfId="93" builtinId="9" hidden="1"/>
    <cellStyle name="Collegamento ipertestuale visitato" xfId="95" builtinId="9" hidden="1"/>
    <cellStyle name="Collegamento ipertestuale visitato" xfId="97" builtinId="9" hidden="1"/>
    <cellStyle name="Collegamento ipertestuale visitato" xfId="99" builtinId="9" hidden="1"/>
    <cellStyle name="Collegamento ipertestuale visitato" xfId="101" builtinId="9" hidden="1"/>
    <cellStyle name="Collegamento ipertestuale visitato" xfId="103" builtinId="9" hidden="1"/>
    <cellStyle name="Collegamento ipertestuale visitato" xfId="105" builtinId="9" hidden="1"/>
    <cellStyle name="Collegamento ipertestuale visitato" xfId="107" builtinId="9" hidden="1"/>
    <cellStyle name="Collegamento ipertestuale visitato" xfId="109" builtinId="9" hidden="1"/>
    <cellStyle name="Collegamento ipertestuale visitato" xfId="111" builtinId="9" hidden="1"/>
    <cellStyle name="Collegamento ipertestuale visitato" xfId="113" builtinId="9" hidden="1"/>
    <cellStyle name="Collegamento ipertestuale visitato" xfId="119" builtinId="9" hidden="1"/>
    <cellStyle name="Collegamento ipertestuale visitato" xfId="121" builtinId="9" hidden="1"/>
    <cellStyle name="Collegamento ipertestuale visitato" xfId="123" builtinId="9" hidden="1"/>
    <cellStyle name="Collegamento ipertestuale visitato" xfId="125" builtinId="9" hidden="1"/>
    <cellStyle name="Collegamento ipertestuale visitato" xfId="127" builtinId="9" hidden="1"/>
    <cellStyle name="Collegamento ipertestuale visitato" xfId="129" builtinId="9" hidden="1"/>
    <cellStyle name="Collegamento ipertestuale visitato" xfId="131" builtinId="9" hidden="1"/>
    <cellStyle name="Collegamento ipertestuale visitato" xfId="133" builtinId="9" hidden="1"/>
    <cellStyle name="Collegamento ipertestuale visitato" xfId="135" builtinId="9" hidden="1"/>
    <cellStyle name="Collegamento ipertestuale visitato" xfId="137" builtinId="9" hidden="1"/>
    <cellStyle name="Collegamento ipertestuale visitato" xfId="139" builtinId="9" hidden="1"/>
    <cellStyle name="Collegamento ipertestuale visitato" xfId="141" builtinId="9" hidden="1"/>
    <cellStyle name="Collegamento ipertestuale visitato" xfId="143" builtinId="9" hidden="1"/>
    <cellStyle name="Collegamento ipertestuale visitato" xfId="145" builtinId="9" hidden="1"/>
    <cellStyle name="Collegamento ipertestuale visitato" xfId="147" builtinId="9" hidden="1"/>
    <cellStyle name="Collegamento ipertestuale visitato" xfId="149" builtinId="9" hidden="1"/>
    <cellStyle name="Collegamento ipertestuale visitato" xfId="151" builtinId="9" hidden="1"/>
    <cellStyle name="Collegamento ipertestuale visitato" xfId="153" builtinId="9" hidden="1"/>
    <cellStyle name="Collegamento ipertestuale visitato" xfId="155" builtinId="9" hidden="1"/>
    <cellStyle name="Collegamento ipertestuale visitato" xfId="157" builtinId="9" hidden="1"/>
    <cellStyle name="Collegamento ipertestuale visitato" xfId="159" builtinId="9" hidden="1"/>
    <cellStyle name="Collegamento ipertestuale visitato" xfId="161" builtinId="9" hidden="1"/>
    <cellStyle name="Collegamento ipertestuale visitato" xfId="163" builtinId="9" hidden="1"/>
    <cellStyle name="Collegamento ipertestuale visitato" xfId="165" builtinId="9" hidden="1"/>
    <cellStyle name="Collegamento ipertestuale visitato" xfId="167" builtinId="9" hidden="1"/>
    <cellStyle name="Collegamento ipertestuale visitato" xfId="169" builtinId="9" hidden="1"/>
    <cellStyle name="Collegamento ipertestuale visitato" xfId="171" builtinId="9" hidden="1"/>
    <cellStyle name="Collegamento ipertestuale visitato" xfId="173" builtinId="9" hidden="1"/>
    <cellStyle name="Collegamento ipertestuale visitato" xfId="175" builtinId="9" hidden="1"/>
    <cellStyle name="Collegamento ipertestuale visitato" xfId="177" builtinId="9" hidden="1"/>
    <cellStyle name="Collegamento ipertestuale visitato" xfId="179" builtinId="9" hidden="1"/>
    <cellStyle name="Collegamento ipertestuale visitato" xfId="181" builtinId="9" hidden="1"/>
    <cellStyle name="Collegamento ipertestuale visitato" xfId="183" builtinId="9" hidden="1"/>
    <cellStyle name="Collegamento ipertestuale visitato" xfId="185" builtinId="9" hidden="1"/>
    <cellStyle name="Collegamento ipertestuale visitato" xfId="187" builtinId="9" hidden="1"/>
    <cellStyle name="Collegamento ipertestuale visitato" xfId="189" builtinId="9" hidden="1"/>
    <cellStyle name="Collegamento ipertestuale visitato" xfId="191" builtinId="9" hidden="1"/>
    <cellStyle name="Collegamento ipertestuale visitato" xfId="193" builtinId="9" hidden="1"/>
    <cellStyle name="Collegamento ipertestuale visitato" xfId="195" builtinId="9" hidden="1"/>
    <cellStyle name="Collegamento ipertestuale visitato" xfId="197" builtinId="9" hidden="1"/>
    <cellStyle name="Collegamento ipertestuale visitato" xfId="199" builtinId="9" hidden="1"/>
    <cellStyle name="Collegamento ipertestuale visitato" xfId="201" builtinId="9" hidden="1"/>
    <cellStyle name="Collegamento ipertestuale visitato" xfId="203" builtinId="9" hidden="1"/>
    <cellStyle name="Collegamento ipertestuale visitato" xfId="205" builtinId="9" hidden="1"/>
    <cellStyle name="Collegamento ipertestuale visitato" xfId="207" builtinId="9" hidden="1"/>
    <cellStyle name="Collegamento ipertestuale visitato" xfId="209" builtinId="9" hidden="1"/>
    <cellStyle name="Collegamento ipertestuale visitato" xfId="211" builtinId="9" hidden="1"/>
    <cellStyle name="Collegamento ipertestuale visitato" xfId="213" builtinId="9" hidden="1"/>
    <cellStyle name="Collegamento ipertestuale visitato" xfId="215" builtinId="9" hidden="1"/>
    <cellStyle name="Collegamento ipertestuale visitato" xfId="217" builtinId="9" hidden="1"/>
    <cellStyle name="Collegamento ipertestuale visitato" xfId="219" builtinId="9" hidden="1"/>
    <cellStyle name="Collegamento ipertestuale visitato" xfId="221" builtinId="9" hidden="1"/>
    <cellStyle name="Collegamento ipertestuale visitato" xfId="223" builtinId="9" hidden="1"/>
    <cellStyle name="Collegamento ipertestuale visitato" xfId="225" builtinId="9" hidden="1"/>
    <cellStyle name="Collegamento ipertestuale visitato" xfId="227" builtinId="9" hidden="1"/>
    <cellStyle name="Collegamento ipertestuale visitato" xfId="229" builtinId="9" hidden="1"/>
    <cellStyle name="Collegamento ipertestuale visitato" xfId="231" builtinId="9" hidden="1"/>
    <cellStyle name="Collegamento ipertestuale visitato" xfId="233" builtinId="9" hidden="1"/>
    <cellStyle name="Collegamento ipertestuale visitato" xfId="235" builtinId="9" hidden="1"/>
    <cellStyle name="Collegamento ipertestuale visitato" xfId="237" builtinId="9" hidden="1"/>
    <cellStyle name="Collegamento ipertestuale visitato" xfId="239" builtinId="9" hidden="1"/>
    <cellStyle name="Collegamento ipertestuale visitato" xfId="241" builtinId="9" hidden="1"/>
    <cellStyle name="Collegamento ipertestuale visitato" xfId="243" builtinId="9" hidden="1"/>
    <cellStyle name="Collegamento ipertestuale visitato" xfId="245" builtinId="9" hidden="1"/>
    <cellStyle name="Collegamento ipertestuale visitato" xfId="247" builtinId="9" hidden="1"/>
    <cellStyle name="Collegamento ipertestuale visitato" xfId="249" builtinId="9" hidden="1"/>
    <cellStyle name="Collegamento ipertestuale visitato" xfId="251" builtinId="9" hidden="1"/>
    <cellStyle name="Collegamento ipertestuale visitato" xfId="253" builtinId="9" hidden="1"/>
    <cellStyle name="Collegamento ipertestuale visitato" xfId="255" builtinId="9" hidden="1"/>
    <cellStyle name="Collegamento ipertestuale visitato" xfId="257" builtinId="9" hidden="1"/>
    <cellStyle name="Collegamento ipertestuale visitato" xfId="259" builtinId="9" hidden="1"/>
    <cellStyle name="Collegamento ipertestuale visitato" xfId="261" builtinId="9" hidden="1"/>
    <cellStyle name="Collegamento ipertestuale visitato" xfId="263" builtinId="9" hidden="1"/>
    <cellStyle name="Collegamento ipertestuale visitato" xfId="265" builtinId="9" hidden="1"/>
    <cellStyle name="Collegamento ipertestuale visitato" xfId="267" builtinId="9" hidden="1"/>
    <cellStyle name="Collegamento ipertestuale visitato" xfId="269" builtinId="9" hidden="1"/>
    <cellStyle name="Collegamento ipertestuale visitato" xfId="271" builtinId="9" hidden="1"/>
    <cellStyle name="Collegamento ipertestuale visitato" xfId="273" builtinId="9" hidden="1"/>
    <cellStyle name="Collegamento ipertestuale visitato" xfId="275" builtinId="9" hidden="1"/>
    <cellStyle name="Collegamento ipertestuale visitato" xfId="277" builtinId="9" hidden="1"/>
    <cellStyle name="Collegamento ipertestuale visitato" xfId="279" builtinId="9" hidden="1"/>
    <cellStyle name="Collegamento ipertestuale visitato" xfId="281" builtinId="9" hidden="1"/>
    <cellStyle name="Collegamento ipertestuale visitato" xfId="283" builtinId="9" hidden="1"/>
    <cellStyle name="Collegamento ipertestuale visitato" xfId="285" builtinId="9" hidden="1"/>
    <cellStyle name="Collegamento ipertestuale visitato" xfId="287" builtinId="9" hidden="1"/>
    <cellStyle name="Collegamento ipertestuale visitato" xfId="289" builtinId="9" hidden="1"/>
    <cellStyle name="Collegamento ipertestuale visitato" xfId="291" builtinId="9" hidden="1"/>
    <cellStyle name="Collegamento ipertestuale visitato" xfId="293" builtinId="9" hidden="1"/>
    <cellStyle name="Collegamento ipertestuale visitato" xfId="295" builtinId="9" hidden="1"/>
    <cellStyle name="Collegamento ipertestuale visitato" xfId="297" builtinId="9" hidden="1"/>
    <cellStyle name="Collegamento ipertestuale visitato" xfId="299" builtinId="9" hidden="1"/>
    <cellStyle name="Collegamento ipertestuale visitato" xfId="301" builtinId="9" hidden="1"/>
    <cellStyle name="Collegamento ipertestuale visitato" xfId="303" builtinId="9" hidden="1"/>
    <cellStyle name="Collegamento ipertestuale visitato" xfId="305" builtinId="9" hidden="1"/>
    <cellStyle name="Collegamento ipertestuale visitato" xfId="307" builtinId="9" hidden="1"/>
    <cellStyle name="Collegamento ipertestuale visitato" xfId="309" builtinId="9" hidden="1"/>
    <cellStyle name="Collegamento ipertestuale visitato" xfId="311" builtinId="9" hidden="1"/>
    <cellStyle name="Collegamento ipertestuale visitato" xfId="313" builtinId="9" hidden="1"/>
    <cellStyle name="Collegamento ipertestuale visitato" xfId="315" builtinId="9" hidden="1"/>
    <cellStyle name="Collegamento ipertestuale visitato" xfId="317" builtinId="9" hidden="1"/>
    <cellStyle name="Collegamento ipertestuale visitato" xfId="319" builtinId="9" hidden="1"/>
    <cellStyle name="Collegamento ipertestuale visitato" xfId="321" builtinId="9" hidden="1"/>
    <cellStyle name="Collegamento ipertestuale visitato" xfId="323" builtinId="9" hidden="1"/>
    <cellStyle name="Collegamento ipertestuale visitato" xfId="325" builtinId="9" hidden="1"/>
    <cellStyle name="Collegamento ipertestuale visitato" xfId="327" builtinId="9" hidden="1"/>
    <cellStyle name="Collegamento ipertestuale visitato" xfId="329" builtinId="9" hidden="1"/>
    <cellStyle name="Collegamento ipertestuale visitato" xfId="331" builtinId="9" hidden="1"/>
    <cellStyle name="Collegamento ipertestuale visitato" xfId="333" builtinId="9" hidden="1"/>
    <cellStyle name="Collegamento ipertestuale visitato" xfId="335" builtinId="9" hidden="1"/>
    <cellStyle name="Collegamento ipertestuale visitato" xfId="337" builtinId="9" hidden="1"/>
    <cellStyle name="Collegamento ipertestuale visitato" xfId="339" builtinId="9" hidden="1"/>
    <cellStyle name="Collegamento ipertestuale visitato" xfId="341" builtinId="9" hidden="1"/>
    <cellStyle name="Collegamento ipertestuale visitato" xfId="343" builtinId="9" hidden="1"/>
    <cellStyle name="Collegamento ipertestuale visitato" xfId="345" builtinId="9" hidden="1"/>
    <cellStyle name="Collegamento ipertestuale visitato" xfId="347" builtinId="9" hidden="1"/>
    <cellStyle name="Collegamento ipertestuale visitato" xfId="349" builtinId="9" hidden="1"/>
    <cellStyle name="Collegamento ipertestuale visitato" xfId="351" builtinId="9" hidden="1"/>
    <cellStyle name="Collegamento ipertestuale visitato" xfId="353" builtinId="9" hidden="1"/>
    <cellStyle name="Collegamento ipertestuale visitato" xfId="355" builtinId="9" hidden="1"/>
    <cellStyle name="Collegamento ipertestuale visitato" xfId="357" builtinId="9" hidden="1"/>
    <cellStyle name="Collegamento ipertestuale visitato" xfId="359" builtinId="9" hidden="1"/>
    <cellStyle name="Collegamento ipertestuale visitato" xfId="361" builtinId="9" hidden="1"/>
    <cellStyle name="Collegamento ipertestuale visitato" xfId="363" builtinId="9" hidden="1"/>
    <cellStyle name="Collegamento ipertestuale visitato" xfId="365" builtinId="9" hidden="1"/>
    <cellStyle name="Collegamento ipertestuale visitato" xfId="367" builtinId="9" hidden="1"/>
    <cellStyle name="Collegamento ipertestuale visitato" xfId="369" builtinId="9" hidden="1"/>
    <cellStyle name="Collegamento ipertestuale visitato" xfId="371" builtinId="9" hidden="1"/>
    <cellStyle name="Collegamento ipertestuale visitato" xfId="373" builtinId="9" hidden="1"/>
    <cellStyle name="Collegamento ipertestuale visitato" xfId="375" builtinId="9" hidden="1"/>
    <cellStyle name="Collegamento ipertestuale visitato" xfId="377" builtinId="9" hidden="1"/>
    <cellStyle name="Collegamento ipertestuale visitato" xfId="379" builtinId="9" hidden="1"/>
    <cellStyle name="Collegamento ipertestuale visitato" xfId="381" builtinId="9" hidden="1"/>
    <cellStyle name="Collegamento ipertestuale visitato" xfId="383" builtinId="9" hidden="1"/>
    <cellStyle name="Collegamento ipertestuale visitato" xfId="385" builtinId="9" hidden="1"/>
    <cellStyle name="Collegamento ipertestuale visitato" xfId="387" builtinId="9" hidden="1"/>
    <cellStyle name="Collegamento ipertestuale visitato" xfId="389" builtinId="9" hidden="1"/>
    <cellStyle name="Collegamento ipertestuale visitato" xfId="391" builtinId="9" hidden="1"/>
    <cellStyle name="Collegamento ipertestuale visitato" xfId="393" builtinId="9" hidden="1"/>
    <cellStyle name="Collegamento ipertestuale visitato" xfId="395" builtinId="9" hidden="1"/>
    <cellStyle name="Collegamento ipertestuale visitato" xfId="397" builtinId="9" hidden="1"/>
    <cellStyle name="Collegamento ipertestuale visitato" xfId="399" builtinId="9" hidden="1"/>
    <cellStyle name="Collegamento ipertestuale visitato" xfId="401" builtinId="9" hidden="1"/>
    <cellStyle name="Collegamento ipertestuale visitato" xfId="403" builtinId="9" hidden="1"/>
    <cellStyle name="Collegamento ipertestuale visitato" xfId="405" builtinId="9" hidden="1"/>
    <cellStyle name="Collegamento ipertestuale visitato" xfId="407" builtinId="9" hidden="1"/>
    <cellStyle name="Collegamento ipertestuale visitato" xfId="409" builtinId="9" hidden="1"/>
    <cellStyle name="Normale" xfId="0" builtinId="0"/>
    <cellStyle name="Normale 2" xfId="114"/>
    <cellStyle name="Normale 2 2" xfId="410"/>
    <cellStyle name="Normale 3" xfId="116"/>
    <cellStyle name="Normale 4" xfId="115"/>
    <cellStyle name="Percentuale" xfId="23" builtinId="5"/>
    <cellStyle name="Percentuale 2" xfId="117"/>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10" zoomScale="110" zoomScaleNormal="110" zoomScaleSheetLayoutView="100" workbookViewId="0">
      <selection activeCell="C7" sqref="C7:C28"/>
    </sheetView>
  </sheetViews>
  <sheetFormatPr defaultColWidth="8.85546875" defaultRowHeight="15" x14ac:dyDescent="0.25"/>
  <cols>
    <col min="1" max="1" width="6.140625" style="28" customWidth="1"/>
    <col min="2" max="2" width="51" style="28" bestFit="1" customWidth="1"/>
    <col min="3" max="10" width="10.85546875" style="28" customWidth="1"/>
    <col min="11" max="16384" width="8.85546875" style="28"/>
  </cols>
  <sheetData>
    <row r="2" spans="2:10" ht="15.75" thickBot="1" x14ac:dyDescent="0.3"/>
    <row r="3" spans="2:10" x14ac:dyDescent="0.25">
      <c r="B3" s="148" t="s">
        <v>18</v>
      </c>
      <c r="C3" s="149"/>
      <c r="D3" s="149"/>
      <c r="E3" s="149"/>
      <c r="F3" s="149"/>
      <c r="G3" s="149"/>
      <c r="H3" s="149"/>
      <c r="I3" s="149"/>
      <c r="J3" s="150"/>
    </row>
    <row r="4" spans="2:10" x14ac:dyDescent="0.25">
      <c r="B4" s="151" t="s">
        <v>129</v>
      </c>
      <c r="C4" s="152"/>
      <c r="D4" s="152"/>
      <c r="E4" s="152"/>
      <c r="F4" s="152"/>
      <c r="G4" s="152"/>
      <c r="H4" s="152"/>
      <c r="I4" s="152"/>
      <c r="J4" s="153"/>
    </row>
    <row r="5" spans="2:10" x14ac:dyDescent="0.25">
      <c r="B5" s="29"/>
      <c r="C5" s="154" t="s">
        <v>8</v>
      </c>
      <c r="D5" s="152"/>
      <c r="E5" s="154" t="s">
        <v>9</v>
      </c>
      <c r="F5" s="152"/>
      <c r="G5" s="152" t="s">
        <v>10</v>
      </c>
      <c r="H5" s="152"/>
      <c r="I5" s="154" t="s">
        <v>4</v>
      </c>
      <c r="J5" s="153"/>
    </row>
    <row r="6" spans="2:10" x14ac:dyDescent="0.25">
      <c r="B6" s="30" t="s">
        <v>19</v>
      </c>
      <c r="C6" s="122" t="s">
        <v>2</v>
      </c>
      <c r="D6" s="123" t="s">
        <v>3</v>
      </c>
      <c r="E6" s="122" t="s">
        <v>2</v>
      </c>
      <c r="F6" s="123" t="s">
        <v>3</v>
      </c>
      <c r="G6" s="120" t="s">
        <v>2</v>
      </c>
      <c r="H6" s="123" t="s">
        <v>3</v>
      </c>
      <c r="I6" s="122" t="s">
        <v>2</v>
      </c>
      <c r="J6" s="124" t="s">
        <v>3</v>
      </c>
    </row>
    <row r="7" spans="2:10" x14ac:dyDescent="0.25">
      <c r="B7" s="34" t="s">
        <v>20</v>
      </c>
      <c r="C7" s="35">
        <v>4.6527777777777782E-3</v>
      </c>
      <c r="D7" s="7">
        <f t="shared" ref="D7:D28" si="0">C7/$C$30</f>
        <v>7.5781853827737618E-3</v>
      </c>
      <c r="E7" s="35">
        <v>9.7222222222222219E-4</v>
      </c>
      <c r="F7" s="7">
        <f t="shared" ref="F7:F28" si="1">E7/$E$30</f>
        <v>8.5793075273210093E-3</v>
      </c>
      <c r="G7" s="35">
        <v>1.701388888888889E-3</v>
      </c>
      <c r="H7" s="7">
        <f t="shared" ref="H7:H25" si="2">G7/$G$30</f>
        <v>8.0512651988169578E-3</v>
      </c>
      <c r="I7" s="35">
        <f>C7+E7+G7</f>
        <v>7.3263888888888892E-3</v>
      </c>
      <c r="J7" s="72">
        <f>I7/$I$30</f>
        <v>7.8055637762651673E-3</v>
      </c>
    </row>
    <row r="8" spans="2:10" x14ac:dyDescent="0.25">
      <c r="B8" s="34" t="s">
        <v>0</v>
      </c>
      <c r="C8" s="35">
        <v>3.5185185185185185E-3</v>
      </c>
      <c r="D8" s="7">
        <f t="shared" si="0"/>
        <v>5.730767055629909E-3</v>
      </c>
      <c r="E8" s="35">
        <v>5.6712962962962967E-4</v>
      </c>
      <c r="F8" s="7">
        <f t="shared" si="1"/>
        <v>5.0045960576039225E-3</v>
      </c>
      <c r="G8" s="35"/>
      <c r="H8" s="7"/>
      <c r="I8" s="35">
        <f t="shared" ref="I8:I15" si="3">C8+E8+G8</f>
        <v>4.0856481481481481E-3</v>
      </c>
      <c r="J8" s="72">
        <f t="shared" ref="J8:J15" si="4">I8/$I$30</f>
        <v>4.3528657393706221E-3</v>
      </c>
    </row>
    <row r="9" spans="2:10" x14ac:dyDescent="0.25">
      <c r="B9" s="34" t="s">
        <v>21</v>
      </c>
      <c r="C9" s="35">
        <v>0.16634259259259271</v>
      </c>
      <c r="D9" s="7">
        <f t="shared" si="0"/>
        <v>0.27092955303787208</v>
      </c>
      <c r="E9" s="35">
        <v>2.9409722222222198E-2</v>
      </c>
      <c r="F9" s="7">
        <f t="shared" si="1"/>
        <v>0.25952405270146034</v>
      </c>
      <c r="G9" s="35">
        <v>3.1631944444444428E-2</v>
      </c>
      <c r="H9" s="7">
        <f t="shared" si="2"/>
        <v>0.14968780808412743</v>
      </c>
      <c r="I9" s="35">
        <f t="shared" si="3"/>
        <v>0.22738425925925934</v>
      </c>
      <c r="J9" s="72">
        <f t="shared" si="4"/>
        <v>0.24225609154582231</v>
      </c>
    </row>
    <row r="10" spans="2:10" x14ac:dyDescent="0.25">
      <c r="B10" s="34" t="s">
        <v>22</v>
      </c>
      <c r="C10" s="35">
        <v>1.4965277777777782E-2</v>
      </c>
      <c r="D10" s="7">
        <f t="shared" si="0"/>
        <v>2.4374611193846953E-2</v>
      </c>
      <c r="E10" s="35">
        <v>5.0810185185185194E-3</v>
      </c>
      <c r="F10" s="7">
        <f t="shared" si="1"/>
        <v>4.4837095291594332E-2</v>
      </c>
      <c r="G10" s="35">
        <v>5.9374999999999992E-3</v>
      </c>
      <c r="H10" s="7">
        <f t="shared" si="2"/>
        <v>2.8097272428524479E-2</v>
      </c>
      <c r="I10" s="35">
        <f t="shared" si="3"/>
        <v>2.59837962962963E-2</v>
      </c>
      <c r="J10" s="72">
        <f t="shared" si="4"/>
        <v>2.7683239617243761E-2</v>
      </c>
    </row>
    <row r="11" spans="2:10" x14ac:dyDescent="0.25">
      <c r="B11" s="34" t="s">
        <v>23</v>
      </c>
      <c r="C11" s="35">
        <v>2.3842592592592591E-3</v>
      </c>
      <c r="D11" s="7">
        <f t="shared" si="0"/>
        <v>3.8833487284860566E-3</v>
      </c>
      <c r="E11" s="35"/>
      <c r="F11" s="7"/>
      <c r="G11" s="35"/>
      <c r="H11" s="7"/>
      <c r="I11" s="35">
        <f t="shared" si="3"/>
        <v>2.3842592592592591E-3</v>
      </c>
      <c r="J11" s="72">
        <f t="shared" si="4"/>
        <v>2.5401992700009863E-3</v>
      </c>
    </row>
    <row r="12" spans="2:10" x14ac:dyDescent="0.25">
      <c r="B12" s="34" t="s">
        <v>24</v>
      </c>
      <c r="C12" s="35">
        <v>8.3599537037037083E-2</v>
      </c>
      <c r="D12" s="7">
        <f t="shared" si="0"/>
        <v>0.13616227119346991</v>
      </c>
      <c r="E12" s="35">
        <v>1.3738425925925918E-2</v>
      </c>
      <c r="F12" s="7">
        <f t="shared" si="1"/>
        <v>0.12123378613011944</v>
      </c>
      <c r="G12" s="35">
        <v>1.5833333333333324E-2</v>
      </c>
      <c r="H12" s="7">
        <f t="shared" si="2"/>
        <v>7.4926059809398579E-2</v>
      </c>
      <c r="I12" s="35">
        <f t="shared" si="3"/>
        <v>0.11317129629629633</v>
      </c>
      <c r="J12" s="72">
        <f t="shared" si="4"/>
        <v>0.12057314787412451</v>
      </c>
    </row>
    <row r="13" spans="2:10" x14ac:dyDescent="0.25">
      <c r="B13" s="34" t="s">
        <v>25</v>
      </c>
      <c r="C13" s="35">
        <v>4.3750000000000046E-2</v>
      </c>
      <c r="D13" s="7">
        <f t="shared" si="0"/>
        <v>7.1257564046977237E-2</v>
      </c>
      <c r="E13" s="35">
        <v>5.4976851851851844E-3</v>
      </c>
      <c r="F13" s="7">
        <f t="shared" si="1"/>
        <v>4.8513941374731896E-2</v>
      </c>
      <c r="G13" s="35">
        <v>1.4270833333333332E-2</v>
      </c>
      <c r="H13" s="7">
        <f t="shared" si="2"/>
        <v>6.7532040749260586E-2</v>
      </c>
      <c r="I13" s="35">
        <f t="shared" si="3"/>
        <v>6.3518518518518557E-2</v>
      </c>
      <c r="J13" s="72">
        <f t="shared" si="4"/>
        <v>6.767288152313311E-2</v>
      </c>
    </row>
    <row r="14" spans="2:10" x14ac:dyDescent="0.25">
      <c r="B14" s="34" t="s">
        <v>26</v>
      </c>
      <c r="C14" s="35">
        <v>2.979166666666665E-2</v>
      </c>
      <c r="D14" s="7">
        <f t="shared" si="0"/>
        <v>4.8523007898655844E-2</v>
      </c>
      <c r="E14" s="35">
        <v>4.9421296296296288E-3</v>
      </c>
      <c r="F14" s="7">
        <f t="shared" si="1"/>
        <v>4.3611479930548459E-2</v>
      </c>
      <c r="G14" s="35">
        <v>9.9999999999999985E-3</v>
      </c>
      <c r="H14" s="7">
        <f t="shared" si="2"/>
        <v>4.7321721984883332E-2</v>
      </c>
      <c r="I14" s="35">
        <f t="shared" si="3"/>
        <v>4.4733796296296272E-2</v>
      </c>
      <c r="J14" s="72">
        <f t="shared" si="4"/>
        <v>4.765956397356217E-2</v>
      </c>
    </row>
    <row r="15" spans="2:10" x14ac:dyDescent="0.25">
      <c r="B15" s="34" t="s">
        <v>27</v>
      </c>
      <c r="C15" s="35">
        <v>2.7812500000000004E-2</v>
      </c>
      <c r="D15" s="7">
        <f t="shared" si="0"/>
        <v>4.5299451429864059E-2</v>
      </c>
      <c r="E15" s="35">
        <v>6.9444444444444458E-3</v>
      </c>
      <c r="F15" s="7">
        <f t="shared" si="1"/>
        <v>6.128076805229294E-2</v>
      </c>
      <c r="G15" s="35">
        <v>5.8101851851851847E-3</v>
      </c>
      <c r="H15" s="7">
        <f t="shared" si="2"/>
        <v>2.7494796801402124E-2</v>
      </c>
      <c r="I15" s="35">
        <f t="shared" si="3"/>
        <v>4.0567129629629634E-2</v>
      </c>
      <c r="J15" s="72">
        <f t="shared" si="4"/>
        <v>4.3220380783269216E-2</v>
      </c>
    </row>
    <row r="16" spans="2:10" x14ac:dyDescent="0.25">
      <c r="B16" s="34" t="s">
        <v>28</v>
      </c>
      <c r="C16" s="35">
        <v>6.924768518518519E-2</v>
      </c>
      <c r="D16" s="7">
        <f t="shared" si="0"/>
        <v>0.11278677399287416</v>
      </c>
      <c r="E16" s="35">
        <v>1.3993055555555561E-2</v>
      </c>
      <c r="F16" s="7">
        <f t="shared" si="1"/>
        <v>0.1234807476253703</v>
      </c>
      <c r="G16" s="35">
        <v>1.9652777777777776E-2</v>
      </c>
      <c r="H16" s="7">
        <f t="shared" si="2"/>
        <v>9.3000328623069325E-2</v>
      </c>
      <c r="I16" s="35">
        <f t="shared" ref="I16:I28" si="5">C16+E16+G16</f>
        <v>0.10289351851851852</v>
      </c>
      <c r="J16" s="72">
        <f t="shared" ref="J16:J28" si="6">I16/$I$30</f>
        <v>0.10962316267140179</v>
      </c>
    </row>
    <row r="17" spans="2:10" x14ac:dyDescent="0.25">
      <c r="B17" s="34" t="s">
        <v>29</v>
      </c>
      <c r="C17" s="35">
        <v>2.627314814814815E-2</v>
      </c>
      <c r="D17" s="7">
        <f t="shared" si="0"/>
        <v>4.2792240843025964E-2</v>
      </c>
      <c r="E17" s="35">
        <v>5.8912037037037032E-3</v>
      </c>
      <c r="F17" s="7">
        <f t="shared" si="1"/>
        <v>5.1986518231028497E-2</v>
      </c>
      <c r="G17" s="35">
        <v>4.9768518518518521E-3</v>
      </c>
      <c r="H17" s="7">
        <f t="shared" si="2"/>
        <v>2.3551319969328514E-2</v>
      </c>
      <c r="I17" s="35">
        <f t="shared" si="5"/>
        <v>3.7141203703703704E-2</v>
      </c>
      <c r="J17" s="72">
        <f t="shared" si="6"/>
        <v>3.9570385715694975E-2</v>
      </c>
    </row>
    <row r="18" spans="2:10" x14ac:dyDescent="0.25">
      <c r="B18" s="34" t="s">
        <v>30</v>
      </c>
      <c r="C18" s="35">
        <v>9.9537037037037042E-4</v>
      </c>
      <c r="D18" s="7">
        <f t="shared" si="0"/>
        <v>1.6212038381058296E-3</v>
      </c>
      <c r="E18" s="35">
        <v>6.5972222222222213E-4</v>
      </c>
      <c r="F18" s="7">
        <f t="shared" si="1"/>
        <v>5.8216729649678278E-3</v>
      </c>
      <c r="G18" s="35">
        <v>2.199074074074074E-4</v>
      </c>
      <c r="H18" s="7">
        <f t="shared" si="2"/>
        <v>1.0406397195749809E-3</v>
      </c>
      <c r="I18" s="35">
        <f t="shared" si="5"/>
        <v>1.8749999999999999E-3</v>
      </c>
      <c r="J18" s="72">
        <f t="shared" si="6"/>
        <v>1.9976324356318436E-3</v>
      </c>
    </row>
    <row r="19" spans="2:10" x14ac:dyDescent="0.25">
      <c r="B19" s="34" t="s">
        <v>31</v>
      </c>
      <c r="C19" s="35">
        <v>2.013888888888888E-2</v>
      </c>
      <c r="D19" s="7">
        <f t="shared" si="0"/>
        <v>3.2801100910513276E-2</v>
      </c>
      <c r="E19" s="35">
        <v>1.9791666666666664E-3</v>
      </c>
      <c r="F19" s="7">
        <f t="shared" si="1"/>
        <v>1.7465018894903483E-2</v>
      </c>
      <c r="G19" s="35">
        <v>1.1539351851851849E-2</v>
      </c>
      <c r="H19" s="7">
        <f t="shared" si="2"/>
        <v>5.4606200021908191E-2</v>
      </c>
      <c r="I19" s="35">
        <f t="shared" si="5"/>
        <v>3.36574074074074E-2</v>
      </c>
      <c r="J19" s="72">
        <f t="shared" si="6"/>
        <v>3.5858735326033335E-2</v>
      </c>
    </row>
    <row r="20" spans="2:10" x14ac:dyDescent="0.25">
      <c r="B20" s="34" t="s">
        <v>32</v>
      </c>
      <c r="C20" s="35">
        <v>1.9571759259259254E-2</v>
      </c>
      <c r="D20" s="7">
        <f t="shared" si="0"/>
        <v>3.1877391746941361E-2</v>
      </c>
      <c r="E20" s="35">
        <v>3.0787037037037037E-3</v>
      </c>
      <c r="F20" s="7">
        <f t="shared" si="1"/>
        <v>2.7167807169849865E-2</v>
      </c>
      <c r="G20" s="35">
        <v>6.9907407407407392E-3</v>
      </c>
      <c r="H20" s="7">
        <f t="shared" si="2"/>
        <v>3.3081388980173064E-2</v>
      </c>
      <c r="I20" s="35">
        <f t="shared" si="5"/>
        <v>2.9641203703703697E-2</v>
      </c>
      <c r="J20" s="72">
        <f t="shared" si="6"/>
        <v>3.1579855973167592E-2</v>
      </c>
    </row>
    <row r="21" spans="2:10" x14ac:dyDescent="0.25">
      <c r="B21" s="34" t="s">
        <v>33</v>
      </c>
      <c r="C21" s="35">
        <v>7.6620370370370358E-3</v>
      </c>
      <c r="D21" s="7">
        <f t="shared" si="0"/>
        <v>1.2479499311930918E-2</v>
      </c>
      <c r="E21" s="35">
        <v>1.8865740740740742E-3</v>
      </c>
      <c r="F21" s="7">
        <f t="shared" si="1"/>
        <v>1.6647941987539581E-2</v>
      </c>
      <c r="G21" s="35">
        <v>8.1828703703703699E-3</v>
      </c>
      <c r="H21" s="7">
        <f t="shared" si="2"/>
        <v>3.8722751670500599E-2</v>
      </c>
      <c r="I21" s="35">
        <f t="shared" si="5"/>
        <v>1.773148148148148E-2</v>
      </c>
      <c r="J21" s="72">
        <f t="shared" si="6"/>
        <v>1.8891190687580148E-2</v>
      </c>
    </row>
    <row r="22" spans="2:10" x14ac:dyDescent="0.25">
      <c r="B22" s="34" t="s">
        <v>34</v>
      </c>
      <c r="C22" s="35">
        <v>2.0069444444444442E-2</v>
      </c>
      <c r="D22" s="7">
        <f t="shared" si="0"/>
        <v>3.2687993665994279E-2</v>
      </c>
      <c r="E22" s="35">
        <v>5.2199074074074066E-3</v>
      </c>
      <c r="F22" s="7">
        <f t="shared" si="1"/>
        <v>4.6062710652640178E-2</v>
      </c>
      <c r="G22" s="35">
        <v>6.5162037037037029E-3</v>
      </c>
      <c r="H22" s="7">
        <f t="shared" si="2"/>
        <v>3.0835798006353374E-2</v>
      </c>
      <c r="I22" s="35">
        <f t="shared" si="5"/>
        <v>3.1805555555555552E-2</v>
      </c>
      <c r="J22" s="72">
        <f t="shared" si="6"/>
        <v>3.3885765019236458E-2</v>
      </c>
    </row>
    <row r="23" spans="2:10" x14ac:dyDescent="0.25">
      <c r="B23" s="34" t="s">
        <v>35</v>
      </c>
      <c r="C23" s="35">
        <v>4.6932870370370361E-2</v>
      </c>
      <c r="D23" s="7">
        <f t="shared" si="0"/>
        <v>7.6441646087431828E-2</v>
      </c>
      <c r="E23" s="35">
        <v>9.4212962962962974E-3</v>
      </c>
      <c r="F23" s="7">
        <f t="shared" si="1"/>
        <v>8.3137575324277416E-2</v>
      </c>
      <c r="G23" s="35">
        <v>4.8900462962962958E-2</v>
      </c>
      <c r="H23" s="7">
        <f t="shared" si="2"/>
        <v>0.23140541132654177</v>
      </c>
      <c r="I23" s="35">
        <f t="shared" si="5"/>
        <v>0.10525462962962961</v>
      </c>
      <c r="J23" s="72">
        <f t="shared" si="6"/>
        <v>0.1121386998125678</v>
      </c>
    </row>
    <row r="24" spans="2:10" x14ac:dyDescent="0.25">
      <c r="B24" s="34" t="s">
        <v>36</v>
      </c>
      <c r="C24" s="35">
        <v>9.7337962962962977E-3</v>
      </c>
      <c r="D24" s="7">
        <f t="shared" si="0"/>
        <v>1.5853865440081428E-2</v>
      </c>
      <c r="E24" s="35">
        <v>2.488425925925926E-3</v>
      </c>
      <c r="F24" s="7">
        <f t="shared" si="1"/>
        <v>2.1958941885404967E-2</v>
      </c>
      <c r="G24" s="35">
        <v>1.2268518518518519E-2</v>
      </c>
      <c r="H24" s="7">
        <f t="shared" si="2"/>
        <v>5.8056742249972614E-2</v>
      </c>
      <c r="I24" s="35">
        <f t="shared" si="5"/>
        <v>2.4490740740740743E-2</v>
      </c>
      <c r="J24" s="72">
        <f t="shared" si="6"/>
        <v>2.6092532307388776E-2</v>
      </c>
    </row>
    <row r="25" spans="2:10" x14ac:dyDescent="0.25">
      <c r="B25" s="34" t="s">
        <v>37</v>
      </c>
      <c r="C25" s="35">
        <v>1.2824074074074075E-2</v>
      </c>
      <c r="D25" s="7">
        <f t="shared" si="0"/>
        <v>2.0887137821177432E-2</v>
      </c>
      <c r="E25" s="35">
        <v>6.9444444444444447E-4</v>
      </c>
      <c r="F25" s="7">
        <f t="shared" si="1"/>
        <v>6.1280768052292935E-3</v>
      </c>
      <c r="G25" s="35">
        <v>6.8865740740740736E-3</v>
      </c>
      <c r="H25" s="7">
        <f t="shared" si="2"/>
        <v>3.2588454376163874E-2</v>
      </c>
      <c r="I25" s="35">
        <f t="shared" si="5"/>
        <v>2.0405092592592593E-2</v>
      </c>
      <c r="J25" s="72">
        <f t="shared" si="6"/>
        <v>2.1739666568018151E-2</v>
      </c>
    </row>
    <row r="26" spans="2:10" x14ac:dyDescent="0.25">
      <c r="B26" s="34" t="s">
        <v>38</v>
      </c>
      <c r="C26" s="35">
        <v>7.5231481481481482E-4</v>
      </c>
      <c r="D26" s="7">
        <f t="shared" si="0"/>
        <v>1.2253284822892898E-3</v>
      </c>
      <c r="E26" s="35">
        <v>6.8287037037037036E-4</v>
      </c>
      <c r="F26" s="7">
        <f t="shared" si="1"/>
        <v>6.0259421918088044E-3</v>
      </c>
      <c r="G26" s="40"/>
      <c r="H26" s="7"/>
      <c r="I26" s="35">
        <f t="shared" si="5"/>
        <v>1.4351851851851852E-3</v>
      </c>
      <c r="J26" s="72">
        <f t="shared" si="6"/>
        <v>1.5290519877675839E-3</v>
      </c>
    </row>
    <row r="27" spans="2:10" x14ac:dyDescent="0.25">
      <c r="B27" s="34" t="s">
        <v>39</v>
      </c>
      <c r="C27" s="35">
        <v>2.4305555555555556E-3</v>
      </c>
      <c r="D27" s="7">
        <f t="shared" si="0"/>
        <v>3.9587535581653973E-3</v>
      </c>
      <c r="E27" s="35">
        <v>0</v>
      </c>
      <c r="F27" s="7">
        <f t="shared" si="1"/>
        <v>0</v>
      </c>
      <c r="G27" s="40"/>
      <c r="H27" s="7"/>
      <c r="I27" s="35">
        <f t="shared" si="5"/>
        <v>2.4305555555555556E-3</v>
      </c>
      <c r="J27" s="72">
        <f t="shared" si="6"/>
        <v>2.5895235276709085E-3</v>
      </c>
    </row>
    <row r="28" spans="2:10" x14ac:dyDescent="0.25">
      <c r="B28" s="34" t="s">
        <v>40</v>
      </c>
      <c r="C28" s="35">
        <v>5.2083333333333333E-4</v>
      </c>
      <c r="D28" s="7">
        <f t="shared" si="0"/>
        <v>8.4830433389258516E-4</v>
      </c>
      <c r="E28" s="35">
        <v>1.7361111111111109E-4</v>
      </c>
      <c r="F28" s="7">
        <f t="shared" si="1"/>
        <v>1.5320192013073229E-3</v>
      </c>
      <c r="G28" s="40"/>
      <c r="H28" s="7"/>
      <c r="I28" s="35">
        <f t="shared" si="5"/>
        <v>6.9444444444444436E-4</v>
      </c>
      <c r="J28" s="72">
        <f t="shared" si="6"/>
        <v>7.3986386504883085E-4</v>
      </c>
    </row>
    <row r="29" spans="2:10" x14ac:dyDescent="0.25">
      <c r="B29" s="34"/>
      <c r="C29" s="43"/>
      <c r="D29" s="43"/>
      <c r="E29" s="43"/>
      <c r="F29" s="43"/>
      <c r="G29" s="43"/>
      <c r="H29" s="43"/>
      <c r="I29" s="43"/>
      <c r="J29" s="44"/>
    </row>
    <row r="30" spans="2:10" x14ac:dyDescent="0.25">
      <c r="B30" s="37" t="s">
        <v>1</v>
      </c>
      <c r="C30" s="41">
        <f t="shared" ref="C30:J30" si="7">SUM(C7:C28)</f>
        <v>0.61396990740740787</v>
      </c>
      <c r="D30" s="70">
        <f t="shared" si="7"/>
        <v>0.99999999999999956</v>
      </c>
      <c r="E30" s="41">
        <f t="shared" si="7"/>
        <v>0.11332175925925925</v>
      </c>
      <c r="F30" s="70">
        <f t="shared" si="7"/>
        <v>1.0000000000000002</v>
      </c>
      <c r="G30" s="41">
        <f t="shared" si="7"/>
        <v>0.21131944444444445</v>
      </c>
      <c r="H30" s="70">
        <f t="shared" si="7"/>
        <v>0.99999999999999989</v>
      </c>
      <c r="I30" s="41">
        <f t="shared" si="7"/>
        <v>0.93861111111111117</v>
      </c>
      <c r="J30" s="126">
        <f t="shared" si="7"/>
        <v>1.0000000000000002</v>
      </c>
    </row>
    <row r="31" spans="2:10" x14ac:dyDescent="0.25">
      <c r="B31" s="76"/>
      <c r="C31" s="77"/>
      <c r="D31" s="78"/>
      <c r="E31" s="77"/>
      <c r="F31" s="78"/>
      <c r="G31" s="77"/>
      <c r="H31" s="78"/>
      <c r="I31" s="77"/>
      <c r="J31" s="80"/>
    </row>
    <row r="32" spans="2:10" ht="66" customHeight="1" thickBot="1" x14ac:dyDescent="0.3">
      <c r="B32" s="145" t="s">
        <v>11</v>
      </c>
      <c r="C32" s="146"/>
      <c r="D32" s="146"/>
      <c r="E32" s="146"/>
      <c r="F32" s="146"/>
      <c r="G32" s="146"/>
      <c r="H32" s="146"/>
      <c r="I32" s="146"/>
      <c r="J32" s="147"/>
    </row>
    <row r="34" spans="7:7" x14ac:dyDescent="0.25">
      <c r="G34" s="7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&amp;R7</oddHeader>
  </headerFooter>
  <colBreaks count="1" manualBreakCount="1">
    <brk id="10" max="1048575" man="1"/>
  </colBreaks>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114</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6.9791666666666674E-3</v>
      </c>
      <c r="D7" s="7">
        <f>C7/$C$30</f>
        <v>9.8272490221642719E-3</v>
      </c>
      <c r="E7" s="40">
        <v>1.9675925925925926E-4</v>
      </c>
      <c r="F7" s="55">
        <f t="shared" ref="F7:F27" si="0">E7/$E$30</f>
        <v>1.1531678198344862E-3</v>
      </c>
      <c r="G7" s="40">
        <f>C7+E7</f>
        <v>7.1759259259259267E-3</v>
      </c>
      <c r="H7" s="72">
        <f>G7/$G$30</f>
        <v>8.1469606580641743E-3</v>
      </c>
    </row>
    <row r="8" spans="2:8" s="28" customFormat="1" x14ac:dyDescent="0.25">
      <c r="B8" s="34" t="s">
        <v>0</v>
      </c>
      <c r="C8" s="40">
        <v>1.2303240740740743E-2</v>
      </c>
      <c r="D8" s="7">
        <f t="shared" ref="D8:D27" si="1">C8/$C$30</f>
        <v>1.7323989569752275E-2</v>
      </c>
      <c r="E8" s="40">
        <v>2.7777777777777778E-4</v>
      </c>
      <c r="F8" s="55">
        <f t="shared" si="0"/>
        <v>1.6280016280016275E-3</v>
      </c>
      <c r="G8" s="40">
        <f t="shared" ref="G8:G27" si="2">C8+E8</f>
        <v>1.2581018518518521E-2</v>
      </c>
      <c r="H8" s="72">
        <f t="shared" ref="H8:H27" si="3">G8/$G$30</f>
        <v>1.4283461669864127E-2</v>
      </c>
    </row>
    <row r="9" spans="2:8" s="28" customFormat="1" x14ac:dyDescent="0.25">
      <c r="B9" s="34" t="s">
        <v>21</v>
      </c>
      <c r="C9" s="40">
        <v>9.0879629629629824E-2</v>
      </c>
      <c r="D9" s="7">
        <f t="shared" si="1"/>
        <v>0.12796610169491546</v>
      </c>
      <c r="E9" s="40">
        <v>5.0358796296296297E-2</v>
      </c>
      <c r="F9" s="55">
        <f t="shared" si="0"/>
        <v>0.29514312847646174</v>
      </c>
      <c r="G9" s="40">
        <f t="shared" si="2"/>
        <v>0.14123842592592611</v>
      </c>
      <c r="H9" s="72">
        <f t="shared" si="3"/>
        <v>0.16035058211347944</v>
      </c>
    </row>
    <row r="10" spans="2:8" s="28" customFormat="1" x14ac:dyDescent="0.25">
      <c r="B10" s="34" t="s">
        <v>22</v>
      </c>
      <c r="C10" s="40">
        <v>9.9305555555555571E-3</v>
      </c>
      <c r="D10" s="7">
        <f t="shared" si="1"/>
        <v>1.3983050847457622E-2</v>
      </c>
      <c r="E10" s="40">
        <v>5.7060185185185191E-3</v>
      </c>
      <c r="F10" s="55">
        <f t="shared" si="0"/>
        <v>3.3441866775200099E-2</v>
      </c>
      <c r="G10" s="40">
        <f t="shared" si="2"/>
        <v>1.5636574074074077E-2</v>
      </c>
      <c r="H10" s="72">
        <f t="shared" si="3"/>
        <v>1.7752490079104358E-2</v>
      </c>
    </row>
    <row r="11" spans="2:8" s="28" customFormat="1" x14ac:dyDescent="0.25">
      <c r="B11" s="34" t="s">
        <v>23</v>
      </c>
      <c r="C11" s="40">
        <v>1.8171296296296297E-3</v>
      </c>
      <c r="D11" s="7">
        <f t="shared" si="1"/>
        <v>2.5586701434159049E-3</v>
      </c>
      <c r="E11" s="40">
        <v>1.5625000000000001E-3</v>
      </c>
      <c r="F11" s="55">
        <f t="shared" si="0"/>
        <v>9.1575091575091545E-3</v>
      </c>
      <c r="G11" s="40">
        <f t="shared" si="2"/>
        <v>3.37962962962963E-3</v>
      </c>
      <c r="H11" s="72">
        <f t="shared" si="3"/>
        <v>3.8369556647657082E-3</v>
      </c>
    </row>
    <row r="12" spans="2:8" s="28" customFormat="1" x14ac:dyDescent="0.25">
      <c r="B12" s="34" t="s">
        <v>24</v>
      </c>
      <c r="C12" s="40">
        <v>1.9143518518518511E-2</v>
      </c>
      <c r="D12" s="7">
        <f t="shared" si="1"/>
        <v>2.6955671447196846E-2</v>
      </c>
      <c r="E12" s="40">
        <v>2.0706018518518519E-2</v>
      </c>
      <c r="F12" s="55">
        <f t="shared" si="0"/>
        <v>0.12135395468728799</v>
      </c>
      <c r="G12" s="40">
        <f t="shared" si="2"/>
        <v>3.9849537037037031E-2</v>
      </c>
      <c r="H12" s="72">
        <f t="shared" si="3"/>
        <v>4.5241912170507978E-2</v>
      </c>
    </row>
    <row r="13" spans="2:8" s="28" customFormat="1" x14ac:dyDescent="0.25">
      <c r="B13" s="34" t="s">
        <v>25</v>
      </c>
      <c r="C13" s="40">
        <v>3.7083333333333357E-2</v>
      </c>
      <c r="D13" s="7">
        <f t="shared" si="1"/>
        <v>5.2216427640156458E-2</v>
      </c>
      <c r="E13" s="40">
        <v>2.0370370370370369E-2</v>
      </c>
      <c r="F13" s="55">
        <f t="shared" si="0"/>
        <v>0.11938678605345267</v>
      </c>
      <c r="G13" s="40">
        <f t="shared" si="2"/>
        <v>5.7453703703703729E-2</v>
      </c>
      <c r="H13" s="72">
        <f t="shared" si="3"/>
        <v>6.5228246301017062E-2</v>
      </c>
    </row>
    <row r="14" spans="2:8" s="28" customFormat="1" x14ac:dyDescent="0.25">
      <c r="B14" s="34" t="s">
        <v>26</v>
      </c>
      <c r="C14" s="40">
        <v>2.3958333333333345E-2</v>
      </c>
      <c r="D14" s="7">
        <f t="shared" si="1"/>
        <v>3.373533246414602E-2</v>
      </c>
      <c r="E14" s="40">
        <v>6.099537037037037E-3</v>
      </c>
      <c r="F14" s="55">
        <f t="shared" si="0"/>
        <v>3.5748202414869069E-2</v>
      </c>
      <c r="G14" s="40">
        <f t="shared" si="2"/>
        <v>3.0057870370370381E-2</v>
      </c>
      <c r="H14" s="72">
        <f t="shared" si="3"/>
        <v>3.4125252949988173E-2</v>
      </c>
    </row>
    <row r="15" spans="2:8" s="28" customFormat="1" x14ac:dyDescent="0.25">
      <c r="B15" s="34" t="s">
        <v>27</v>
      </c>
      <c r="C15" s="40">
        <v>3.8530092592592581E-2</v>
      </c>
      <c r="D15" s="7">
        <f t="shared" si="1"/>
        <v>5.4253585397653147E-2</v>
      </c>
      <c r="E15" s="40">
        <v>2.0439814814814813E-2</v>
      </c>
      <c r="F15" s="55">
        <f t="shared" si="0"/>
        <v>0.11979378646045308</v>
      </c>
      <c r="G15" s="40">
        <f t="shared" si="2"/>
        <v>5.8969907407407395E-2</v>
      </c>
      <c r="H15" s="72">
        <f t="shared" si="3"/>
        <v>6.6949620246511229E-2</v>
      </c>
    </row>
    <row r="16" spans="2:8" s="28" customFormat="1" x14ac:dyDescent="0.25">
      <c r="B16" s="34" t="s">
        <v>28</v>
      </c>
      <c r="C16" s="40">
        <v>2.6435185185185187E-2</v>
      </c>
      <c r="D16" s="7">
        <f t="shared" si="1"/>
        <v>3.7222946544980422E-2</v>
      </c>
      <c r="E16" s="40">
        <v>1.9594907407407419E-2</v>
      </c>
      <c r="F16" s="55">
        <f t="shared" si="0"/>
        <v>0.11484194817528154</v>
      </c>
      <c r="G16" s="40">
        <f t="shared" si="2"/>
        <v>4.6030092592592609E-2</v>
      </c>
      <c r="H16" s="72">
        <f t="shared" si="3"/>
        <v>5.2258810543743921E-2</v>
      </c>
    </row>
    <row r="17" spans="2:8" s="28" customFormat="1" x14ac:dyDescent="0.25">
      <c r="B17" s="34" t="s">
        <v>29</v>
      </c>
      <c r="C17" s="40">
        <v>4.4560185185185189E-3</v>
      </c>
      <c r="D17" s="7">
        <f t="shared" si="1"/>
        <v>6.2744458930899579E-3</v>
      </c>
      <c r="E17" s="40">
        <v>5.9953703703703688E-3</v>
      </c>
      <c r="F17" s="55">
        <f t="shared" si="0"/>
        <v>3.5137701804368447E-2</v>
      </c>
      <c r="G17" s="40">
        <f t="shared" si="2"/>
        <v>1.0451388888888889E-2</v>
      </c>
      <c r="H17" s="72">
        <f t="shared" si="3"/>
        <v>1.1865653990696692E-2</v>
      </c>
    </row>
    <row r="18" spans="2:8" s="28" customFormat="1" x14ac:dyDescent="0.25">
      <c r="B18" s="34" t="s">
        <v>30</v>
      </c>
      <c r="C18" s="40">
        <v>4.31712962962963E-3</v>
      </c>
      <c r="D18" s="7">
        <f t="shared" si="1"/>
        <v>6.0788787483702705E-3</v>
      </c>
      <c r="E18" s="40"/>
      <c r="F18" s="55"/>
      <c r="G18" s="40">
        <f t="shared" si="2"/>
        <v>4.31712962962963E-3</v>
      </c>
      <c r="H18" s="72">
        <f t="shared" si="3"/>
        <v>4.9013166539644149E-3</v>
      </c>
    </row>
    <row r="19" spans="2:8" s="28" customFormat="1" x14ac:dyDescent="0.25">
      <c r="B19" s="34" t="s">
        <v>31</v>
      </c>
      <c r="C19" s="40">
        <v>1.4652777777777782E-2</v>
      </c>
      <c r="D19" s="7">
        <f t="shared" si="1"/>
        <v>2.0632333767926982E-2</v>
      </c>
      <c r="E19" s="40">
        <v>4.4444444444444436E-3</v>
      </c>
      <c r="F19" s="55">
        <f t="shared" si="0"/>
        <v>2.6048026048026033E-2</v>
      </c>
      <c r="G19" s="40">
        <f t="shared" si="2"/>
        <v>1.9097222222222224E-2</v>
      </c>
      <c r="H19" s="72">
        <f t="shared" si="3"/>
        <v>2.1681427557751431E-2</v>
      </c>
    </row>
    <row r="20" spans="2:8" s="28" customFormat="1" x14ac:dyDescent="0.25">
      <c r="B20" s="34" t="s">
        <v>32</v>
      </c>
      <c r="C20" s="40">
        <v>5.4050925925925915E-3</v>
      </c>
      <c r="D20" s="7">
        <f t="shared" si="1"/>
        <v>7.6108213820078171E-3</v>
      </c>
      <c r="E20" s="40">
        <v>5.5092592592592606E-3</v>
      </c>
      <c r="F20" s="55">
        <f t="shared" si="0"/>
        <v>3.2288698955365618E-2</v>
      </c>
      <c r="G20" s="40">
        <f t="shared" si="2"/>
        <v>1.0914351851851852E-2</v>
      </c>
      <c r="H20" s="72">
        <f t="shared" si="3"/>
        <v>1.2391264355733091E-2</v>
      </c>
    </row>
    <row r="21" spans="2:8" s="28" customFormat="1" x14ac:dyDescent="0.25">
      <c r="B21" s="34" t="s">
        <v>33</v>
      </c>
      <c r="C21" s="40">
        <v>2.5578703703703709E-3</v>
      </c>
      <c r="D21" s="7">
        <f t="shared" si="1"/>
        <v>3.601694915254236E-3</v>
      </c>
      <c r="E21" s="40">
        <v>8.1018518518518527E-4</v>
      </c>
      <c r="F21" s="55">
        <f t="shared" si="0"/>
        <v>4.7483380816714139E-3</v>
      </c>
      <c r="G21" s="40">
        <f t="shared" si="2"/>
        <v>3.3680555555555564E-3</v>
      </c>
      <c r="H21" s="72">
        <f t="shared" si="3"/>
        <v>3.823815405639799E-3</v>
      </c>
    </row>
    <row r="22" spans="2:8" s="28" customFormat="1" x14ac:dyDescent="0.25">
      <c r="B22" s="34" t="s">
        <v>34</v>
      </c>
      <c r="C22" s="40">
        <v>1.2152777777777776E-3</v>
      </c>
      <c r="D22" s="7">
        <f t="shared" si="1"/>
        <v>1.7112125162972607E-3</v>
      </c>
      <c r="E22" s="40">
        <v>3.1018518518518513E-3</v>
      </c>
      <c r="F22" s="55">
        <f t="shared" si="0"/>
        <v>1.8179351512684835E-2</v>
      </c>
      <c r="G22" s="40">
        <f t="shared" si="2"/>
        <v>4.3171296296296291E-3</v>
      </c>
      <c r="H22" s="72">
        <f t="shared" si="3"/>
        <v>4.9013166539644141E-3</v>
      </c>
    </row>
    <row r="23" spans="2:8" s="28" customFormat="1" x14ac:dyDescent="0.25">
      <c r="B23" s="34" t="s">
        <v>35</v>
      </c>
      <c r="C23" s="40">
        <v>2.4652777777777776E-3</v>
      </c>
      <c r="D23" s="7">
        <f t="shared" si="1"/>
        <v>3.4713168187744435E-3</v>
      </c>
      <c r="E23" s="91">
        <v>1.736111111111111E-3</v>
      </c>
      <c r="F23" s="55">
        <f t="shared" si="0"/>
        <v>1.0175010175010171E-2</v>
      </c>
      <c r="G23" s="40">
        <f t="shared" si="2"/>
        <v>4.2013888888888882E-3</v>
      </c>
      <c r="H23" s="72">
        <f t="shared" si="3"/>
        <v>4.7699140627053141E-3</v>
      </c>
    </row>
    <row r="24" spans="2:8" s="28" customFormat="1" x14ac:dyDescent="0.25">
      <c r="B24" s="34" t="s">
        <v>36</v>
      </c>
      <c r="C24" s="40">
        <v>1.0185185185185184E-3</v>
      </c>
      <c r="D24" s="7">
        <f t="shared" si="1"/>
        <v>1.4341590612777044E-3</v>
      </c>
      <c r="E24" s="40">
        <v>1.9328703703703704E-3</v>
      </c>
      <c r="F24" s="55">
        <f t="shared" si="0"/>
        <v>1.1328177994844658E-2</v>
      </c>
      <c r="G24" s="40">
        <f t="shared" si="2"/>
        <v>2.9513888888888888E-3</v>
      </c>
      <c r="H24" s="72">
        <f t="shared" si="3"/>
        <v>3.3507660771070393E-3</v>
      </c>
    </row>
    <row r="25" spans="2:8" s="28" customFormat="1" x14ac:dyDescent="0.25">
      <c r="B25" s="34" t="s">
        <v>37</v>
      </c>
      <c r="C25" s="40">
        <v>9.2592592592592596E-4</v>
      </c>
      <c r="D25" s="7">
        <f t="shared" si="1"/>
        <v>1.3037809647979133E-3</v>
      </c>
      <c r="E25" s="40"/>
      <c r="F25" s="55"/>
      <c r="G25" s="40">
        <f t="shared" si="2"/>
        <v>9.2592592592592596E-4</v>
      </c>
      <c r="H25" s="72">
        <f t="shared" si="3"/>
        <v>1.0512207300727968E-3</v>
      </c>
    </row>
    <row r="26" spans="2:8" s="28" customFormat="1" x14ac:dyDescent="0.25">
      <c r="B26" s="34" t="s">
        <v>38</v>
      </c>
      <c r="C26" s="40">
        <v>0.38241898148148157</v>
      </c>
      <c r="D26" s="7">
        <f t="shared" si="1"/>
        <v>0.53847783572359831</v>
      </c>
      <c r="E26" s="40">
        <v>1.6203703703703703E-3</v>
      </c>
      <c r="F26" s="55">
        <f t="shared" si="0"/>
        <v>9.4966761633428261E-3</v>
      </c>
      <c r="G26" s="40">
        <f t="shared" si="2"/>
        <v>0.38403935185185195</v>
      </c>
      <c r="H26" s="72">
        <f t="shared" si="3"/>
        <v>0.43600693805681845</v>
      </c>
    </row>
    <row r="27" spans="2:8" s="28" customFormat="1" x14ac:dyDescent="0.25">
      <c r="B27" s="34" t="s">
        <v>39</v>
      </c>
      <c r="C27" s="40">
        <v>2.3692129629629622E-2</v>
      </c>
      <c r="D27" s="7">
        <f t="shared" si="1"/>
        <v>3.3360495436766592E-2</v>
      </c>
      <c r="E27" s="40">
        <v>1.6203703703703703E-4</v>
      </c>
      <c r="F27" s="55">
        <f t="shared" si="0"/>
        <v>9.4966761633428272E-4</v>
      </c>
      <c r="G27" s="40">
        <f t="shared" si="2"/>
        <v>2.3854166666666659E-2</v>
      </c>
      <c r="H27" s="72">
        <f t="shared" si="3"/>
        <v>2.7082074058500414E-2</v>
      </c>
    </row>
    <row r="28" spans="2:8" s="28" customFormat="1" x14ac:dyDescent="0.25">
      <c r="B28" s="127" t="s">
        <v>40</v>
      </c>
      <c r="C28" s="128"/>
      <c r="D28" s="129"/>
      <c r="E28" s="128"/>
      <c r="F28" s="55"/>
      <c r="G28" s="128"/>
      <c r="H28" s="130"/>
    </row>
    <row r="29" spans="2:8" s="28" customFormat="1" x14ac:dyDescent="0.25">
      <c r="B29" s="34"/>
      <c r="C29" s="141"/>
      <c r="D29" s="142"/>
      <c r="E29" s="141"/>
      <c r="F29" s="141"/>
      <c r="G29" s="43"/>
      <c r="H29" s="44"/>
    </row>
    <row r="30" spans="2:8" s="28" customFormat="1" x14ac:dyDescent="0.25">
      <c r="B30" s="131" t="s">
        <v>1</v>
      </c>
      <c r="C30" s="137">
        <f t="shared" ref="C30:H30" si="4">SUM(C7:C28)</f>
        <v>0.71018518518518559</v>
      </c>
      <c r="D30" s="138">
        <f t="shared" si="4"/>
        <v>0.99999999999999978</v>
      </c>
      <c r="E30" s="137">
        <f t="shared" si="4"/>
        <v>0.17062500000000005</v>
      </c>
      <c r="F30" s="138">
        <f t="shared" si="4"/>
        <v>0.99999999999999978</v>
      </c>
      <c r="G30" s="137">
        <f t="shared" si="4"/>
        <v>0.8808101851851855</v>
      </c>
      <c r="H30" s="140">
        <f t="shared" si="4"/>
        <v>1.0000000000000002</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&amp;R16</oddHeader>
  </headerFooter>
  <colBreaks count="1" manualBreakCount="1">
    <brk id="8" max="1048575" man="1"/>
  </colBreaks>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115</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9.8842592592592576E-3</v>
      </c>
      <c r="D7" s="7">
        <f>C7/$C$30</f>
        <v>2.6002496726851995E-2</v>
      </c>
      <c r="E7" s="40"/>
      <c r="F7" s="55"/>
      <c r="G7" s="40">
        <f>C7+E7</f>
        <v>9.8842592592592576E-3</v>
      </c>
      <c r="H7" s="72">
        <f>G7/$G$30</f>
        <v>2.5878003696857676E-2</v>
      </c>
    </row>
    <row r="8" spans="2:8" s="28" customFormat="1" x14ac:dyDescent="0.25">
      <c r="B8" s="34" t="s">
        <v>0</v>
      </c>
      <c r="C8" s="40">
        <v>3.0324074074074073E-3</v>
      </c>
      <c r="D8" s="7">
        <f t="shared" ref="D8:D28" si="0">C8/$C$30</f>
        <v>7.9773467710014326E-3</v>
      </c>
      <c r="E8" s="40"/>
      <c r="F8" s="55"/>
      <c r="G8" s="40">
        <f t="shared" ref="G8:G10" si="1">C8+E8</f>
        <v>3.0324074074074073E-3</v>
      </c>
      <c r="H8" s="72">
        <f t="shared" ref="H8:H10" si="2">G8/$G$30</f>
        <v>7.939153358989124E-3</v>
      </c>
    </row>
    <row r="9" spans="2:8" s="28" customFormat="1" x14ac:dyDescent="0.25">
      <c r="B9" s="34" t="s">
        <v>21</v>
      </c>
      <c r="C9" s="40">
        <v>4.8055555555555546E-2</v>
      </c>
      <c r="D9" s="7">
        <f t="shared" si="0"/>
        <v>0.12641963279846544</v>
      </c>
      <c r="E9" s="40"/>
      <c r="F9" s="55"/>
      <c r="G9" s="40">
        <f t="shared" si="1"/>
        <v>4.8055555555555546E-2</v>
      </c>
      <c r="H9" s="72">
        <f t="shared" si="2"/>
        <v>0.12581436926153755</v>
      </c>
    </row>
    <row r="10" spans="2:8" s="28" customFormat="1" x14ac:dyDescent="0.25">
      <c r="B10" s="34" t="s">
        <v>22</v>
      </c>
      <c r="C10" s="40">
        <v>4.4675925925925924E-3</v>
      </c>
      <c r="D10" s="7">
        <f t="shared" si="0"/>
        <v>1.1752884937429592E-2</v>
      </c>
      <c r="E10" s="40">
        <v>1.8518518518518518E-4</v>
      </c>
      <c r="F10" s="55">
        <f t="shared" ref="F10" si="3">E10/$E$30</f>
        <v>0.10126582278481013</v>
      </c>
      <c r="G10" s="40">
        <f t="shared" si="1"/>
        <v>4.6527777777777774E-3</v>
      </c>
      <c r="H10" s="72">
        <f t="shared" si="2"/>
        <v>1.2181449046998579E-2</v>
      </c>
    </row>
    <row r="11" spans="2:8" s="28" customFormat="1" x14ac:dyDescent="0.25">
      <c r="B11" s="34" t="s">
        <v>23</v>
      </c>
      <c r="C11" s="40"/>
      <c r="D11" s="7"/>
      <c r="E11" s="40"/>
      <c r="F11" s="55"/>
      <c r="G11" s="40"/>
      <c r="H11" s="72"/>
    </row>
    <row r="12" spans="2:8" s="28" customFormat="1" x14ac:dyDescent="0.25">
      <c r="B12" s="34" t="s">
        <v>24</v>
      </c>
      <c r="C12" s="40">
        <v>5.1388888888888882E-3</v>
      </c>
      <c r="D12" s="7">
        <f t="shared" si="0"/>
        <v>1.3518862466887924E-2</v>
      </c>
      <c r="E12" s="40"/>
      <c r="F12" s="55"/>
      <c r="G12" s="40">
        <f t="shared" ref="G12:G28" si="4">C12+E12</f>
        <v>5.1388888888888882E-3</v>
      </c>
      <c r="H12" s="72">
        <f t="shared" ref="H12:H28" si="5">G12/$G$30</f>
        <v>1.3454137753401414E-2</v>
      </c>
    </row>
    <row r="13" spans="2:8" s="28" customFormat="1" x14ac:dyDescent="0.25">
      <c r="B13" s="34" t="s">
        <v>25</v>
      </c>
      <c r="C13" s="40">
        <v>2.8923611111111112E-2</v>
      </c>
      <c r="D13" s="7">
        <f t="shared" si="0"/>
        <v>7.6089273208902991E-2</v>
      </c>
      <c r="E13" s="40"/>
      <c r="F13" s="55"/>
      <c r="G13" s="40">
        <f t="shared" si="4"/>
        <v>2.8923611111111112E-2</v>
      </c>
      <c r="H13" s="72">
        <f t="shared" si="5"/>
        <v>7.5724978030968781E-2</v>
      </c>
    </row>
    <row r="14" spans="2:8" s="28" customFormat="1" x14ac:dyDescent="0.25">
      <c r="B14" s="34" t="s">
        <v>26</v>
      </c>
      <c r="C14" s="40">
        <v>1.1481481481481483E-2</v>
      </c>
      <c r="D14" s="7">
        <f t="shared" si="0"/>
        <v>3.0204305331425277E-2</v>
      </c>
      <c r="E14" s="40"/>
      <c r="F14" s="55"/>
      <c r="G14" s="40">
        <f t="shared" si="4"/>
        <v>1.1481481481481483E-2</v>
      </c>
      <c r="H14" s="72">
        <f t="shared" si="5"/>
        <v>3.0059695160752718E-2</v>
      </c>
    </row>
    <row r="15" spans="2:8" s="28" customFormat="1" x14ac:dyDescent="0.25">
      <c r="B15" s="34" t="s">
        <v>27</v>
      </c>
      <c r="C15" s="40">
        <v>1.579861111111111E-2</v>
      </c>
      <c r="D15" s="7">
        <f t="shared" si="0"/>
        <v>4.1561367719148687E-2</v>
      </c>
      <c r="E15" s="40"/>
      <c r="F15" s="55"/>
      <c r="G15" s="40">
        <f t="shared" si="4"/>
        <v>1.579861111111111E-2</v>
      </c>
      <c r="H15" s="72">
        <f t="shared" si="5"/>
        <v>4.1362382958092192E-2</v>
      </c>
    </row>
    <row r="16" spans="2:8" s="28" customFormat="1" x14ac:dyDescent="0.25">
      <c r="B16" s="34" t="s">
        <v>28</v>
      </c>
      <c r="C16" s="40">
        <v>1.3344907407407406E-2</v>
      </c>
      <c r="D16" s="7">
        <f t="shared" si="0"/>
        <v>3.5106415370094089E-2</v>
      </c>
      <c r="E16" s="40"/>
      <c r="F16" s="55"/>
      <c r="G16" s="40">
        <f t="shared" si="4"/>
        <v>1.3344907407407406E-2</v>
      </c>
      <c r="H16" s="72">
        <f t="shared" si="5"/>
        <v>3.4938335201963586E-2</v>
      </c>
    </row>
    <row r="17" spans="2:8" s="28" customFormat="1" x14ac:dyDescent="0.25">
      <c r="B17" s="34" t="s">
        <v>29</v>
      </c>
      <c r="C17" s="40">
        <v>2.6041666666666665E-3</v>
      </c>
      <c r="D17" s="7">
        <f t="shared" si="0"/>
        <v>6.8507748987607728E-3</v>
      </c>
      <c r="E17" s="40"/>
      <c r="F17" s="55"/>
      <c r="G17" s="40">
        <f t="shared" si="4"/>
        <v>2.6041666666666665E-3</v>
      </c>
      <c r="H17" s="72">
        <f t="shared" si="5"/>
        <v>6.8179752128723391E-3</v>
      </c>
    </row>
    <row r="18" spans="2:8" s="28" customFormat="1" x14ac:dyDescent="0.25">
      <c r="B18" s="34" t="s">
        <v>30</v>
      </c>
      <c r="C18" s="40">
        <v>5.8449074074074072E-3</v>
      </c>
      <c r="D18" s="7">
        <f t="shared" si="0"/>
        <v>1.5376183661663068E-2</v>
      </c>
      <c r="E18" s="40"/>
      <c r="F18" s="55"/>
      <c r="G18" s="40">
        <f t="shared" si="4"/>
        <v>5.8449074074074072E-3</v>
      </c>
      <c r="H18" s="72">
        <f t="shared" si="5"/>
        <v>1.530256658889125E-2</v>
      </c>
    </row>
    <row r="19" spans="2:8" s="28" customFormat="1" x14ac:dyDescent="0.25">
      <c r="B19" s="34" t="s">
        <v>31</v>
      </c>
      <c r="C19" s="40">
        <v>1.5949074074074081E-2</v>
      </c>
      <c r="D19" s="7">
        <f t="shared" si="0"/>
        <v>4.1957190268854881E-2</v>
      </c>
      <c r="E19" s="40"/>
      <c r="F19" s="55"/>
      <c r="G19" s="40">
        <f t="shared" si="4"/>
        <v>1.5949074074074081E-2</v>
      </c>
      <c r="H19" s="72">
        <f t="shared" si="5"/>
        <v>4.1756310414835941E-2</v>
      </c>
    </row>
    <row r="20" spans="2:8" s="28" customFormat="1" x14ac:dyDescent="0.25">
      <c r="B20" s="34" t="s">
        <v>32</v>
      </c>
      <c r="C20" s="40">
        <v>2.7662037037037034E-3</v>
      </c>
      <c r="D20" s="7">
        <f t="shared" si="0"/>
        <v>7.2770453369058871E-3</v>
      </c>
      <c r="E20" s="40"/>
      <c r="F20" s="55"/>
      <c r="G20" s="40">
        <f t="shared" si="4"/>
        <v>2.7662037037037034E-3</v>
      </c>
      <c r="H20" s="72">
        <f t="shared" si="5"/>
        <v>7.2422047816732837E-3</v>
      </c>
    </row>
    <row r="21" spans="2:8" s="28" customFormat="1" x14ac:dyDescent="0.25">
      <c r="B21" s="34" t="s">
        <v>33</v>
      </c>
      <c r="C21" s="40">
        <v>9.6064814814814808E-4</v>
      </c>
      <c r="D21" s="7">
        <f t="shared" si="0"/>
        <v>2.5271747404317516E-3</v>
      </c>
      <c r="E21" s="40"/>
      <c r="F21" s="55"/>
      <c r="G21" s="40">
        <f t="shared" si="4"/>
        <v>9.6064814814814808E-4</v>
      </c>
      <c r="H21" s="72">
        <f t="shared" si="5"/>
        <v>2.5150753007484629E-3</v>
      </c>
    </row>
    <row r="22" spans="2:8" s="28" customFormat="1" x14ac:dyDescent="0.25">
      <c r="B22" s="34" t="s">
        <v>34</v>
      </c>
      <c r="C22" s="40"/>
      <c r="D22" s="7"/>
      <c r="E22" s="40"/>
      <c r="F22" s="55"/>
      <c r="G22" s="40"/>
      <c r="H22" s="72"/>
    </row>
    <row r="23" spans="2:8" s="28" customFormat="1" x14ac:dyDescent="0.25">
      <c r="B23" s="34" t="s">
        <v>35</v>
      </c>
      <c r="C23" s="40">
        <v>4.6527777777777765E-3</v>
      </c>
      <c r="D23" s="7">
        <f t="shared" si="0"/>
        <v>1.2240051152452577E-2</v>
      </c>
      <c r="E23" s="91"/>
      <c r="F23" s="55"/>
      <c r="G23" s="40">
        <f t="shared" si="4"/>
        <v>4.6527777777777765E-3</v>
      </c>
      <c r="H23" s="72">
        <f t="shared" si="5"/>
        <v>1.2181449046998576E-2</v>
      </c>
    </row>
    <row r="24" spans="2:8" s="28" customFormat="1" x14ac:dyDescent="0.25">
      <c r="B24" s="34" t="s">
        <v>36</v>
      </c>
      <c r="C24" s="40">
        <v>3.0787037037037033E-3</v>
      </c>
      <c r="D24" s="7">
        <f t="shared" si="0"/>
        <v>8.09913832475718E-3</v>
      </c>
      <c r="E24" s="40"/>
      <c r="F24" s="55"/>
      <c r="G24" s="40">
        <f t="shared" si="4"/>
        <v>3.0787037037037033E-3</v>
      </c>
      <c r="H24" s="72">
        <f t="shared" si="5"/>
        <v>8.0603618072179646E-3</v>
      </c>
    </row>
    <row r="25" spans="2:8" s="28" customFormat="1" x14ac:dyDescent="0.25">
      <c r="B25" s="34" t="s">
        <v>37</v>
      </c>
      <c r="C25" s="40">
        <v>6.249999999999999E-4</v>
      </c>
      <c r="D25" s="7">
        <f t="shared" si="0"/>
        <v>1.6441859757025852E-3</v>
      </c>
      <c r="E25" s="40"/>
      <c r="F25" s="55"/>
      <c r="G25" s="40">
        <f t="shared" si="4"/>
        <v>6.249999999999999E-4</v>
      </c>
      <c r="H25" s="72">
        <f t="shared" si="5"/>
        <v>1.6363140510893611E-3</v>
      </c>
    </row>
    <row r="26" spans="2:8" s="28" customFormat="1" x14ac:dyDescent="0.25">
      <c r="B26" s="34" t="s">
        <v>38</v>
      </c>
      <c r="C26" s="40">
        <v>0.16701388888888891</v>
      </c>
      <c r="D26" s="7">
        <f t="shared" si="0"/>
        <v>0.43936303017385758</v>
      </c>
      <c r="E26" s="40">
        <v>1.6435185185185185E-3</v>
      </c>
      <c r="F26" s="55">
        <f t="shared" ref="F26" si="6">E26/$E$30</f>
        <v>0.89873417721518989</v>
      </c>
      <c r="G26" s="40">
        <f t="shared" si="4"/>
        <v>0.16865740740740742</v>
      </c>
      <c r="H26" s="72">
        <f t="shared" si="5"/>
        <v>0.44156237689766992</v>
      </c>
    </row>
    <row r="27" spans="2:8" s="28" customFormat="1" x14ac:dyDescent="0.25">
      <c r="B27" s="34" t="s">
        <v>39</v>
      </c>
      <c r="C27" s="40">
        <v>3.4236111111111099E-2</v>
      </c>
      <c r="D27" s="7">
        <f t="shared" si="0"/>
        <v>9.0064854002374933E-2</v>
      </c>
      <c r="E27" s="40"/>
      <c r="F27" s="55"/>
      <c r="G27" s="40">
        <f t="shared" si="4"/>
        <v>3.4236111111111099E-2</v>
      </c>
      <c r="H27" s="72">
        <f t="shared" si="5"/>
        <v>8.9633647465228325E-2</v>
      </c>
    </row>
    <row r="28" spans="2:8" s="28" customFormat="1" x14ac:dyDescent="0.25">
      <c r="B28" s="127" t="s">
        <v>40</v>
      </c>
      <c r="C28" s="128">
        <v>2.2685185185185187E-3</v>
      </c>
      <c r="D28" s="7">
        <f t="shared" si="0"/>
        <v>5.9677861340316071E-3</v>
      </c>
      <c r="E28" s="128"/>
      <c r="F28" s="55"/>
      <c r="G28" s="40">
        <f t="shared" si="4"/>
        <v>2.2685185185185187E-3</v>
      </c>
      <c r="H28" s="72">
        <f t="shared" si="5"/>
        <v>5.9392139632132379E-3</v>
      </c>
    </row>
    <row r="29" spans="2:8" s="28" customFormat="1" x14ac:dyDescent="0.25">
      <c r="B29" s="34"/>
      <c r="C29" s="141"/>
      <c r="D29" s="142"/>
      <c r="E29" s="141"/>
      <c r="F29" s="141"/>
      <c r="G29" s="43"/>
      <c r="H29" s="44"/>
    </row>
    <row r="30" spans="2:8" s="28" customFormat="1" x14ac:dyDescent="0.25">
      <c r="B30" s="131" t="s">
        <v>1</v>
      </c>
      <c r="C30" s="137">
        <f t="shared" ref="C30:H30" si="7">SUM(C7:C28)</f>
        <v>0.38012731481481471</v>
      </c>
      <c r="D30" s="138">
        <f t="shared" si="7"/>
        <v>1.0000000000000002</v>
      </c>
      <c r="E30" s="137">
        <f t="shared" si="7"/>
        <v>1.8287037037037037E-3</v>
      </c>
      <c r="F30" s="138">
        <f t="shared" si="7"/>
        <v>1</v>
      </c>
      <c r="G30" s="137">
        <f t="shared" si="7"/>
        <v>0.3819560185185184</v>
      </c>
      <c r="H30" s="140">
        <f t="shared" si="7"/>
        <v>1.0000000000000002</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&amp;R17</oddHeader>
  </headerFooter>
  <colBreaks count="1" manualBreakCount="1">
    <brk id="8" max="1048575" man="1"/>
  </colBreaks>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116</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1.1909722222222221E-2</v>
      </c>
      <c r="D7" s="7">
        <f>C7/$C$30</f>
        <v>1.5939649296734616E-2</v>
      </c>
      <c r="E7" s="40"/>
      <c r="F7" s="7"/>
      <c r="G7" s="40">
        <f>C7+E7</f>
        <v>1.1909722222222221E-2</v>
      </c>
      <c r="H7" s="72">
        <f>G7/$G$30</f>
        <v>1.5375190508920297E-2</v>
      </c>
    </row>
    <row r="8" spans="2:8" s="28" customFormat="1" x14ac:dyDescent="0.25">
      <c r="B8" s="34" t="s">
        <v>0</v>
      </c>
      <c r="C8" s="40">
        <v>1.2187499999999999E-2</v>
      </c>
      <c r="D8" s="7">
        <f t="shared" ref="D8:D27" si="0">C8/$C$30</f>
        <v>1.6311419542722593E-2</v>
      </c>
      <c r="E8" s="40"/>
      <c r="F8" s="7"/>
      <c r="G8" s="40">
        <f t="shared" ref="G8:G27" si="1">C8+E8</f>
        <v>1.2187499999999999E-2</v>
      </c>
      <c r="H8" s="72">
        <f t="shared" ref="H8:H27" si="2">G8/$G$30</f>
        <v>1.5733795535367415E-2</v>
      </c>
    </row>
    <row r="9" spans="2:8" s="28" customFormat="1" x14ac:dyDescent="0.25">
      <c r="B9" s="34" t="s">
        <v>21</v>
      </c>
      <c r="C9" s="40">
        <v>0.14634259259259272</v>
      </c>
      <c r="D9" s="7">
        <f t="shared" si="0"/>
        <v>0.19586095792800065</v>
      </c>
      <c r="E9" s="40">
        <v>8.7615740740740761E-3</v>
      </c>
      <c r="F9" s="7">
        <f>E9/$E$30</f>
        <v>0.31940928270042201</v>
      </c>
      <c r="G9" s="40">
        <f t="shared" ref="G9:G18" si="3">C9+E9</f>
        <v>0.15510416666666679</v>
      </c>
      <c r="H9" s="72">
        <f t="shared" ref="H9:H18" si="4">G9/$G$30</f>
        <v>0.20023608164241116</v>
      </c>
    </row>
    <row r="10" spans="2:8" s="28" customFormat="1" x14ac:dyDescent="0.25">
      <c r="B10" s="34" t="s">
        <v>22</v>
      </c>
      <c r="C10" s="40">
        <v>1.6562499999999994E-2</v>
      </c>
      <c r="D10" s="7">
        <f t="shared" si="0"/>
        <v>2.2166800917033266E-2</v>
      </c>
      <c r="E10" s="40">
        <v>2.199074074074074E-4</v>
      </c>
      <c r="F10" s="7">
        <f t="shared" ref="F10:F24" si="5">E10/$E$30</f>
        <v>8.0168776371308016E-3</v>
      </c>
      <c r="G10" s="40">
        <f t="shared" si="3"/>
        <v>1.6782407407407402E-2</v>
      </c>
      <c r="H10" s="72">
        <f t="shared" si="4"/>
        <v>2.1665720347846865E-2</v>
      </c>
    </row>
    <row r="11" spans="2:8" s="28" customFormat="1" x14ac:dyDescent="0.25">
      <c r="B11" s="34" t="s">
        <v>23</v>
      </c>
      <c r="C11" s="40">
        <v>1.2037037037037038E-3</v>
      </c>
      <c r="D11" s="7">
        <f t="shared" si="0"/>
        <v>1.6110043992812442E-3</v>
      </c>
      <c r="E11" s="40"/>
      <c r="F11" s="7"/>
      <c r="G11" s="40">
        <f t="shared" si="3"/>
        <v>1.2037037037037038E-3</v>
      </c>
      <c r="H11" s="72">
        <f t="shared" si="4"/>
        <v>1.5539551146041895E-3</v>
      </c>
    </row>
    <row r="12" spans="2:8" s="28" customFormat="1" x14ac:dyDescent="0.25">
      <c r="B12" s="34" t="s">
        <v>24</v>
      </c>
      <c r="C12" s="40">
        <v>1.0034722222222223E-2</v>
      </c>
      <c r="D12" s="7">
        <f t="shared" si="0"/>
        <v>1.3430200136315757E-2</v>
      </c>
      <c r="E12" s="40">
        <v>1.1099537037037034E-2</v>
      </c>
      <c r="F12" s="7">
        <f t="shared" si="5"/>
        <v>0.40464135021097036</v>
      </c>
      <c r="G12" s="40">
        <f t="shared" si="3"/>
        <v>2.1134259259259255E-2</v>
      </c>
      <c r="H12" s="72">
        <f t="shared" si="4"/>
        <v>2.728386576218509E-2</v>
      </c>
    </row>
    <row r="13" spans="2:8" s="28" customFormat="1" x14ac:dyDescent="0.25">
      <c r="B13" s="34" t="s">
        <v>25</v>
      </c>
      <c r="C13" s="40">
        <v>7.284722222222223E-2</v>
      </c>
      <c r="D13" s="7">
        <f t="shared" si="0"/>
        <v>9.7496747010347606E-2</v>
      </c>
      <c r="E13" s="40">
        <v>3.8888888888888888E-3</v>
      </c>
      <c r="F13" s="7">
        <f t="shared" si="5"/>
        <v>0.14177215189873418</v>
      </c>
      <c r="G13" s="40">
        <f t="shared" si="3"/>
        <v>7.6736111111111116E-2</v>
      </c>
      <c r="H13" s="72">
        <f t="shared" si="4"/>
        <v>9.906463855601709E-2</v>
      </c>
    </row>
    <row r="14" spans="2:8" s="28" customFormat="1" x14ac:dyDescent="0.25">
      <c r="B14" s="34" t="s">
        <v>26</v>
      </c>
      <c r="C14" s="40">
        <v>6.7673611111111115E-2</v>
      </c>
      <c r="D14" s="7">
        <f t="shared" si="0"/>
        <v>9.0572526178821486E-2</v>
      </c>
      <c r="E14" s="40">
        <v>9.3749999999999997E-4</v>
      </c>
      <c r="F14" s="7">
        <f t="shared" si="5"/>
        <v>3.4177215189873419E-2</v>
      </c>
      <c r="G14" s="40">
        <f t="shared" si="3"/>
        <v>6.8611111111111109E-2</v>
      </c>
      <c r="H14" s="72">
        <f t="shared" si="4"/>
        <v>8.8575441532438792E-2</v>
      </c>
    </row>
    <row r="15" spans="2:8" s="28" customFormat="1" x14ac:dyDescent="0.25">
      <c r="B15" s="34" t="s">
        <v>27</v>
      </c>
      <c r="C15" s="40">
        <v>0.1050462962962963</v>
      </c>
      <c r="D15" s="7">
        <f t="shared" si="0"/>
        <v>0.1405911146911209</v>
      </c>
      <c r="E15" s="40">
        <v>4.1666666666666669E-4</v>
      </c>
      <c r="F15" s="7">
        <f t="shared" si="5"/>
        <v>1.518987341772152E-2</v>
      </c>
      <c r="G15" s="40">
        <f t="shared" si="3"/>
        <v>0.10546296296296297</v>
      </c>
      <c r="H15" s="72">
        <f t="shared" si="4"/>
        <v>0.13615037504109015</v>
      </c>
    </row>
    <row r="16" spans="2:8" s="28" customFormat="1" x14ac:dyDescent="0.25">
      <c r="B16" s="34" t="s">
        <v>28</v>
      </c>
      <c r="C16" s="40">
        <v>3.2627314814814803E-2</v>
      </c>
      <c r="D16" s="7">
        <f t="shared" si="0"/>
        <v>4.3667513476671402E-2</v>
      </c>
      <c r="E16" s="40">
        <v>1.1805555555555558E-3</v>
      </c>
      <c r="F16" s="7">
        <f t="shared" si="5"/>
        <v>4.3037974683544311E-2</v>
      </c>
      <c r="G16" s="40">
        <f t="shared" si="3"/>
        <v>3.3807870370370356E-2</v>
      </c>
      <c r="H16" s="72">
        <f t="shared" si="4"/>
        <v>4.3645220093834959E-2</v>
      </c>
    </row>
    <row r="17" spans="2:8" s="28" customFormat="1" x14ac:dyDescent="0.25">
      <c r="B17" s="34" t="s">
        <v>29</v>
      </c>
      <c r="C17" s="40">
        <v>1.3310185185185187E-3</v>
      </c>
      <c r="D17" s="7">
        <f t="shared" si="0"/>
        <v>1.7813990953590682E-3</v>
      </c>
      <c r="E17" s="40"/>
      <c r="F17" s="7"/>
      <c r="G17" s="40">
        <f t="shared" si="3"/>
        <v>1.3310185185185187E-3</v>
      </c>
      <c r="H17" s="72">
        <f t="shared" si="4"/>
        <v>1.7183157517257866E-3</v>
      </c>
    </row>
    <row r="18" spans="2:8" s="28" customFormat="1" x14ac:dyDescent="0.25">
      <c r="B18" s="34" t="s">
        <v>30</v>
      </c>
      <c r="C18" s="40">
        <v>6.6782407407407407E-3</v>
      </c>
      <c r="D18" s="7">
        <f t="shared" si="0"/>
        <v>8.9379763306276713E-3</v>
      </c>
      <c r="E18" s="40"/>
      <c r="F18" s="7"/>
      <c r="G18" s="40">
        <f t="shared" si="3"/>
        <v>6.6782407407407407E-3</v>
      </c>
      <c r="H18" s="72">
        <f t="shared" si="4"/>
        <v>8.6214625108328585E-3</v>
      </c>
    </row>
    <row r="19" spans="2:8" s="28" customFormat="1" x14ac:dyDescent="0.25">
      <c r="B19" s="34" t="s">
        <v>31</v>
      </c>
      <c r="C19" s="40">
        <v>2.0057870370370372E-2</v>
      </c>
      <c r="D19" s="7">
        <f t="shared" si="0"/>
        <v>2.6844909845715349E-2</v>
      </c>
      <c r="E19" s="40">
        <v>1.8518518518518518E-4</v>
      </c>
      <c r="F19" s="7">
        <f t="shared" si="5"/>
        <v>6.7510548523206752E-3</v>
      </c>
      <c r="G19" s="40">
        <f t="shared" ref="G19:G23" si="6">C19+E19</f>
        <v>2.0243055555555556E-2</v>
      </c>
      <c r="H19" s="72">
        <f t="shared" ref="H19:H23" si="7">G19/$G$30</f>
        <v>2.6133341302333919E-2</v>
      </c>
    </row>
    <row r="20" spans="2:8" s="28" customFormat="1" x14ac:dyDescent="0.25">
      <c r="B20" s="34" t="s">
        <v>32</v>
      </c>
      <c r="C20" s="40">
        <v>7.9513888888888898E-3</v>
      </c>
      <c r="D20" s="7">
        <f t="shared" si="0"/>
        <v>1.0641923291405913E-2</v>
      </c>
      <c r="E20" s="40">
        <v>5.0925925925925921E-4</v>
      </c>
      <c r="F20" s="7">
        <f t="shared" si="5"/>
        <v>1.8565400843881856E-2</v>
      </c>
      <c r="G20" s="40">
        <f t="shared" si="6"/>
        <v>8.4606481481481494E-3</v>
      </c>
      <c r="H20" s="72">
        <f t="shared" si="7"/>
        <v>1.0922511430535218E-2</v>
      </c>
    </row>
    <row r="21" spans="2:8" s="28" customFormat="1" x14ac:dyDescent="0.25">
      <c r="B21" s="34" t="s">
        <v>33</v>
      </c>
      <c r="C21" s="40">
        <v>1.1805555555555558E-3</v>
      </c>
      <c r="D21" s="7">
        <f t="shared" si="0"/>
        <v>1.5800235454489129E-3</v>
      </c>
      <c r="E21" s="40"/>
      <c r="F21" s="7"/>
      <c r="G21" s="40">
        <f t="shared" si="6"/>
        <v>1.1805555555555558E-3</v>
      </c>
      <c r="H21" s="72">
        <f t="shared" si="7"/>
        <v>1.5240713624002631E-3</v>
      </c>
    </row>
    <row r="22" spans="2:8" s="28" customFormat="1" x14ac:dyDescent="0.25">
      <c r="B22" s="34" t="s">
        <v>34</v>
      </c>
      <c r="C22" s="40">
        <v>3.9351851851851852E-4</v>
      </c>
      <c r="D22" s="7">
        <f t="shared" si="0"/>
        <v>5.2667451514963755E-4</v>
      </c>
      <c r="E22" s="40"/>
      <c r="F22" s="7"/>
      <c r="G22" s="40">
        <f t="shared" si="6"/>
        <v>3.9351851851851852E-4</v>
      </c>
      <c r="H22" s="72">
        <f t="shared" si="7"/>
        <v>5.0802378746675426E-4</v>
      </c>
    </row>
    <row r="23" spans="2:8" s="28" customFormat="1" x14ac:dyDescent="0.25">
      <c r="B23" s="34" t="s">
        <v>35</v>
      </c>
      <c r="C23" s="40">
        <v>6.1342592592592594E-3</v>
      </c>
      <c r="D23" s="7">
        <f t="shared" si="0"/>
        <v>8.2099262655678795E-3</v>
      </c>
      <c r="E23" s="91"/>
      <c r="F23" s="7"/>
      <c r="G23" s="40">
        <f t="shared" si="6"/>
        <v>6.1342592592592594E-3</v>
      </c>
      <c r="H23" s="72">
        <f t="shared" si="7"/>
        <v>7.9191943340405808E-3</v>
      </c>
    </row>
    <row r="24" spans="2:8" s="28" customFormat="1" x14ac:dyDescent="0.25">
      <c r="B24" s="34" t="s">
        <v>36</v>
      </c>
      <c r="C24" s="40">
        <v>7.3495370370370364E-3</v>
      </c>
      <c r="D24" s="7">
        <f t="shared" si="0"/>
        <v>9.8364210917652878E-3</v>
      </c>
      <c r="E24" s="40">
        <v>2.3148148148148146E-4</v>
      </c>
      <c r="F24" s="7">
        <f t="shared" si="5"/>
        <v>8.4388185654008432E-3</v>
      </c>
      <c r="G24" s="40">
        <f t="shared" si="1"/>
        <v>7.5810185185185182E-3</v>
      </c>
      <c r="H24" s="72">
        <f t="shared" si="2"/>
        <v>9.786928846786001E-3</v>
      </c>
    </row>
    <row r="25" spans="2:8" s="28" customFormat="1" x14ac:dyDescent="0.25">
      <c r="B25" s="34" t="s">
        <v>37</v>
      </c>
      <c r="C25" s="40">
        <v>1.5162037037037039E-3</v>
      </c>
      <c r="D25" s="7">
        <f t="shared" si="0"/>
        <v>2.0292459260177211E-3</v>
      </c>
      <c r="E25" s="40"/>
      <c r="F25" s="7"/>
      <c r="G25" s="40">
        <f t="shared" si="1"/>
        <v>1.5162037037037039E-3</v>
      </c>
      <c r="H25" s="72">
        <f t="shared" si="2"/>
        <v>1.9573857693572002E-3</v>
      </c>
    </row>
    <row r="26" spans="2:8" s="28" customFormat="1" x14ac:dyDescent="0.25">
      <c r="B26" s="34" t="s">
        <v>38</v>
      </c>
      <c r="C26" s="40">
        <v>0.20741898148148133</v>
      </c>
      <c r="D26" s="7">
        <f t="shared" si="0"/>
        <v>0.27760394076460726</v>
      </c>
      <c r="E26" s="40"/>
      <c r="F26" s="7"/>
      <c r="G26" s="40">
        <f t="shared" si="1"/>
        <v>0.20741898148148133</v>
      </c>
      <c r="H26" s="72">
        <f t="shared" si="2"/>
        <v>0.26777336162328519</v>
      </c>
    </row>
    <row r="27" spans="2:8" s="28" customFormat="1" x14ac:dyDescent="0.25">
      <c r="B27" s="34" t="s">
        <v>39</v>
      </c>
      <c r="C27" s="40">
        <v>1.0729166666666666E-2</v>
      </c>
      <c r="D27" s="7">
        <f t="shared" si="0"/>
        <v>1.4359625751285705E-2</v>
      </c>
      <c r="E27" s="40"/>
      <c r="F27" s="7"/>
      <c r="G27" s="40">
        <f t="shared" si="1"/>
        <v>1.0729166666666666E-2</v>
      </c>
      <c r="H27" s="72">
        <f t="shared" si="2"/>
        <v>1.3851119146520034E-2</v>
      </c>
    </row>
    <row r="28" spans="2:8" s="28" customFormat="1" x14ac:dyDescent="0.25">
      <c r="B28" s="127" t="s">
        <v>40</v>
      </c>
      <c r="C28" s="128"/>
      <c r="D28" s="129"/>
      <c r="E28" s="128"/>
      <c r="F28" s="135"/>
      <c r="G28" s="128"/>
      <c r="H28" s="130"/>
    </row>
    <row r="29" spans="2:8" s="28" customFormat="1" x14ac:dyDescent="0.25">
      <c r="B29" s="34"/>
      <c r="C29" s="141"/>
      <c r="D29" s="142"/>
      <c r="E29" s="141"/>
      <c r="F29" s="141"/>
      <c r="G29" s="43"/>
      <c r="H29" s="44"/>
    </row>
    <row r="30" spans="2:8" s="28" customFormat="1" x14ac:dyDescent="0.25">
      <c r="B30" s="131" t="s">
        <v>1</v>
      </c>
      <c r="C30" s="137">
        <f t="shared" ref="C30:H30" si="8">SUM(C7:C28)</f>
        <v>0.74717592592592597</v>
      </c>
      <c r="D30" s="138">
        <f t="shared" si="8"/>
        <v>0.99999999999999989</v>
      </c>
      <c r="E30" s="137">
        <f t="shared" si="8"/>
        <v>2.7430555555555555E-2</v>
      </c>
      <c r="F30" s="138">
        <f t="shared" si="8"/>
        <v>0.99999999999999989</v>
      </c>
      <c r="G30" s="137">
        <f t="shared" si="8"/>
        <v>0.77460648148148159</v>
      </c>
      <c r="H30" s="140">
        <f t="shared" si="8"/>
        <v>0.99999999999999978</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&amp;R18</oddHeader>
  </headerFooter>
  <colBreaks count="1" manualBreakCount="1">
    <brk id="8" max="1048575" man="1"/>
  </colBreaks>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117</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6.2731481481481484E-3</v>
      </c>
      <c r="D7" s="7">
        <f>C7/$C$30</f>
        <v>7.1789030318282375E-3</v>
      </c>
      <c r="E7" s="40"/>
      <c r="F7" s="55"/>
      <c r="G7" s="40">
        <f>C7+E7</f>
        <v>6.2731481481481484E-3</v>
      </c>
      <c r="H7" s="72">
        <f>G7/$G$30</f>
        <v>6.3261590176945711E-3</v>
      </c>
    </row>
    <row r="8" spans="2:8" s="28" customFormat="1" x14ac:dyDescent="0.25">
      <c r="B8" s="34" t="s">
        <v>0</v>
      </c>
      <c r="C8" s="40">
        <v>1.4675925925925927E-2</v>
      </c>
      <c r="D8" s="7">
        <f t="shared" ref="D8:D27" si="0">C8/$C$30</f>
        <v>1.6794924436085251E-2</v>
      </c>
      <c r="E8" s="40"/>
      <c r="F8" s="55"/>
      <c r="G8" s="40">
        <f t="shared" ref="G8:G27" si="1">C8+E8</f>
        <v>1.4675925925925927E-2</v>
      </c>
      <c r="H8" s="72">
        <f t="shared" ref="H8:H27" si="2">G8/$G$30</f>
        <v>1.479994397497549E-2</v>
      </c>
    </row>
    <row r="9" spans="2:8" s="28" customFormat="1" x14ac:dyDescent="0.25">
      <c r="B9" s="34" t="s">
        <v>21</v>
      </c>
      <c r="C9" s="40">
        <v>0.10189814814814814</v>
      </c>
      <c r="D9" s="7">
        <f t="shared" si="0"/>
        <v>0.11661081603729852</v>
      </c>
      <c r="E9" s="40">
        <v>2.056712962962963E-2</v>
      </c>
      <c r="F9" s="55">
        <f>E9/$E$30</f>
        <v>0.17460941338311881</v>
      </c>
      <c r="G9" s="40">
        <f t="shared" si="1"/>
        <v>0.12246527777777777</v>
      </c>
      <c r="H9" s="72">
        <f t="shared" si="2"/>
        <v>0.12350016340632149</v>
      </c>
    </row>
    <row r="10" spans="2:8" s="28" customFormat="1" x14ac:dyDescent="0.25">
      <c r="B10" s="34" t="s">
        <v>22</v>
      </c>
      <c r="C10" s="40">
        <v>1.983796296296296E-2</v>
      </c>
      <c r="D10" s="7">
        <f t="shared" si="0"/>
        <v>2.2702287447515859E-2</v>
      </c>
      <c r="E10" s="40">
        <v>3.0671296296296297E-3</v>
      </c>
      <c r="F10" s="55">
        <f t="shared" ref="F10:F27" si="3">E10/$E$30</f>
        <v>2.6039107792080185E-2</v>
      </c>
      <c r="G10" s="40">
        <f t="shared" si="1"/>
        <v>2.2905092592592588E-2</v>
      </c>
      <c r="H10" s="72">
        <f t="shared" si="2"/>
        <v>2.3098650730659691E-2</v>
      </c>
    </row>
    <row r="11" spans="2:8" s="28" customFormat="1" x14ac:dyDescent="0.25">
      <c r="B11" s="34" t="s">
        <v>23</v>
      </c>
      <c r="C11" s="40">
        <v>1.0416666666666667E-4</v>
      </c>
      <c r="D11" s="7">
        <f t="shared" si="0"/>
        <v>1.19206876912277E-4</v>
      </c>
      <c r="E11" s="40"/>
      <c r="F11" s="55"/>
      <c r="G11" s="40">
        <f t="shared" si="1"/>
        <v>1.0416666666666667E-4</v>
      </c>
      <c r="H11" s="72">
        <f t="shared" si="2"/>
        <v>1.0504692095802793E-4</v>
      </c>
    </row>
    <row r="12" spans="2:8" s="28" customFormat="1" x14ac:dyDescent="0.25">
      <c r="B12" s="34" t="s">
        <v>24</v>
      </c>
      <c r="C12" s="40">
        <v>3.7384259259259256E-2</v>
      </c>
      <c r="D12" s="7">
        <f t="shared" si="0"/>
        <v>4.2782023602961627E-2</v>
      </c>
      <c r="E12" s="40">
        <v>7.2800925925925923E-3</v>
      </c>
      <c r="F12" s="55">
        <f t="shared" si="3"/>
        <v>6.1806033212145034E-2</v>
      </c>
      <c r="G12" s="40">
        <f t="shared" si="1"/>
        <v>4.4664351851851851E-2</v>
      </c>
      <c r="H12" s="72">
        <f t="shared" si="2"/>
        <v>4.5041785330781084E-2</v>
      </c>
    </row>
    <row r="13" spans="2:8" s="28" customFormat="1" x14ac:dyDescent="0.25">
      <c r="B13" s="34" t="s">
        <v>25</v>
      </c>
      <c r="C13" s="40">
        <v>8.1238425925925922E-2</v>
      </c>
      <c r="D13" s="7">
        <f t="shared" si="0"/>
        <v>9.296811878303024E-2</v>
      </c>
      <c r="E13" s="40">
        <v>1.9444444444444434E-2</v>
      </c>
      <c r="F13" s="55">
        <f t="shared" si="3"/>
        <v>0.16507811732337618</v>
      </c>
      <c r="G13" s="40">
        <f t="shared" si="1"/>
        <v>0.10068287037037035</v>
      </c>
      <c r="H13" s="72">
        <f t="shared" si="2"/>
        <v>0.1015336850459872</v>
      </c>
    </row>
    <row r="14" spans="2:8" s="28" customFormat="1" x14ac:dyDescent="0.25">
      <c r="B14" s="34" t="s">
        <v>26</v>
      </c>
      <c r="C14" s="40">
        <v>3.2199074074074081E-2</v>
      </c>
      <c r="D14" s="7">
        <f t="shared" si="0"/>
        <v>3.6848170174439407E-2</v>
      </c>
      <c r="E14" s="40">
        <v>5.6018518518518518E-3</v>
      </c>
      <c r="F14" s="55">
        <f t="shared" si="3"/>
        <v>4.7558219514591729E-2</v>
      </c>
      <c r="G14" s="40">
        <f t="shared" si="1"/>
        <v>3.7800925925925932E-2</v>
      </c>
      <c r="H14" s="72">
        <f t="shared" si="2"/>
        <v>3.8120360427657693E-2</v>
      </c>
    </row>
    <row r="15" spans="2:8" s="28" customFormat="1" x14ac:dyDescent="0.25">
      <c r="B15" s="34" t="s">
        <v>27</v>
      </c>
      <c r="C15" s="40">
        <v>3.545138888888888E-2</v>
      </c>
      <c r="D15" s="7">
        <f t="shared" si="0"/>
        <v>4.0570073775811594E-2</v>
      </c>
      <c r="E15" s="40">
        <v>3.9930555555555552E-3</v>
      </c>
      <c r="F15" s="55">
        <f t="shared" si="3"/>
        <v>3.3899970521764765E-2</v>
      </c>
      <c r="G15" s="40">
        <f t="shared" si="1"/>
        <v>3.9444444444444435E-2</v>
      </c>
      <c r="H15" s="72">
        <f t="shared" si="2"/>
        <v>3.977776740277323E-2</v>
      </c>
    </row>
    <row r="16" spans="2:8" s="28" customFormat="1" x14ac:dyDescent="0.25">
      <c r="B16" s="34" t="s">
        <v>28</v>
      </c>
      <c r="C16" s="40">
        <v>2.827546296296295E-2</v>
      </c>
      <c r="D16" s="7">
        <f t="shared" si="0"/>
        <v>3.2358044477410287E-2</v>
      </c>
      <c r="E16" s="40">
        <v>7.5231481481481486E-3</v>
      </c>
      <c r="F16" s="55">
        <f t="shared" si="3"/>
        <v>6.386950967868725E-2</v>
      </c>
      <c r="G16" s="40">
        <f t="shared" si="1"/>
        <v>3.5798611111111101E-2</v>
      </c>
      <c r="H16" s="72">
        <f t="shared" si="2"/>
        <v>3.610112516924225E-2</v>
      </c>
    </row>
    <row r="17" spans="2:8" s="28" customFormat="1" x14ac:dyDescent="0.25">
      <c r="B17" s="34" t="s">
        <v>29</v>
      </c>
      <c r="C17" s="40">
        <v>2.777777777777777E-3</v>
      </c>
      <c r="D17" s="7">
        <f t="shared" si="0"/>
        <v>3.1788500509940523E-3</v>
      </c>
      <c r="E17" s="40">
        <v>5.6597222222222222E-3</v>
      </c>
      <c r="F17" s="55">
        <f t="shared" si="3"/>
        <v>4.8049523435197021E-2</v>
      </c>
      <c r="G17" s="40">
        <f t="shared" si="1"/>
        <v>8.4374999999999988E-3</v>
      </c>
      <c r="H17" s="72">
        <f t="shared" si="2"/>
        <v>8.5088005976002613E-3</v>
      </c>
    </row>
    <row r="18" spans="2:8" s="28" customFormat="1" x14ac:dyDescent="0.25">
      <c r="B18" s="34" t="s">
        <v>30</v>
      </c>
      <c r="C18" s="40">
        <v>5.9490740740740736E-3</v>
      </c>
      <c r="D18" s="7">
        <f t="shared" si="0"/>
        <v>6.8080371925455969E-3</v>
      </c>
      <c r="E18" s="40">
        <v>0</v>
      </c>
      <c r="F18" s="55">
        <f t="shared" si="3"/>
        <v>0</v>
      </c>
      <c r="G18" s="40">
        <f t="shared" si="1"/>
        <v>5.9490740740740736E-3</v>
      </c>
      <c r="H18" s="72">
        <f t="shared" si="2"/>
        <v>5.9993463747140385E-3</v>
      </c>
    </row>
    <row r="19" spans="2:8" s="28" customFormat="1" x14ac:dyDescent="0.25">
      <c r="B19" s="34" t="s">
        <v>31</v>
      </c>
      <c r="C19" s="40">
        <v>3.6863425925925931E-2</v>
      </c>
      <c r="D19" s="7">
        <f t="shared" si="0"/>
        <v>4.2185989218400256E-2</v>
      </c>
      <c r="E19" s="40">
        <v>1.1226851851851853E-3</v>
      </c>
      <c r="F19" s="55">
        <f t="shared" si="3"/>
        <v>9.5312960597425597E-3</v>
      </c>
      <c r="G19" s="40">
        <f t="shared" si="1"/>
        <v>3.7986111111111116E-2</v>
      </c>
      <c r="H19" s="72">
        <f t="shared" si="2"/>
        <v>3.8307110509360857E-2</v>
      </c>
    </row>
    <row r="20" spans="2:8" s="28" customFormat="1" x14ac:dyDescent="0.25">
      <c r="B20" s="34" t="s">
        <v>32</v>
      </c>
      <c r="C20" s="40">
        <v>1.0347222222222221E-2</v>
      </c>
      <c r="D20" s="7">
        <f t="shared" si="0"/>
        <v>1.1841216439952847E-2</v>
      </c>
      <c r="E20" s="40">
        <v>5.3009259259259251E-3</v>
      </c>
      <c r="F20" s="55">
        <f t="shared" si="3"/>
        <v>4.5003439127444235E-2</v>
      </c>
      <c r="G20" s="40">
        <f t="shared" si="1"/>
        <v>1.5648148148148147E-2</v>
      </c>
      <c r="H20" s="72">
        <f t="shared" si="2"/>
        <v>1.5780381903917083E-2</v>
      </c>
    </row>
    <row r="21" spans="2:8" s="28" customFormat="1" x14ac:dyDescent="0.25">
      <c r="B21" s="34" t="s">
        <v>33</v>
      </c>
      <c r="C21" s="40">
        <v>6.5046296296296293E-3</v>
      </c>
      <c r="D21" s="7">
        <f t="shared" si="0"/>
        <v>7.4438072027444074E-3</v>
      </c>
      <c r="E21" s="40">
        <v>1.4745370370370369E-2</v>
      </c>
      <c r="F21" s="55">
        <f t="shared" si="3"/>
        <v>0.12518423897022699</v>
      </c>
      <c r="G21" s="40">
        <f t="shared" si="1"/>
        <v>2.1249999999999998E-2</v>
      </c>
      <c r="H21" s="72">
        <f t="shared" si="2"/>
        <v>2.1429571875437696E-2</v>
      </c>
    </row>
    <row r="22" spans="2:8" s="28" customFormat="1" x14ac:dyDescent="0.25">
      <c r="B22" s="34" t="s">
        <v>34</v>
      </c>
      <c r="C22" s="40">
        <v>2.662037037037037E-3</v>
      </c>
      <c r="D22" s="7">
        <f t="shared" si="0"/>
        <v>3.0463979655359678E-3</v>
      </c>
      <c r="E22" s="40">
        <v>1.5393518518518516E-3</v>
      </c>
      <c r="F22" s="55">
        <f t="shared" si="3"/>
        <v>1.3068684288100619E-2</v>
      </c>
      <c r="G22" s="40">
        <f t="shared" si="1"/>
        <v>4.2013888888888882E-3</v>
      </c>
      <c r="H22" s="72">
        <f t="shared" si="2"/>
        <v>4.2368924786404588E-3</v>
      </c>
    </row>
    <row r="23" spans="2:8" s="28" customFormat="1" x14ac:dyDescent="0.25">
      <c r="B23" s="34" t="s">
        <v>35</v>
      </c>
      <c r="C23" s="40">
        <v>1.1585648148148147E-2</v>
      </c>
      <c r="D23" s="7">
        <f t="shared" si="0"/>
        <v>1.3258453754354362E-2</v>
      </c>
      <c r="E23" s="91">
        <v>1.0648148148148147E-3</v>
      </c>
      <c r="F23" s="55">
        <f t="shared" si="3"/>
        <v>9.0399921391372696E-3</v>
      </c>
      <c r="G23" s="40">
        <f t="shared" si="1"/>
        <v>1.2650462962962962E-2</v>
      </c>
      <c r="H23" s="72">
        <f t="shared" si="2"/>
        <v>1.2757364956347168E-2</v>
      </c>
    </row>
    <row r="24" spans="2:8" s="28" customFormat="1" x14ac:dyDescent="0.25">
      <c r="B24" s="34" t="s">
        <v>36</v>
      </c>
      <c r="C24" s="40">
        <v>6.481481481481483E-3</v>
      </c>
      <c r="D24" s="7">
        <f t="shared" si="0"/>
        <v>7.417316785652793E-3</v>
      </c>
      <c r="E24" s="40">
        <v>3.472222222222222E-3</v>
      </c>
      <c r="F24" s="55">
        <f t="shared" si="3"/>
        <v>2.9478235236317187E-2</v>
      </c>
      <c r="G24" s="40">
        <f t="shared" si="1"/>
        <v>9.9537037037037042E-3</v>
      </c>
      <c r="H24" s="72">
        <f t="shared" si="2"/>
        <v>1.0037816891544891E-2</v>
      </c>
    </row>
    <row r="25" spans="2:8" s="28" customFormat="1" x14ac:dyDescent="0.25">
      <c r="B25" s="34" t="s">
        <v>37</v>
      </c>
      <c r="C25" s="40">
        <v>1.6550925925925927E-2</v>
      </c>
      <c r="D25" s="7">
        <f t="shared" si="0"/>
        <v>1.8940648220506236E-2</v>
      </c>
      <c r="E25" s="40">
        <v>4.502314814814814E-3</v>
      </c>
      <c r="F25" s="55">
        <f t="shared" si="3"/>
        <v>3.8223445023091281E-2</v>
      </c>
      <c r="G25" s="40">
        <f t="shared" si="1"/>
        <v>2.105324074074074E-2</v>
      </c>
      <c r="H25" s="72">
        <f t="shared" si="2"/>
        <v>2.1231149913628088E-2</v>
      </c>
    </row>
    <row r="26" spans="2:8" s="28" customFormat="1" x14ac:dyDescent="0.25">
      <c r="B26" s="34" t="s">
        <v>38</v>
      </c>
      <c r="C26" s="40">
        <v>0.34265046296296281</v>
      </c>
      <c r="D26" s="7">
        <f t="shared" si="0"/>
        <v>0.39212439899866208</v>
      </c>
      <c r="E26" s="40">
        <v>1.2037037037037035E-2</v>
      </c>
      <c r="F26" s="55">
        <f t="shared" si="3"/>
        <v>0.10219121548589957</v>
      </c>
      <c r="G26" s="40">
        <f t="shared" si="1"/>
        <v>0.35468749999999982</v>
      </c>
      <c r="H26" s="72">
        <f t="shared" si="2"/>
        <v>0.35768476586208492</v>
      </c>
    </row>
    <row r="27" spans="2:8" s="28" customFormat="1" x14ac:dyDescent="0.25">
      <c r="B27" s="34" t="s">
        <v>39</v>
      </c>
      <c r="C27" s="40">
        <v>7.412037037037042E-2</v>
      </c>
      <c r="D27" s="7">
        <f t="shared" si="0"/>
        <v>8.4822315527358041E-2</v>
      </c>
      <c r="E27" s="40">
        <v>8.6805555555555551E-4</v>
      </c>
      <c r="F27" s="55">
        <f t="shared" si="3"/>
        <v>7.3695588090792966E-3</v>
      </c>
      <c r="G27" s="40">
        <f t="shared" si="1"/>
        <v>7.4988425925925972E-2</v>
      </c>
      <c r="H27" s="72">
        <f t="shared" si="2"/>
        <v>7.5622111209673701E-2</v>
      </c>
    </row>
    <row r="28" spans="2:8" s="28" customFormat="1" x14ac:dyDescent="0.25">
      <c r="B28" s="127" t="s">
        <v>40</v>
      </c>
      <c r="C28" s="128"/>
      <c r="D28" s="129"/>
      <c r="E28" s="128"/>
      <c r="F28" s="55"/>
      <c r="G28" s="128"/>
      <c r="H28" s="130"/>
    </row>
    <row r="29" spans="2:8" s="28" customFormat="1" x14ac:dyDescent="0.25">
      <c r="B29" s="34"/>
      <c r="C29" s="141"/>
      <c r="D29" s="142"/>
      <c r="E29" s="141"/>
      <c r="F29" s="141"/>
      <c r="G29" s="43"/>
      <c r="H29" s="44"/>
    </row>
    <row r="30" spans="2:8" s="28" customFormat="1" x14ac:dyDescent="0.25">
      <c r="B30" s="131" t="s">
        <v>1</v>
      </c>
      <c r="C30" s="137">
        <f t="shared" ref="C30:H30" si="4">SUM(C7:C28)</f>
        <v>0.87383101851851841</v>
      </c>
      <c r="D30" s="138">
        <f t="shared" si="4"/>
        <v>0.99999999999999989</v>
      </c>
      <c r="E30" s="137">
        <f t="shared" si="4"/>
        <v>0.11778935185185184</v>
      </c>
      <c r="F30" s="138">
        <f t="shared" si="4"/>
        <v>0.99999999999999989</v>
      </c>
      <c r="G30" s="137">
        <f t="shared" si="4"/>
        <v>0.99162037037037032</v>
      </c>
      <c r="H30" s="140">
        <f t="shared" si="4"/>
        <v>0.99999999999999989</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&amp;R19</oddHeader>
  </headerFooter>
  <colBreaks count="1" manualBreakCount="1">
    <brk id="8" max="1048575" man="1"/>
  </colBreaks>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118</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1.2152777777777778E-3</v>
      </c>
      <c r="D7" s="7">
        <f>C7/$C$30</f>
        <v>4.3530533559968474E-3</v>
      </c>
      <c r="E7" s="40"/>
      <c r="F7" s="7"/>
      <c r="G7" s="40">
        <f>C7+E7</f>
        <v>1.2152777777777778E-3</v>
      </c>
      <c r="H7" s="72">
        <f>G7/$G$30</f>
        <v>4.2386565477151609E-3</v>
      </c>
    </row>
    <row r="8" spans="2:8" s="28" customFormat="1" x14ac:dyDescent="0.25">
      <c r="B8" s="34" t="s">
        <v>0</v>
      </c>
      <c r="C8" s="40">
        <v>3.5300925925925925E-3</v>
      </c>
      <c r="D8" s="7">
        <f t="shared" ref="D8:D27" si="0">C8/$C$30</f>
        <v>1.2644583557895602E-2</v>
      </c>
      <c r="E8" s="40"/>
      <c r="F8" s="7"/>
      <c r="G8" s="40">
        <f t="shared" ref="G8:G27" si="1">C8+E8</f>
        <v>3.5300925925925925E-3</v>
      </c>
      <c r="H8" s="72">
        <f t="shared" ref="H8:H27" si="2">G8/$G$30</f>
        <v>1.2312288067172611E-2</v>
      </c>
    </row>
    <row r="9" spans="2:8" s="28" customFormat="1" x14ac:dyDescent="0.25">
      <c r="B9" s="34" t="s">
        <v>21</v>
      </c>
      <c r="C9" s="40">
        <v>2.5844907407407428E-2</v>
      </c>
      <c r="D9" s="7">
        <f t="shared" si="0"/>
        <v>9.2574934704199682E-2</v>
      </c>
      <c r="E9" s="40">
        <v>1.0416666666666667E-3</v>
      </c>
      <c r="F9" s="7">
        <f t="shared" ref="F9" si="3">E9/$E$30</f>
        <v>0.13824884792626729</v>
      </c>
      <c r="G9" s="40">
        <f t="shared" si="1"/>
        <v>2.6886574074074094E-2</v>
      </c>
      <c r="H9" s="72">
        <f t="shared" si="2"/>
        <v>9.3775230098498349E-2</v>
      </c>
    </row>
    <row r="10" spans="2:8" s="28" customFormat="1" x14ac:dyDescent="0.25">
      <c r="B10" s="34" t="s">
        <v>22</v>
      </c>
      <c r="C10" s="40">
        <v>4.2476851851851859E-3</v>
      </c>
      <c r="D10" s="7">
        <f t="shared" si="0"/>
        <v>1.5214957920484221E-2</v>
      </c>
      <c r="E10" s="40"/>
      <c r="F10" s="7"/>
      <c r="G10" s="40">
        <f t="shared" ref="G10:G23" si="4">C10+E10</f>
        <v>4.2476851851851859E-3</v>
      </c>
      <c r="H10" s="72">
        <f t="shared" ref="H10:H23" si="5">G10/$G$30</f>
        <v>1.4815113838204422E-2</v>
      </c>
    </row>
    <row r="11" spans="2:8" s="28" customFormat="1" x14ac:dyDescent="0.25">
      <c r="B11" s="34" t="s">
        <v>23</v>
      </c>
      <c r="C11" s="40"/>
      <c r="D11" s="7"/>
      <c r="E11" s="40"/>
      <c r="F11" s="7"/>
      <c r="G11" s="40"/>
      <c r="H11" s="72"/>
    </row>
    <row r="12" spans="2:8" s="28" customFormat="1" x14ac:dyDescent="0.25">
      <c r="B12" s="34" t="s">
        <v>24</v>
      </c>
      <c r="C12" s="40">
        <v>8.1365740740740738E-3</v>
      </c>
      <c r="D12" s="7">
        <f t="shared" si="0"/>
        <v>2.9144728659674126E-2</v>
      </c>
      <c r="E12" s="40">
        <v>3.2407407407407406E-4</v>
      </c>
      <c r="F12" s="7">
        <f>E12/$E$30</f>
        <v>4.301075268817204E-2</v>
      </c>
      <c r="G12" s="40">
        <f t="shared" si="4"/>
        <v>8.4606481481481477E-3</v>
      </c>
      <c r="H12" s="72">
        <f t="shared" si="5"/>
        <v>2.9509123203616976E-2</v>
      </c>
    </row>
    <row r="13" spans="2:8" s="28" customFormat="1" x14ac:dyDescent="0.25">
      <c r="B13" s="34" t="s">
        <v>25</v>
      </c>
      <c r="C13" s="40">
        <v>1.2071759259259261E-2</v>
      </c>
      <c r="D13" s="7">
        <f t="shared" si="0"/>
        <v>4.3240330002902019E-2</v>
      </c>
      <c r="E13" s="40">
        <v>7.0601851851851858E-4</v>
      </c>
      <c r="F13" s="7">
        <f t="shared" ref="F13:F26" si="6">E13/$E$30</f>
        <v>9.3701996927803385E-2</v>
      </c>
      <c r="G13" s="40">
        <f t="shared" si="4"/>
        <v>1.277777777777778E-2</v>
      </c>
      <c r="H13" s="72">
        <f t="shared" si="5"/>
        <v>4.4566445987405126E-2</v>
      </c>
    </row>
    <row r="14" spans="2:8" s="28" customFormat="1" x14ac:dyDescent="0.25">
      <c r="B14" s="34" t="s">
        <v>26</v>
      </c>
      <c r="C14" s="40">
        <v>4.5833333333333342E-3</v>
      </c>
      <c r="D14" s="7">
        <f t="shared" si="0"/>
        <v>1.6417229799759542E-2</v>
      </c>
      <c r="E14" s="40"/>
      <c r="F14" s="7"/>
      <c r="G14" s="40">
        <f t="shared" si="4"/>
        <v>4.5833333333333342E-3</v>
      </c>
      <c r="H14" s="72">
        <f t="shared" si="5"/>
        <v>1.5985790408525751E-2</v>
      </c>
    </row>
    <row r="15" spans="2:8" s="28" customFormat="1" x14ac:dyDescent="0.25">
      <c r="B15" s="34" t="s">
        <v>27</v>
      </c>
      <c r="C15" s="40">
        <v>7.4189814814814795E-3</v>
      </c>
      <c r="D15" s="7">
        <f t="shared" si="0"/>
        <v>2.6574354297085507E-2</v>
      </c>
      <c r="E15" s="40"/>
      <c r="F15" s="7"/>
      <c r="G15" s="40">
        <f t="shared" si="4"/>
        <v>7.4189814814814795E-3</v>
      </c>
      <c r="H15" s="72">
        <f t="shared" si="5"/>
        <v>2.5875989019861118E-2</v>
      </c>
    </row>
    <row r="16" spans="2:8" s="28" customFormat="1" x14ac:dyDescent="0.25">
      <c r="B16" s="34" t="s">
        <v>28</v>
      </c>
      <c r="C16" s="40">
        <v>8.6111111111111145E-3</v>
      </c>
      <c r="D16" s="7">
        <f t="shared" si="0"/>
        <v>3.0844492351063384E-2</v>
      </c>
      <c r="E16" s="40"/>
      <c r="F16" s="7"/>
      <c r="G16" s="40">
        <f t="shared" si="4"/>
        <v>8.6111111111111145E-3</v>
      </c>
      <c r="H16" s="72">
        <f t="shared" si="5"/>
        <v>3.0033909252381724E-2</v>
      </c>
    </row>
    <row r="17" spans="2:8" s="28" customFormat="1" x14ac:dyDescent="0.25">
      <c r="B17" s="34" t="s">
        <v>29</v>
      </c>
      <c r="C17" s="40">
        <v>1.2962962962962963E-3</v>
      </c>
      <c r="D17" s="7">
        <f t="shared" si="0"/>
        <v>4.643256913063303E-3</v>
      </c>
      <c r="E17" s="40"/>
      <c r="F17" s="7"/>
      <c r="G17" s="40">
        <f t="shared" si="4"/>
        <v>1.2962962962962963E-3</v>
      </c>
      <c r="H17" s="72">
        <f t="shared" si="5"/>
        <v>4.5212336508961715E-3</v>
      </c>
    </row>
    <row r="18" spans="2:8" s="28" customFormat="1" x14ac:dyDescent="0.25">
      <c r="B18" s="34" t="s">
        <v>30</v>
      </c>
      <c r="C18" s="40">
        <v>1.2962962962962963E-3</v>
      </c>
      <c r="D18" s="7">
        <f t="shared" si="0"/>
        <v>4.643256913063303E-3</v>
      </c>
      <c r="E18" s="40"/>
      <c r="F18" s="7"/>
      <c r="G18" s="40">
        <f t="shared" si="4"/>
        <v>1.2962962962962963E-3</v>
      </c>
      <c r="H18" s="72">
        <f t="shared" si="5"/>
        <v>4.5212336508961715E-3</v>
      </c>
    </row>
    <row r="19" spans="2:8" s="28" customFormat="1" x14ac:dyDescent="0.25">
      <c r="B19" s="34" t="s">
        <v>31</v>
      </c>
      <c r="C19" s="40">
        <v>7.5810185185185199E-3</v>
      </c>
      <c r="D19" s="7">
        <f t="shared" si="0"/>
        <v>2.715476141121843E-2</v>
      </c>
      <c r="E19" s="40"/>
      <c r="F19" s="7"/>
      <c r="G19" s="40">
        <f t="shared" si="4"/>
        <v>7.5810185185185199E-3</v>
      </c>
      <c r="H19" s="72">
        <f t="shared" si="5"/>
        <v>2.6441143226223152E-2</v>
      </c>
    </row>
    <row r="20" spans="2:8" s="28" customFormat="1" x14ac:dyDescent="0.25">
      <c r="B20" s="34" t="s">
        <v>32</v>
      </c>
      <c r="C20" s="40">
        <v>3.5532407407407409E-3</v>
      </c>
      <c r="D20" s="7">
        <f t="shared" si="0"/>
        <v>1.2727498859914591E-2</v>
      </c>
      <c r="E20" s="40"/>
      <c r="F20" s="7"/>
      <c r="G20" s="40">
        <f t="shared" si="4"/>
        <v>3.5532407407407409E-3</v>
      </c>
      <c r="H20" s="72">
        <f t="shared" si="5"/>
        <v>1.2393024382367186E-2</v>
      </c>
    </row>
    <row r="21" spans="2:8" s="28" customFormat="1" x14ac:dyDescent="0.25">
      <c r="B21" s="34" t="s">
        <v>33</v>
      </c>
      <c r="C21" s="40">
        <v>4.2824074074074075E-4</v>
      </c>
      <c r="D21" s="7">
        <f t="shared" si="0"/>
        <v>1.53393308735127E-3</v>
      </c>
      <c r="E21" s="40"/>
      <c r="F21" s="7"/>
      <c r="G21" s="40">
        <f t="shared" si="4"/>
        <v>4.2824074074074075E-4</v>
      </c>
      <c r="H21" s="72">
        <f t="shared" si="5"/>
        <v>1.4936218310996282E-3</v>
      </c>
    </row>
    <row r="22" spans="2:8" s="28" customFormat="1" x14ac:dyDescent="0.25">
      <c r="B22" s="34" t="s">
        <v>34</v>
      </c>
      <c r="C22" s="40">
        <v>2.5462962962962961E-4</v>
      </c>
      <c r="D22" s="7">
        <f t="shared" si="0"/>
        <v>9.1206832220886314E-4</v>
      </c>
      <c r="E22" s="40"/>
      <c r="F22" s="7"/>
      <c r="G22" s="40">
        <f t="shared" si="4"/>
        <v>2.5462962962962961E-4</v>
      </c>
      <c r="H22" s="72">
        <f t="shared" si="5"/>
        <v>8.8809946714031932E-4</v>
      </c>
    </row>
    <row r="23" spans="2:8" s="28" customFormat="1" x14ac:dyDescent="0.25">
      <c r="B23" s="34" t="s">
        <v>35</v>
      </c>
      <c r="C23" s="40">
        <v>1.9791666666666664E-3</v>
      </c>
      <c r="D23" s="7">
        <f t="shared" si="0"/>
        <v>7.089258322623436E-3</v>
      </c>
      <c r="E23" s="91"/>
      <c r="F23" s="7"/>
      <c r="G23" s="40">
        <f t="shared" si="4"/>
        <v>1.9791666666666664E-3</v>
      </c>
      <c r="H23" s="72">
        <f t="shared" si="5"/>
        <v>6.902954949136118E-3</v>
      </c>
    </row>
    <row r="24" spans="2:8" s="28" customFormat="1" x14ac:dyDescent="0.25">
      <c r="B24" s="34" t="s">
        <v>36</v>
      </c>
      <c r="C24" s="40">
        <v>1.3657407407407405E-3</v>
      </c>
      <c r="D24" s="7">
        <f t="shared" si="0"/>
        <v>4.892002819120265E-3</v>
      </c>
      <c r="E24" s="40"/>
      <c r="F24" s="7"/>
      <c r="G24" s="40">
        <f t="shared" si="1"/>
        <v>1.3657407407407405E-3</v>
      </c>
      <c r="H24" s="72">
        <f t="shared" si="2"/>
        <v>4.7634425964798947E-3</v>
      </c>
    </row>
    <row r="25" spans="2:8" s="28" customFormat="1" x14ac:dyDescent="0.25">
      <c r="B25" s="34" t="s">
        <v>37</v>
      </c>
      <c r="C25" s="40">
        <v>1.0069444444444444E-3</v>
      </c>
      <c r="D25" s="7">
        <f t="shared" si="0"/>
        <v>3.6068156378259589E-3</v>
      </c>
      <c r="E25" s="40"/>
      <c r="F25" s="7"/>
      <c r="G25" s="40">
        <f t="shared" si="1"/>
        <v>1.0069444444444444E-3</v>
      </c>
      <c r="H25" s="72">
        <f t="shared" si="2"/>
        <v>3.5120297109639902E-3</v>
      </c>
    </row>
    <row r="26" spans="2:8" s="28" customFormat="1" x14ac:dyDescent="0.25">
      <c r="B26" s="34" t="s">
        <v>38</v>
      </c>
      <c r="C26" s="40">
        <v>0.16563657407407417</v>
      </c>
      <c r="D26" s="7">
        <f t="shared" si="0"/>
        <v>0.59330044359686585</v>
      </c>
      <c r="E26" s="40">
        <v>5.4629629629629629E-3</v>
      </c>
      <c r="F26" s="7">
        <f t="shared" si="6"/>
        <v>0.7250384024577573</v>
      </c>
      <c r="G26" s="40">
        <f t="shared" si="1"/>
        <v>0.17109953703703715</v>
      </c>
      <c r="H26" s="72">
        <f t="shared" si="2"/>
        <v>0.5967624737606978</v>
      </c>
    </row>
    <row r="27" spans="2:8" s="28" customFormat="1" x14ac:dyDescent="0.25">
      <c r="B27" s="34" t="s">
        <v>39</v>
      </c>
      <c r="C27" s="40">
        <v>1.9120370370370367E-2</v>
      </c>
      <c r="D27" s="7">
        <f t="shared" si="0"/>
        <v>6.8488039467683712E-2</v>
      </c>
      <c r="E27" s="40"/>
      <c r="F27" s="7"/>
      <c r="G27" s="40">
        <f t="shared" si="1"/>
        <v>1.9120370370370367E-2</v>
      </c>
      <c r="H27" s="72">
        <f t="shared" si="2"/>
        <v>6.6688196350718515E-2</v>
      </c>
    </row>
    <row r="28" spans="2:8" s="28" customFormat="1" x14ac:dyDescent="0.25">
      <c r="B28" s="127" t="s">
        <v>40</v>
      </c>
      <c r="C28" s="128"/>
      <c r="D28" s="129"/>
      <c r="E28" s="128"/>
      <c r="F28" s="135"/>
      <c r="G28" s="128"/>
      <c r="H28" s="130"/>
    </row>
    <row r="29" spans="2:8" s="28" customFormat="1" x14ac:dyDescent="0.25">
      <c r="B29" s="34"/>
      <c r="C29" s="141"/>
      <c r="D29" s="142"/>
      <c r="E29" s="141"/>
      <c r="F29" s="141"/>
      <c r="G29" s="43"/>
      <c r="H29" s="44"/>
    </row>
    <row r="30" spans="2:8" s="28" customFormat="1" x14ac:dyDescent="0.25">
      <c r="B30" s="131" t="s">
        <v>1</v>
      </c>
      <c r="C30" s="137">
        <f t="shared" ref="C30:H30" si="7">SUM(C7:C28)</f>
        <v>0.27917824074074088</v>
      </c>
      <c r="D30" s="138">
        <f t="shared" si="7"/>
        <v>0.99999999999999978</v>
      </c>
      <c r="E30" s="137">
        <f t="shared" si="7"/>
        <v>7.5347222222222222E-3</v>
      </c>
      <c r="F30" s="138">
        <f t="shared" si="7"/>
        <v>1</v>
      </c>
      <c r="G30" s="137">
        <f t="shared" si="7"/>
        <v>0.28671296296296306</v>
      </c>
      <c r="H30" s="140">
        <f t="shared" si="7"/>
        <v>1</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&amp;R20</oddHeader>
  </headerFooter>
  <colBreaks count="1" manualBreakCount="1">
    <brk id="8" max="1048575" man="1"/>
  </colBreaks>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A3"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119</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3.5300925925925916E-3</v>
      </c>
      <c r="D7" s="7">
        <f>C7/$C$30</f>
        <v>1.0237304064713191E-2</v>
      </c>
      <c r="E7" s="40"/>
      <c r="F7" s="55"/>
      <c r="G7" s="40">
        <f>C7+E7</f>
        <v>3.5300925925925916E-3</v>
      </c>
      <c r="H7" s="72">
        <f>G7/$G$30</f>
        <v>1.0237304064713191E-2</v>
      </c>
    </row>
    <row r="8" spans="2:8" s="28" customFormat="1" x14ac:dyDescent="0.25">
      <c r="B8" s="34" t="s">
        <v>0</v>
      </c>
      <c r="C8" s="40">
        <v>9.1203703703703707E-3</v>
      </c>
      <c r="D8" s="7">
        <f t="shared" ref="D8:D28" si="0">C8/$C$30</f>
        <v>2.6449165911455724E-2</v>
      </c>
      <c r="E8" s="40"/>
      <c r="F8" s="55"/>
      <c r="G8" s="40">
        <f t="shared" ref="G8:G28" si="1">C8+E8</f>
        <v>9.1203703703703707E-3</v>
      </c>
      <c r="H8" s="72">
        <f t="shared" ref="H8:H28" si="2">G8/$G$30</f>
        <v>2.6449165911455724E-2</v>
      </c>
    </row>
    <row r="9" spans="2:8" s="28" customFormat="1" x14ac:dyDescent="0.25">
      <c r="B9" s="34" t="s">
        <v>21</v>
      </c>
      <c r="C9" s="40">
        <v>6.2233796296296086E-2</v>
      </c>
      <c r="D9" s="7">
        <f t="shared" si="0"/>
        <v>0.18047863592118901</v>
      </c>
      <c r="E9" s="40"/>
      <c r="F9" s="55"/>
      <c r="G9" s="40">
        <f t="shared" si="1"/>
        <v>6.2233796296296086E-2</v>
      </c>
      <c r="H9" s="72">
        <f t="shared" si="2"/>
        <v>0.18047863592118901</v>
      </c>
    </row>
    <row r="10" spans="2:8" s="28" customFormat="1" x14ac:dyDescent="0.25">
      <c r="B10" s="34" t="s">
        <v>22</v>
      </c>
      <c r="C10" s="40">
        <v>1.0856481481481474E-2</v>
      </c>
      <c r="D10" s="7">
        <f t="shared" si="0"/>
        <v>3.1483905615413012E-2</v>
      </c>
      <c r="E10" s="40"/>
      <c r="F10" s="55"/>
      <c r="G10" s="40">
        <f t="shared" si="1"/>
        <v>1.0856481481481474E-2</v>
      </c>
      <c r="H10" s="72">
        <f t="shared" si="2"/>
        <v>3.1483905615413012E-2</v>
      </c>
    </row>
    <row r="11" spans="2:8" s="28" customFormat="1" x14ac:dyDescent="0.25">
      <c r="B11" s="34" t="s">
        <v>23</v>
      </c>
      <c r="C11" s="40">
        <v>5.6712962962962967E-4</v>
      </c>
      <c r="D11" s="7">
        <f t="shared" si="0"/>
        <v>1.644681636626054E-3</v>
      </c>
      <c r="E11" s="40"/>
      <c r="F11" s="55"/>
      <c r="G11" s="40">
        <f t="shared" si="1"/>
        <v>5.6712962962962967E-4</v>
      </c>
      <c r="H11" s="72">
        <f t="shared" si="2"/>
        <v>1.644681636626054E-3</v>
      </c>
    </row>
    <row r="12" spans="2:8" s="28" customFormat="1" x14ac:dyDescent="0.25">
      <c r="B12" s="34" t="s">
        <v>24</v>
      </c>
      <c r="C12" s="40">
        <v>1.405092592592592E-2</v>
      </c>
      <c r="D12" s="7">
        <f t="shared" si="0"/>
        <v>4.0747826670694459E-2</v>
      </c>
      <c r="E12" s="40"/>
      <c r="F12" s="55"/>
      <c r="G12" s="40">
        <f t="shared" si="1"/>
        <v>1.405092592592592E-2</v>
      </c>
      <c r="H12" s="72">
        <f t="shared" si="2"/>
        <v>4.0747826670694459E-2</v>
      </c>
    </row>
    <row r="13" spans="2:8" s="28" customFormat="1" x14ac:dyDescent="0.25">
      <c r="B13" s="34" t="s">
        <v>25</v>
      </c>
      <c r="C13" s="40">
        <v>1.6342592592592593E-2</v>
      </c>
      <c r="D13" s="7">
        <f t="shared" si="0"/>
        <v>4.7393683079918127E-2</v>
      </c>
      <c r="E13" s="40"/>
      <c r="F13" s="55"/>
      <c r="G13" s="40">
        <f t="shared" si="1"/>
        <v>1.6342592592592593E-2</v>
      </c>
      <c r="H13" s="72">
        <f t="shared" si="2"/>
        <v>4.7393683079918127E-2</v>
      </c>
    </row>
    <row r="14" spans="2:8" s="28" customFormat="1" x14ac:dyDescent="0.25">
      <c r="B14" s="34" t="s">
        <v>26</v>
      </c>
      <c r="C14" s="40">
        <v>9.0624999999999976E-3</v>
      </c>
      <c r="D14" s="7">
        <f t="shared" si="0"/>
        <v>2.6281341254657139E-2</v>
      </c>
      <c r="E14" s="40"/>
      <c r="F14" s="55"/>
      <c r="G14" s="40">
        <f t="shared" si="1"/>
        <v>9.0624999999999976E-3</v>
      </c>
      <c r="H14" s="72">
        <f t="shared" si="2"/>
        <v>2.6281341254657139E-2</v>
      </c>
    </row>
    <row r="15" spans="2:8" s="28" customFormat="1" x14ac:dyDescent="0.25">
      <c r="B15" s="34" t="s">
        <v>27</v>
      </c>
      <c r="C15" s="40">
        <v>1.4409722222222216E-2</v>
      </c>
      <c r="D15" s="7">
        <f t="shared" si="0"/>
        <v>4.1788339542845637E-2</v>
      </c>
      <c r="E15" s="40"/>
      <c r="F15" s="55"/>
      <c r="G15" s="40">
        <f t="shared" si="1"/>
        <v>1.4409722222222216E-2</v>
      </c>
      <c r="H15" s="72">
        <f t="shared" si="2"/>
        <v>4.1788339542845637E-2</v>
      </c>
    </row>
    <row r="16" spans="2:8" s="28" customFormat="1" x14ac:dyDescent="0.25">
      <c r="B16" s="34" t="s">
        <v>28</v>
      </c>
      <c r="C16" s="40">
        <v>1.6423611111111104E-2</v>
      </c>
      <c r="D16" s="7">
        <f t="shared" si="0"/>
        <v>4.7628637599436113E-2</v>
      </c>
      <c r="E16" s="40"/>
      <c r="F16" s="55"/>
      <c r="G16" s="40">
        <f t="shared" si="1"/>
        <v>1.6423611111111104E-2</v>
      </c>
      <c r="H16" s="72">
        <f t="shared" si="2"/>
        <v>4.7628637599436113E-2</v>
      </c>
    </row>
    <row r="17" spans="2:8" s="28" customFormat="1" x14ac:dyDescent="0.25">
      <c r="B17" s="34" t="s">
        <v>29</v>
      </c>
      <c r="C17" s="40">
        <v>2.6620370370370357E-3</v>
      </c>
      <c r="D17" s="7">
        <f t="shared" si="0"/>
        <v>7.7199342127345343E-3</v>
      </c>
      <c r="E17" s="40"/>
      <c r="F17" s="55"/>
      <c r="G17" s="40">
        <f t="shared" ref="G17:G24" si="3">C17+E17</f>
        <v>2.6620370370370357E-3</v>
      </c>
      <c r="H17" s="72">
        <f t="shared" ref="H17:H24" si="4">G17/$G$30</f>
        <v>7.7199342127345343E-3</v>
      </c>
    </row>
    <row r="18" spans="2:8" s="28" customFormat="1" x14ac:dyDescent="0.25">
      <c r="B18" s="34" t="s">
        <v>30</v>
      </c>
      <c r="C18" s="40">
        <v>1.4699074074074076E-3</v>
      </c>
      <c r="D18" s="7">
        <f t="shared" si="0"/>
        <v>4.2627462826838542E-3</v>
      </c>
      <c r="E18" s="40"/>
      <c r="F18" s="55"/>
      <c r="G18" s="40">
        <f t="shared" si="3"/>
        <v>1.4699074074074076E-3</v>
      </c>
      <c r="H18" s="72">
        <f t="shared" si="4"/>
        <v>4.2627462826838542E-3</v>
      </c>
    </row>
    <row r="19" spans="2:8" s="28" customFormat="1" x14ac:dyDescent="0.25">
      <c r="B19" s="34" t="s">
        <v>31</v>
      </c>
      <c r="C19" s="40">
        <v>2.331018518518517E-2</v>
      </c>
      <c r="D19" s="7">
        <f t="shared" si="0"/>
        <v>6.7599771758466737E-2</v>
      </c>
      <c r="E19" s="40"/>
      <c r="F19" s="55"/>
      <c r="G19" s="40">
        <f t="shared" si="3"/>
        <v>2.331018518518517E-2</v>
      </c>
      <c r="H19" s="72">
        <f t="shared" si="4"/>
        <v>6.7599771758466737E-2</v>
      </c>
    </row>
    <row r="20" spans="2:8" s="28" customFormat="1" x14ac:dyDescent="0.25">
      <c r="B20" s="34" t="s">
        <v>32</v>
      </c>
      <c r="C20" s="40">
        <v>7.3611111111111108E-3</v>
      </c>
      <c r="D20" s="7">
        <f t="shared" si="0"/>
        <v>2.1347296344778985E-2</v>
      </c>
      <c r="E20" s="40"/>
      <c r="F20" s="55"/>
      <c r="G20" s="40">
        <f t="shared" si="3"/>
        <v>7.3611111111111108E-3</v>
      </c>
      <c r="H20" s="72">
        <f t="shared" si="4"/>
        <v>2.1347296344778985E-2</v>
      </c>
    </row>
    <row r="21" spans="2:8" s="28" customFormat="1" x14ac:dyDescent="0.25">
      <c r="B21" s="34" t="s">
        <v>33</v>
      </c>
      <c r="C21" s="40">
        <v>1.226851851851852E-3</v>
      </c>
      <c r="D21" s="7">
        <f t="shared" si="0"/>
        <v>3.5578827241298312E-3</v>
      </c>
      <c r="E21" s="40"/>
      <c r="F21" s="55"/>
      <c r="G21" s="40">
        <f t="shared" si="3"/>
        <v>1.226851851851852E-3</v>
      </c>
      <c r="H21" s="72">
        <f t="shared" si="4"/>
        <v>3.5578827241298312E-3</v>
      </c>
    </row>
    <row r="22" spans="2:8" s="28" customFormat="1" x14ac:dyDescent="0.25">
      <c r="B22" s="34" t="s">
        <v>34</v>
      </c>
      <c r="C22" s="40">
        <v>3.7499999999999986E-3</v>
      </c>
      <c r="D22" s="7">
        <f t="shared" si="0"/>
        <v>1.087503776054778E-2</v>
      </c>
      <c r="E22" s="40"/>
      <c r="F22" s="55"/>
      <c r="G22" s="40">
        <f t="shared" si="3"/>
        <v>3.7499999999999986E-3</v>
      </c>
      <c r="H22" s="72">
        <f t="shared" si="4"/>
        <v>1.087503776054778E-2</v>
      </c>
    </row>
    <row r="23" spans="2:8" s="28" customFormat="1" x14ac:dyDescent="0.25">
      <c r="B23" s="34" t="s">
        <v>35</v>
      </c>
      <c r="C23" s="40">
        <v>1.3923611111111107E-2</v>
      </c>
      <c r="D23" s="7">
        <f t="shared" si="0"/>
        <v>4.0378612425737599E-2</v>
      </c>
      <c r="E23" s="91"/>
      <c r="F23" s="55"/>
      <c r="G23" s="40">
        <f t="shared" si="3"/>
        <v>1.3923611111111107E-2</v>
      </c>
      <c r="H23" s="72">
        <f t="shared" si="4"/>
        <v>4.0378612425737599E-2</v>
      </c>
    </row>
    <row r="24" spans="2:8" s="28" customFormat="1" x14ac:dyDescent="0.25">
      <c r="B24" s="34" t="s">
        <v>36</v>
      </c>
      <c r="C24" s="40">
        <v>4.4328703703703709E-3</v>
      </c>
      <c r="D24" s="7">
        <f t="shared" si="0"/>
        <v>1.2855368710770995E-2</v>
      </c>
      <c r="E24" s="40"/>
      <c r="F24" s="55"/>
      <c r="G24" s="40">
        <f t="shared" si="3"/>
        <v>4.4328703703703709E-3</v>
      </c>
      <c r="H24" s="72">
        <f t="shared" si="4"/>
        <v>1.2855368710770995E-2</v>
      </c>
    </row>
    <row r="25" spans="2:8" s="28" customFormat="1" x14ac:dyDescent="0.25">
      <c r="B25" s="34" t="s">
        <v>37</v>
      </c>
      <c r="C25" s="40">
        <v>2.453703703703704E-3</v>
      </c>
      <c r="D25" s="7">
        <f t="shared" si="0"/>
        <v>7.1157654482596625E-3</v>
      </c>
      <c r="E25" s="40"/>
      <c r="F25" s="55"/>
      <c r="G25" s="40">
        <f t="shared" si="1"/>
        <v>2.453703703703704E-3</v>
      </c>
      <c r="H25" s="72">
        <f t="shared" si="2"/>
        <v>7.1157654482596625E-3</v>
      </c>
    </row>
    <row r="26" spans="2:8" s="28" customFormat="1" x14ac:dyDescent="0.25">
      <c r="B26" s="34" t="s">
        <v>38</v>
      </c>
      <c r="C26" s="40">
        <v>8.0127314814814887E-2</v>
      </c>
      <c r="D26" s="7">
        <f t="shared" si="0"/>
        <v>0.23237001980330982</v>
      </c>
      <c r="E26" s="40"/>
      <c r="F26" s="55"/>
      <c r="G26" s="40">
        <f t="shared" si="1"/>
        <v>8.0127314814814887E-2</v>
      </c>
      <c r="H26" s="72">
        <f t="shared" si="2"/>
        <v>0.23237001980330982</v>
      </c>
    </row>
    <row r="27" spans="2:8" s="28" customFormat="1" x14ac:dyDescent="0.25">
      <c r="B27" s="34" t="s">
        <v>39</v>
      </c>
      <c r="C27" s="40">
        <v>3.7187499999999998E-2</v>
      </c>
      <c r="D27" s="7">
        <f t="shared" si="0"/>
        <v>0.10784412445876553</v>
      </c>
      <c r="E27" s="40"/>
      <c r="F27" s="55"/>
      <c r="G27" s="40">
        <f t="shared" si="1"/>
        <v>3.7187499999999998E-2</v>
      </c>
      <c r="H27" s="72">
        <f t="shared" si="2"/>
        <v>0.10784412445876553</v>
      </c>
    </row>
    <row r="28" spans="2:8" s="28" customFormat="1" x14ac:dyDescent="0.25">
      <c r="B28" s="127" t="s">
        <v>40</v>
      </c>
      <c r="C28" s="128">
        <v>1.0324074074074078E-2</v>
      </c>
      <c r="D28" s="129">
        <f t="shared" si="0"/>
        <v>2.9939918772866135E-2</v>
      </c>
      <c r="E28" s="128"/>
      <c r="F28" s="135"/>
      <c r="G28" s="128">
        <f t="shared" si="1"/>
        <v>1.0324074074074078E-2</v>
      </c>
      <c r="H28" s="130">
        <f t="shared" si="2"/>
        <v>2.9939918772866135E-2</v>
      </c>
    </row>
    <row r="29" spans="2:8" s="28" customFormat="1" x14ac:dyDescent="0.25">
      <c r="B29" s="34"/>
      <c r="C29" s="141"/>
      <c r="D29" s="142"/>
      <c r="E29" s="141"/>
      <c r="F29" s="141"/>
      <c r="G29" s="43"/>
      <c r="H29" s="44"/>
    </row>
    <row r="30" spans="2:8" s="28" customFormat="1" x14ac:dyDescent="0.25">
      <c r="B30" s="131" t="s">
        <v>1</v>
      </c>
      <c r="C30" s="137">
        <f>SUM(C7:C28)</f>
        <v>0.34482638888888872</v>
      </c>
      <c r="D30" s="138">
        <f>SUM(D7:D28)</f>
        <v>1</v>
      </c>
      <c r="E30" s="137"/>
      <c r="F30" s="138"/>
      <c r="G30" s="137">
        <f>SUM(G7:G28)</f>
        <v>0.34482638888888872</v>
      </c>
      <c r="H30" s="140">
        <f>SUM(H7:H28)</f>
        <v>1</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&amp;R21</oddHeader>
  </headerFooter>
  <colBreaks count="1" manualBreakCount="1">
    <brk id="8" max="1048575" man="1"/>
  </colBreaks>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1"/>
  <sheetViews>
    <sheetView topLeftCell="B1" zoomScale="110" zoomScaleNormal="110" zoomScaleSheetLayoutView="100" workbookViewId="0">
      <selection activeCell="C28" sqref="C28:D2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8" t="s">
        <v>120</v>
      </c>
      <c r="C3" s="149"/>
      <c r="D3" s="149"/>
      <c r="E3" s="149"/>
      <c r="F3" s="150"/>
      <c r="G3" s="149"/>
      <c r="H3" s="149"/>
      <c r="I3" s="149"/>
      <c r="J3" s="150"/>
    </row>
    <row r="4" spans="2:10" x14ac:dyDescent="0.25">
      <c r="B4" s="151" t="s">
        <v>129</v>
      </c>
      <c r="C4" s="152"/>
      <c r="D4" s="152"/>
      <c r="E4" s="152"/>
      <c r="F4" s="152"/>
      <c r="G4" s="152"/>
      <c r="H4" s="152"/>
      <c r="I4" s="152"/>
      <c r="J4" s="153"/>
    </row>
    <row r="5" spans="2:10" x14ac:dyDescent="0.25">
      <c r="B5" s="29"/>
      <c r="C5" s="158" t="s">
        <v>8</v>
      </c>
      <c r="D5" s="158"/>
      <c r="E5" s="158" t="s">
        <v>9</v>
      </c>
      <c r="F5" s="158"/>
      <c r="G5" s="158" t="s">
        <v>10</v>
      </c>
      <c r="H5" s="158"/>
      <c r="I5" s="152" t="s">
        <v>4</v>
      </c>
      <c r="J5" s="153"/>
    </row>
    <row r="6" spans="2:10" x14ac:dyDescent="0.25">
      <c r="B6" s="30" t="s">
        <v>19</v>
      </c>
      <c r="C6" s="123" t="s">
        <v>2</v>
      </c>
      <c r="D6" s="123" t="s">
        <v>3</v>
      </c>
      <c r="E6" s="123" t="s">
        <v>2</v>
      </c>
      <c r="F6" s="123" t="s">
        <v>3</v>
      </c>
      <c r="G6" s="123" t="s">
        <v>2</v>
      </c>
      <c r="H6" s="123" t="s">
        <v>3</v>
      </c>
      <c r="I6" s="120" t="s">
        <v>2</v>
      </c>
      <c r="J6" s="124" t="s">
        <v>3</v>
      </c>
    </row>
    <row r="7" spans="2:10" x14ac:dyDescent="0.25">
      <c r="B7" s="34" t="s">
        <v>20</v>
      </c>
      <c r="C7" s="40">
        <v>1.9097222222222224E-3</v>
      </c>
      <c r="D7" s="7">
        <f t="shared" ref="D7:D28" si="0">C7/$C$30</f>
        <v>7.4180641100570965E-3</v>
      </c>
      <c r="E7" s="40">
        <v>9.2592592592592588E-5</v>
      </c>
      <c r="F7" s="7">
        <f t="shared" ref="F7:F28" si="1">E7/$E$30</f>
        <v>1.2084592145015104E-3</v>
      </c>
      <c r="G7" s="40">
        <v>1.701388888888889E-3</v>
      </c>
      <c r="H7" s="7">
        <f t="shared" ref="H7:H25" si="2">G7/$G$30</f>
        <v>9.1811879332958611E-3</v>
      </c>
      <c r="I7" s="43">
        <f>C7+E7+G7</f>
        <v>3.7037037037037038E-3</v>
      </c>
      <c r="J7" s="72">
        <f>I7/$I$30</f>
        <v>7.1310781298747619E-3</v>
      </c>
    </row>
    <row r="8" spans="2:10" x14ac:dyDescent="0.25">
      <c r="B8" s="34" t="s">
        <v>0</v>
      </c>
      <c r="C8" s="40">
        <v>2.1759259259259258E-3</v>
      </c>
      <c r="D8" s="7">
        <f t="shared" si="0"/>
        <v>8.4520972890347514E-3</v>
      </c>
      <c r="E8" s="40">
        <v>1.5046296296296297E-4</v>
      </c>
      <c r="F8" s="7">
        <f t="shared" si="1"/>
        <v>1.9637462235649545E-3</v>
      </c>
      <c r="G8" s="40">
        <v>0</v>
      </c>
      <c r="H8" s="7">
        <f t="shared" si="2"/>
        <v>0</v>
      </c>
      <c r="I8" s="43">
        <f t="shared" ref="I8:I10" si="3">C8+E8+G8</f>
        <v>2.3263888888888887E-3</v>
      </c>
      <c r="J8" s="72">
        <f t="shared" ref="J8:J10" si="4">I8/$I$30</f>
        <v>4.4792084503275844E-3</v>
      </c>
    </row>
    <row r="9" spans="2:10" x14ac:dyDescent="0.25">
      <c r="B9" s="34" t="s">
        <v>21</v>
      </c>
      <c r="C9" s="40">
        <v>5.3645833333333358E-2</v>
      </c>
      <c r="D9" s="7">
        <f t="shared" si="0"/>
        <v>0.20838016454614944</v>
      </c>
      <c r="E9" s="40">
        <v>2.0405092592592596E-2</v>
      </c>
      <c r="F9" s="7">
        <f t="shared" si="1"/>
        <v>0.26631419939577039</v>
      </c>
      <c r="G9" s="40">
        <v>2.3379629629629604E-2</v>
      </c>
      <c r="H9" s="7">
        <f t="shared" si="2"/>
        <v>0.12616326275685455</v>
      </c>
      <c r="I9" s="43">
        <f t="shared" si="3"/>
        <v>9.7430555555555548E-2</v>
      </c>
      <c r="J9" s="72">
        <f t="shared" si="4"/>
        <v>0.18759192405401792</v>
      </c>
    </row>
    <row r="10" spans="2:10" x14ac:dyDescent="0.25">
      <c r="B10" s="34" t="s">
        <v>22</v>
      </c>
      <c r="C10" s="40">
        <v>9.8495370370370369E-3</v>
      </c>
      <c r="D10" s="7">
        <f t="shared" si="0"/>
        <v>3.8259227622173264E-2</v>
      </c>
      <c r="E10" s="40">
        <v>3.9351851851851848E-3</v>
      </c>
      <c r="F10" s="7">
        <f t="shared" si="1"/>
        <v>5.1359516616314188E-2</v>
      </c>
      <c r="G10" s="40">
        <v>5.4282407407407396E-3</v>
      </c>
      <c r="H10" s="7">
        <f t="shared" si="2"/>
        <v>2.9292361501467742E-2</v>
      </c>
      <c r="I10" s="43">
        <f t="shared" si="3"/>
        <v>1.9212962962962963E-2</v>
      </c>
      <c r="J10" s="72">
        <f t="shared" si="4"/>
        <v>3.6992467798725323E-2</v>
      </c>
    </row>
    <row r="11" spans="2:10" x14ac:dyDescent="0.25">
      <c r="B11" s="34" t="s">
        <v>23</v>
      </c>
      <c r="C11" s="40">
        <v>2.1643518518518518E-3</v>
      </c>
      <c r="D11" s="7">
        <f t="shared" si="0"/>
        <v>8.4071393247313747E-3</v>
      </c>
      <c r="E11" s="40"/>
      <c r="F11" s="7"/>
      <c r="G11" s="40"/>
      <c r="H11" s="7"/>
      <c r="I11" s="43">
        <f t="shared" ref="I11:I28" si="5">C11+E11+G11</f>
        <v>2.1643518518518518E-3</v>
      </c>
      <c r="J11" s="72">
        <f t="shared" ref="J11:J28" si="6">I11/$I$30</f>
        <v>4.1672237821455639E-3</v>
      </c>
    </row>
    <row r="12" spans="2:10" x14ac:dyDescent="0.25">
      <c r="B12" s="34" t="s">
        <v>24</v>
      </c>
      <c r="C12" s="40">
        <v>3.1990740740740757E-2</v>
      </c>
      <c r="D12" s="7">
        <f t="shared" si="0"/>
        <v>0.12426381333453226</v>
      </c>
      <c r="E12" s="40">
        <v>1.0578703703703698E-2</v>
      </c>
      <c r="F12" s="7">
        <f t="shared" si="1"/>
        <v>0.1380664652567975</v>
      </c>
      <c r="G12" s="40">
        <v>1.3298611111111107E-2</v>
      </c>
      <c r="H12" s="7">
        <f t="shared" si="2"/>
        <v>7.1763162825557419E-2</v>
      </c>
      <c r="I12" s="43">
        <f t="shared" si="5"/>
        <v>5.586805555555556E-2</v>
      </c>
      <c r="J12" s="72">
        <f t="shared" si="6"/>
        <v>0.10756785666532961</v>
      </c>
    </row>
    <row r="13" spans="2:10" x14ac:dyDescent="0.25">
      <c r="B13" s="34" t="s">
        <v>25</v>
      </c>
      <c r="C13" s="40">
        <v>1.2256944444444442E-2</v>
      </c>
      <c r="D13" s="7">
        <f t="shared" si="0"/>
        <v>4.7610484197275538E-2</v>
      </c>
      <c r="E13" s="40">
        <v>4.1435185185185169E-3</v>
      </c>
      <c r="F13" s="7">
        <f t="shared" si="1"/>
        <v>5.4078549848942573E-2</v>
      </c>
      <c r="G13" s="40">
        <v>1.2881944444444448E-2</v>
      </c>
      <c r="H13" s="7">
        <f t="shared" si="2"/>
        <v>6.9514708637811534E-2</v>
      </c>
      <c r="I13" s="43">
        <f t="shared" si="5"/>
        <v>2.9282407407407403E-2</v>
      </c>
      <c r="J13" s="72">
        <f t="shared" si="6"/>
        <v>5.6380086464322327E-2</v>
      </c>
    </row>
    <row r="14" spans="2:10" x14ac:dyDescent="0.25">
      <c r="B14" s="34" t="s">
        <v>26</v>
      </c>
      <c r="C14" s="40">
        <v>1.2951388888888884E-2</v>
      </c>
      <c r="D14" s="7">
        <f t="shared" si="0"/>
        <v>5.0307962055478106E-2</v>
      </c>
      <c r="E14" s="40">
        <v>3.0671296296296293E-3</v>
      </c>
      <c r="F14" s="7">
        <f t="shared" si="1"/>
        <v>4.0030211480362531E-2</v>
      </c>
      <c r="G14" s="40">
        <v>7.9166666666666656E-3</v>
      </c>
      <c r="H14" s="7">
        <f t="shared" si="2"/>
        <v>4.2720629567172569E-2</v>
      </c>
      <c r="I14" s="43">
        <f t="shared" si="5"/>
        <v>2.3935185185185177E-2</v>
      </c>
      <c r="J14" s="72">
        <f t="shared" si="6"/>
        <v>4.6084592414315631E-2</v>
      </c>
    </row>
    <row r="15" spans="2:10" x14ac:dyDescent="0.25">
      <c r="B15" s="34" t="s">
        <v>27</v>
      </c>
      <c r="C15" s="40">
        <v>1.488425925925926E-2</v>
      </c>
      <c r="D15" s="7">
        <f t="shared" si="0"/>
        <v>5.7815942094141974E-2</v>
      </c>
      <c r="E15" s="40">
        <v>2.9166666666666668E-3</v>
      </c>
      <c r="F15" s="7">
        <f t="shared" si="1"/>
        <v>3.8066465256797577E-2</v>
      </c>
      <c r="G15" s="40">
        <v>5.4166666666666669E-3</v>
      </c>
      <c r="H15" s="7">
        <f t="shared" si="2"/>
        <v>2.9229904440697028E-2</v>
      </c>
      <c r="I15" s="43">
        <f t="shared" si="5"/>
        <v>2.3217592592592595E-2</v>
      </c>
      <c r="J15" s="72">
        <f t="shared" si="6"/>
        <v>4.4702946026652417E-2</v>
      </c>
    </row>
    <row r="16" spans="2:10" x14ac:dyDescent="0.25">
      <c r="B16" s="34" t="s">
        <v>28</v>
      </c>
      <c r="C16" s="40">
        <v>2.5266203703703697E-2</v>
      </c>
      <c r="D16" s="7">
        <f t="shared" si="0"/>
        <v>9.8143236074270529E-2</v>
      </c>
      <c r="E16" s="40">
        <v>8.8310185185185141E-3</v>
      </c>
      <c r="F16" s="7">
        <f t="shared" si="1"/>
        <v>0.11525679758308149</v>
      </c>
      <c r="G16" s="40">
        <v>1.6018518518518512E-2</v>
      </c>
      <c r="H16" s="7">
        <f t="shared" si="2"/>
        <v>8.6440572106676647E-2</v>
      </c>
      <c r="I16" s="43">
        <f t="shared" si="5"/>
        <v>5.0115740740740725E-2</v>
      </c>
      <c r="J16" s="72">
        <f t="shared" si="6"/>
        <v>9.6492400944867843E-2</v>
      </c>
    </row>
    <row r="17" spans="2:10" x14ac:dyDescent="0.25">
      <c r="B17" s="34" t="s">
        <v>29</v>
      </c>
      <c r="C17" s="40">
        <v>1.4155092592592591E-2</v>
      </c>
      <c r="D17" s="7">
        <f t="shared" si="0"/>
        <v>5.4983590343029257E-2</v>
      </c>
      <c r="E17" s="40">
        <v>2.5578703703703701E-3</v>
      </c>
      <c r="F17" s="7">
        <f t="shared" si="1"/>
        <v>3.3383685800604218E-2</v>
      </c>
      <c r="G17" s="40">
        <v>4.525462962962962E-3</v>
      </c>
      <c r="H17" s="7">
        <f t="shared" si="2"/>
        <v>2.442071076135157E-2</v>
      </c>
      <c r="I17" s="43">
        <f t="shared" si="5"/>
        <v>2.1238425925925924E-2</v>
      </c>
      <c r="J17" s="72">
        <f t="shared" si="6"/>
        <v>4.0892276151000585E-2</v>
      </c>
    </row>
    <row r="18" spans="2:10" x14ac:dyDescent="0.25">
      <c r="B18" s="34" t="s">
        <v>30</v>
      </c>
      <c r="C18" s="40">
        <v>9.9537037037037042E-4</v>
      </c>
      <c r="D18" s="7">
        <f t="shared" si="0"/>
        <v>3.8663849300903655E-3</v>
      </c>
      <c r="E18" s="40">
        <v>3.2407407407407406E-4</v>
      </c>
      <c r="F18" s="7">
        <f t="shared" si="1"/>
        <v>4.2296072507552861E-3</v>
      </c>
      <c r="G18" s="40"/>
      <c r="H18" s="7"/>
      <c r="I18" s="43">
        <f t="shared" si="5"/>
        <v>1.3194444444444445E-3</v>
      </c>
      <c r="J18" s="72">
        <f t="shared" si="6"/>
        <v>2.5404465837678839E-3</v>
      </c>
    </row>
    <row r="19" spans="2:10" x14ac:dyDescent="0.25">
      <c r="B19" s="34" t="s">
        <v>31</v>
      </c>
      <c r="C19" s="40">
        <v>9.5370370370370383E-3</v>
      </c>
      <c r="D19" s="7">
        <f t="shared" si="0"/>
        <v>3.7045362585982108E-2</v>
      </c>
      <c r="E19" s="40">
        <v>1.7013888888888892E-3</v>
      </c>
      <c r="F19" s="7">
        <f t="shared" si="1"/>
        <v>2.2205438066465258E-2</v>
      </c>
      <c r="G19" s="40">
        <v>1.0821759259259257E-2</v>
      </c>
      <c r="H19" s="7">
        <f t="shared" si="2"/>
        <v>5.8397351820623319E-2</v>
      </c>
      <c r="I19" s="43">
        <f t="shared" si="5"/>
        <v>2.2060185185185183E-2</v>
      </c>
      <c r="J19" s="72">
        <f t="shared" si="6"/>
        <v>4.2474484111066545E-2</v>
      </c>
    </row>
    <row r="20" spans="2:10" x14ac:dyDescent="0.25">
      <c r="B20" s="34" t="s">
        <v>32</v>
      </c>
      <c r="C20" s="40">
        <v>9.1203703703703724E-3</v>
      </c>
      <c r="D20" s="7">
        <f t="shared" si="0"/>
        <v>3.5426875871060567E-2</v>
      </c>
      <c r="E20" s="40">
        <v>1.5856481481481479E-3</v>
      </c>
      <c r="F20" s="7">
        <f t="shared" si="1"/>
        <v>2.0694864048338361E-2</v>
      </c>
      <c r="G20" s="40">
        <v>5.8796296296296287E-3</v>
      </c>
      <c r="H20" s="7">
        <f t="shared" si="2"/>
        <v>3.1728186871525829E-2</v>
      </c>
      <c r="I20" s="43">
        <f t="shared" si="5"/>
        <v>1.6585648148148148E-2</v>
      </c>
      <c r="J20" s="72">
        <f t="shared" si="6"/>
        <v>3.1933859250345413E-2</v>
      </c>
    </row>
    <row r="21" spans="2:10" x14ac:dyDescent="0.25">
      <c r="B21" s="34" t="s">
        <v>33</v>
      </c>
      <c r="C21" s="40">
        <v>4.3981481481481476E-3</v>
      </c>
      <c r="D21" s="7">
        <f t="shared" si="0"/>
        <v>1.7084026435283006E-2</v>
      </c>
      <c r="E21" s="40">
        <v>1.6782407407407406E-3</v>
      </c>
      <c r="F21" s="7">
        <f t="shared" si="1"/>
        <v>2.1903323262839874E-2</v>
      </c>
      <c r="G21" s="40">
        <v>8.1828703703703699E-3</v>
      </c>
      <c r="H21" s="7">
        <f t="shared" si="2"/>
        <v>4.4157141964899137E-2</v>
      </c>
      <c r="I21" s="43">
        <f t="shared" si="5"/>
        <v>1.4259259259259258E-2</v>
      </c>
      <c r="J21" s="72">
        <f t="shared" si="6"/>
        <v>2.745465080001783E-2</v>
      </c>
    </row>
    <row r="22" spans="2:10" x14ac:dyDescent="0.25">
      <c r="B22" s="34" t="s">
        <v>34</v>
      </c>
      <c r="C22" s="40">
        <v>8.3564814814814821E-3</v>
      </c>
      <c r="D22" s="7">
        <f t="shared" si="0"/>
        <v>3.2459650227037722E-2</v>
      </c>
      <c r="E22" s="40">
        <v>3.6226851851851849E-3</v>
      </c>
      <c r="F22" s="7">
        <f t="shared" si="1"/>
        <v>4.7280966767371591E-2</v>
      </c>
      <c r="G22" s="40">
        <v>6.3425925925925932E-3</v>
      </c>
      <c r="H22" s="7">
        <f t="shared" si="2"/>
        <v>3.4226469302354644E-2</v>
      </c>
      <c r="I22" s="43">
        <f t="shared" si="5"/>
        <v>1.832175925925926E-2</v>
      </c>
      <c r="J22" s="72">
        <f t="shared" si="6"/>
        <v>3.5276552123724214E-2</v>
      </c>
    </row>
    <row r="23" spans="2:10" x14ac:dyDescent="0.25">
      <c r="B23" s="34" t="s">
        <v>35</v>
      </c>
      <c r="C23" s="40">
        <v>2.9236111111111112E-2</v>
      </c>
      <c r="D23" s="7">
        <f t="shared" si="0"/>
        <v>0.11356381783032864</v>
      </c>
      <c r="E23" s="40">
        <v>7.1990740740740747E-3</v>
      </c>
      <c r="F23" s="7">
        <f t="shared" si="1"/>
        <v>9.3957703927492447E-2</v>
      </c>
      <c r="G23" s="40">
        <v>4.6666666666666655E-2</v>
      </c>
      <c r="H23" s="7">
        <f t="shared" si="2"/>
        <v>0.25182686902754353</v>
      </c>
      <c r="I23" s="43">
        <f t="shared" si="5"/>
        <v>8.3101851851851843E-2</v>
      </c>
      <c r="J23" s="72">
        <f t="shared" si="6"/>
        <v>0.16000356553906495</v>
      </c>
    </row>
    <row r="24" spans="2:10" x14ac:dyDescent="0.25">
      <c r="B24" s="34" t="s">
        <v>36</v>
      </c>
      <c r="C24" s="40">
        <v>3.3217592592592587E-3</v>
      </c>
      <c r="D24" s="7">
        <f t="shared" si="0"/>
        <v>1.2902935755069008E-2</v>
      </c>
      <c r="E24" s="40">
        <v>2.2800925925925927E-3</v>
      </c>
      <c r="F24" s="7">
        <f t="shared" si="1"/>
        <v>2.9758308157099695E-2</v>
      </c>
      <c r="G24" s="40">
        <v>9.9652777777777795E-3</v>
      </c>
      <c r="H24" s="7">
        <f t="shared" si="2"/>
        <v>5.3775529323590053E-2</v>
      </c>
      <c r="I24" s="43">
        <f t="shared" si="5"/>
        <v>1.556712962962963E-2</v>
      </c>
      <c r="J24" s="72">
        <f t="shared" si="6"/>
        <v>2.9972812764629857E-2</v>
      </c>
    </row>
    <row r="25" spans="2:10" x14ac:dyDescent="0.25">
      <c r="B25" s="34" t="s">
        <v>37</v>
      </c>
      <c r="C25" s="40">
        <v>1.0416666666666668E-2</v>
      </c>
      <c r="D25" s="7">
        <f t="shared" si="0"/>
        <v>4.0462167873038711E-2</v>
      </c>
      <c r="E25" s="40">
        <v>6.9444444444444447E-4</v>
      </c>
      <c r="F25" s="7">
        <f t="shared" si="1"/>
        <v>9.0634441087613284E-3</v>
      </c>
      <c r="G25" s="40">
        <v>6.8865740740740736E-3</v>
      </c>
      <c r="H25" s="7">
        <f t="shared" si="2"/>
        <v>3.7161951158578482E-2</v>
      </c>
      <c r="I25" s="43">
        <f t="shared" si="5"/>
        <v>1.7997685185185186E-2</v>
      </c>
      <c r="J25" s="72">
        <f t="shared" si="6"/>
        <v>3.4652582787360171E-2</v>
      </c>
    </row>
    <row r="26" spans="2:10" x14ac:dyDescent="0.25">
      <c r="B26" s="34" t="s">
        <v>38</v>
      </c>
      <c r="C26" s="40">
        <v>2.4305555555555555E-4</v>
      </c>
      <c r="D26" s="7">
        <f t="shared" si="0"/>
        <v>9.4411725037090311E-4</v>
      </c>
      <c r="E26" s="40">
        <v>6.8287037037037036E-4</v>
      </c>
      <c r="F26" s="7">
        <f t="shared" si="1"/>
        <v>8.9123867069486398E-3</v>
      </c>
      <c r="G26" s="40"/>
      <c r="H26" s="7"/>
      <c r="I26" s="43">
        <f t="shared" si="5"/>
        <v>9.2592592592592596E-4</v>
      </c>
      <c r="J26" s="72">
        <f t="shared" si="6"/>
        <v>1.7827695324686905E-3</v>
      </c>
    </row>
    <row r="27" spans="2:10" x14ac:dyDescent="0.25">
      <c r="B27" s="34" t="s">
        <v>39</v>
      </c>
      <c r="C27" s="40">
        <v>5.6712962962962956E-4</v>
      </c>
      <c r="D27" s="7">
        <f t="shared" si="0"/>
        <v>2.2029402508654404E-3</v>
      </c>
      <c r="E27" s="40">
        <v>0</v>
      </c>
      <c r="F27" s="7">
        <f t="shared" si="1"/>
        <v>0</v>
      </c>
      <c r="G27" s="40"/>
      <c r="H27" s="7"/>
      <c r="I27" s="43">
        <f t="shared" si="5"/>
        <v>5.6712962962962956E-4</v>
      </c>
      <c r="J27" s="72">
        <f t="shared" si="6"/>
        <v>1.0919463386370727E-3</v>
      </c>
    </row>
    <row r="28" spans="2:10" x14ac:dyDescent="0.25">
      <c r="B28" s="34" t="s">
        <v>40</v>
      </c>
      <c r="C28" s="40"/>
      <c r="D28" s="7"/>
      <c r="E28" s="40">
        <v>1.7361111111111109E-4</v>
      </c>
      <c r="F28" s="7">
        <f t="shared" si="1"/>
        <v>2.2658610271903317E-3</v>
      </c>
      <c r="G28" s="40"/>
      <c r="H28" s="7"/>
      <c r="I28" s="43">
        <f t="shared" si="5"/>
        <v>1.7361111111111109E-4</v>
      </c>
      <c r="J28" s="72">
        <f t="shared" si="6"/>
        <v>3.342692873378794E-4</v>
      </c>
    </row>
    <row r="29" spans="2:10" x14ac:dyDescent="0.25">
      <c r="B29" s="133"/>
      <c r="C29" s="132"/>
      <c r="D29" s="132"/>
      <c r="E29" s="132"/>
      <c r="F29" s="132"/>
      <c r="G29" s="132"/>
      <c r="H29" s="132"/>
      <c r="I29" s="132"/>
      <c r="J29" s="134"/>
    </row>
    <row r="30" spans="2:10" x14ac:dyDescent="0.25">
      <c r="B30" s="37" t="s">
        <v>1</v>
      </c>
      <c r="C30" s="41">
        <f t="shared" ref="C30:J30" si="7">SUM(C7:C28)</f>
        <v>0.25744212962962965</v>
      </c>
      <c r="D30" s="39">
        <f t="shared" si="7"/>
        <v>0.99999999999999989</v>
      </c>
      <c r="E30" s="41">
        <f t="shared" si="7"/>
        <v>7.662037037037038E-2</v>
      </c>
      <c r="F30" s="39">
        <f t="shared" si="7"/>
        <v>0.99999999999999967</v>
      </c>
      <c r="G30" s="41">
        <f t="shared" si="7"/>
        <v>0.18531249999999996</v>
      </c>
      <c r="H30" s="39">
        <f t="shared" si="7"/>
        <v>0.99999999999999978</v>
      </c>
      <c r="I30" s="41">
        <f t="shared" si="7"/>
        <v>0.51937499999999992</v>
      </c>
      <c r="J30" s="42">
        <f t="shared" si="7"/>
        <v>1</v>
      </c>
    </row>
    <row r="31" spans="2:10" ht="66" customHeight="1" thickBot="1" x14ac:dyDescent="0.3">
      <c r="B31" s="170" t="s">
        <v>17</v>
      </c>
      <c r="C31" s="171"/>
      <c r="D31" s="171"/>
      <c r="E31" s="171"/>
      <c r="F31" s="172"/>
      <c r="G31" s="171"/>
      <c r="H31" s="171"/>
      <c r="I31" s="171"/>
      <c r="J31" s="172"/>
    </row>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&amp;R22</oddHead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6"/>
  <sheetViews>
    <sheetView topLeftCell="C1" zoomScale="110" zoomScaleNormal="110" zoomScaleSheetLayoutView="110" workbookViewId="0">
      <selection activeCell="C7" sqref="C7:C28"/>
    </sheetView>
  </sheetViews>
  <sheetFormatPr defaultColWidth="8.85546875" defaultRowHeight="15" x14ac:dyDescent="0.25"/>
  <cols>
    <col min="1" max="1" width="6.140625" customWidth="1"/>
    <col min="2" max="2" width="51" bestFit="1" customWidth="1"/>
    <col min="3" max="10" width="15.140625" customWidth="1"/>
  </cols>
  <sheetData>
    <row r="1" spans="2:10" s="28" customFormat="1" x14ac:dyDescent="0.25"/>
    <row r="2" spans="2:10" s="28" customFormat="1" ht="15.75" thickBot="1" x14ac:dyDescent="0.3"/>
    <row r="3" spans="2:10" s="28" customFormat="1" x14ac:dyDescent="0.25">
      <c r="B3" s="148" t="s">
        <v>121</v>
      </c>
      <c r="C3" s="149"/>
      <c r="D3" s="149"/>
      <c r="E3" s="149"/>
      <c r="F3" s="150"/>
      <c r="G3" s="149"/>
      <c r="H3" s="149"/>
      <c r="I3" s="149"/>
      <c r="J3" s="150"/>
    </row>
    <row r="4" spans="2:10" s="28" customFormat="1" x14ac:dyDescent="0.25">
      <c r="B4" s="151" t="s">
        <v>129</v>
      </c>
      <c r="C4" s="152"/>
      <c r="D4" s="152"/>
      <c r="E4" s="152"/>
      <c r="F4" s="152"/>
      <c r="G4" s="152"/>
      <c r="H4" s="152"/>
      <c r="I4" s="152"/>
      <c r="J4" s="153"/>
    </row>
    <row r="5" spans="2:10" s="28" customFormat="1" x14ac:dyDescent="0.25">
      <c r="B5" s="29"/>
      <c r="C5" s="154" t="s">
        <v>8</v>
      </c>
      <c r="D5" s="152"/>
      <c r="E5" s="154" t="s">
        <v>9</v>
      </c>
      <c r="F5" s="152"/>
      <c r="G5" s="158" t="s">
        <v>10</v>
      </c>
      <c r="H5" s="158"/>
      <c r="I5" s="152" t="s">
        <v>4</v>
      </c>
      <c r="J5" s="153"/>
    </row>
    <row r="6" spans="2:10" s="28" customFormat="1" x14ac:dyDescent="0.25">
      <c r="B6" s="30" t="s">
        <v>19</v>
      </c>
      <c r="C6" s="104" t="s">
        <v>2</v>
      </c>
      <c r="D6" s="104" t="s">
        <v>3</v>
      </c>
      <c r="E6" s="104" t="s">
        <v>2</v>
      </c>
      <c r="F6" s="104" t="s">
        <v>3</v>
      </c>
      <c r="G6" s="104" t="s">
        <v>2</v>
      </c>
      <c r="H6" s="104" t="s">
        <v>3</v>
      </c>
      <c r="I6" s="104" t="s">
        <v>2</v>
      </c>
      <c r="J6" s="103" t="s">
        <v>3</v>
      </c>
    </row>
    <row r="7" spans="2:10" s="28" customFormat="1" x14ac:dyDescent="0.25">
      <c r="B7" s="34" t="s">
        <v>20</v>
      </c>
      <c r="C7" s="40">
        <v>1.594907407407407E-2</v>
      </c>
      <c r="D7" s="7">
        <f>C7/$C$30</f>
        <v>2.1387220437367106E-2</v>
      </c>
      <c r="E7" s="40">
        <v>4.1087962962962962E-3</v>
      </c>
      <c r="F7" s="7">
        <f>E7/$E$30</f>
        <v>7.4978351321097455E-3</v>
      </c>
      <c r="G7" s="40">
        <v>9.0393518518518522E-3</v>
      </c>
      <c r="H7" s="7">
        <f>G7/$G$30</f>
        <v>2.9569892473118288E-2</v>
      </c>
      <c r="I7" s="92">
        <f>C7+E7+G7</f>
        <v>2.9097222222222219E-2</v>
      </c>
      <c r="J7" s="36">
        <f>I7/$I$30</f>
        <v>1.8192343874375863E-2</v>
      </c>
    </row>
    <row r="8" spans="2:10" s="28" customFormat="1" x14ac:dyDescent="0.25">
      <c r="B8" s="34" t="s">
        <v>0</v>
      </c>
      <c r="C8" s="40">
        <v>5.3703703703703733E-2</v>
      </c>
      <c r="D8" s="7">
        <f t="shared" ref="D8:D28" si="0">C8/$C$30</f>
        <v>7.201502382393575E-2</v>
      </c>
      <c r="E8" s="40">
        <v>1.6793981481481479E-2</v>
      </c>
      <c r="F8" s="7">
        <f t="shared" ref="F8:F27" si="1">E8/$E$30</f>
        <v>3.0646081061102084E-2</v>
      </c>
      <c r="G8" s="40">
        <v>1.7395833333333333E-2</v>
      </c>
      <c r="H8" s="7">
        <f t="shared" ref="H8:H27" si="2">G8/$G$30</f>
        <v>5.6905951840072702E-2</v>
      </c>
      <c r="I8" s="92">
        <f t="shared" ref="I8:I28" si="3">C8+E8+G8</f>
        <v>8.7893518518518537E-2</v>
      </c>
      <c r="J8" s="36">
        <f t="shared" ref="J8:J28" si="4">I8/$I$30</f>
        <v>5.4953325132064579E-2</v>
      </c>
    </row>
    <row r="9" spans="2:10" s="28" customFormat="1" x14ac:dyDescent="0.25">
      <c r="B9" s="34" t="s">
        <v>21</v>
      </c>
      <c r="C9" s="40">
        <v>0.16660879629629605</v>
      </c>
      <c r="D9" s="7">
        <f t="shared" si="0"/>
        <v>0.22341729912619676</v>
      </c>
      <c r="E9" s="40">
        <v>0.10650462962962962</v>
      </c>
      <c r="F9" s="7">
        <f t="shared" si="1"/>
        <v>0.19435233488922218</v>
      </c>
      <c r="G9" s="40">
        <v>8.0995370370370356E-2</v>
      </c>
      <c r="H9" s="7">
        <f t="shared" si="2"/>
        <v>0.26495532333787675</v>
      </c>
      <c r="I9" s="92">
        <f t="shared" si="3"/>
        <v>0.35410879629629605</v>
      </c>
      <c r="J9" s="36">
        <f t="shared" si="4"/>
        <v>0.22139807511397344</v>
      </c>
    </row>
    <row r="10" spans="2:10" s="28" customFormat="1" x14ac:dyDescent="0.25">
      <c r="B10" s="34" t="s">
        <v>22</v>
      </c>
      <c r="C10" s="40">
        <v>1.8356481481481481E-2</v>
      </c>
      <c r="D10" s="7">
        <f t="shared" si="0"/>
        <v>2.4615480126026299E-2</v>
      </c>
      <c r="E10" s="40">
        <v>6.6666666666666662E-3</v>
      </c>
      <c r="F10" s="7">
        <f t="shared" si="1"/>
        <v>1.2165501510127361E-2</v>
      </c>
      <c r="G10" s="40">
        <v>1.290509259259259E-2</v>
      </c>
      <c r="H10" s="7">
        <f t="shared" si="2"/>
        <v>4.2215659548689985E-2</v>
      </c>
      <c r="I10" s="92">
        <f t="shared" si="3"/>
        <v>3.7928240740740735E-2</v>
      </c>
      <c r="J10" s="36">
        <f t="shared" si="4"/>
        <v>2.3713727476662571E-2</v>
      </c>
    </row>
    <row r="11" spans="2:10" s="28" customFormat="1" x14ac:dyDescent="0.25">
      <c r="B11" s="34" t="s">
        <v>23</v>
      </c>
      <c r="C11" s="40">
        <v>1.9560185185185184E-3</v>
      </c>
      <c r="D11" s="7">
        <f t="shared" si="0"/>
        <v>2.6229609970355892E-3</v>
      </c>
      <c r="E11" s="40"/>
      <c r="F11" s="7"/>
      <c r="G11" s="40">
        <v>3.7037037037037035E-4</v>
      </c>
      <c r="H11" s="7">
        <f t="shared" si="2"/>
        <v>1.2115704982583676E-3</v>
      </c>
      <c r="I11" s="92">
        <f t="shared" si="3"/>
        <v>2.3263888888888887E-3</v>
      </c>
      <c r="J11" s="36">
        <f t="shared" si="4"/>
        <v>1.4545191403140608E-3</v>
      </c>
    </row>
    <row r="12" spans="2:10" s="28" customFormat="1" x14ac:dyDescent="0.25">
      <c r="B12" s="34" t="s">
        <v>24</v>
      </c>
      <c r="C12" s="40">
        <v>4.3113425925925902E-2</v>
      </c>
      <c r="D12" s="7">
        <f t="shared" si="0"/>
        <v>5.781378528968973E-2</v>
      </c>
      <c r="E12" s="40">
        <v>6.5277777777777773E-3</v>
      </c>
      <c r="F12" s="7">
        <f t="shared" si="1"/>
        <v>1.1912053561999708E-2</v>
      </c>
      <c r="G12" s="40">
        <v>3.8263888888888875E-2</v>
      </c>
      <c r="H12" s="7">
        <f t="shared" si="2"/>
        <v>0.12517037710131756</v>
      </c>
      <c r="I12" s="92">
        <f t="shared" si="3"/>
        <v>8.7905092592592549E-2</v>
      </c>
      <c r="J12" s="36">
        <f t="shared" si="4"/>
        <v>5.4960561545697943E-2</v>
      </c>
    </row>
    <row r="13" spans="2:10" s="28" customFormat="1" x14ac:dyDescent="0.25">
      <c r="B13" s="34" t="s">
        <v>25</v>
      </c>
      <c r="C13" s="40">
        <v>5.5659722222222215E-2</v>
      </c>
      <c r="D13" s="7">
        <f t="shared" si="0"/>
        <v>7.4637984820971282E-2</v>
      </c>
      <c r="E13" s="40">
        <v>2.6909722222222217E-2</v>
      </c>
      <c r="F13" s="7">
        <f t="shared" si="1"/>
        <v>4.9105539949732831E-2</v>
      </c>
      <c r="G13" s="40">
        <v>2.762731481481482E-2</v>
      </c>
      <c r="H13" s="7">
        <f t="shared" si="2"/>
        <v>9.0375586854460135E-2</v>
      </c>
      <c r="I13" s="92">
        <f t="shared" si="3"/>
        <v>0.11019675925925926</v>
      </c>
      <c r="J13" s="36">
        <f t="shared" si="4"/>
        <v>6.8897894203632709E-2</v>
      </c>
    </row>
    <row r="14" spans="2:10" s="28" customFormat="1" x14ac:dyDescent="0.25">
      <c r="B14" s="34" t="s">
        <v>26</v>
      </c>
      <c r="C14" s="40">
        <v>5.4259259259259257E-2</v>
      </c>
      <c r="D14" s="7">
        <f t="shared" si="0"/>
        <v>7.2760006829010904E-2</v>
      </c>
      <c r="E14" s="40">
        <v>1.8738425925925922E-2</v>
      </c>
      <c r="F14" s="7">
        <f t="shared" si="1"/>
        <v>3.4194352334889225E-2</v>
      </c>
      <c r="G14" s="40">
        <v>1.0497685185185185E-2</v>
      </c>
      <c r="H14" s="7">
        <f t="shared" si="2"/>
        <v>3.4340451310010608E-2</v>
      </c>
      <c r="I14" s="92">
        <f t="shared" si="3"/>
        <v>8.3495370370370359E-2</v>
      </c>
      <c r="J14" s="36">
        <f t="shared" si="4"/>
        <v>5.2203487951371315E-2</v>
      </c>
    </row>
    <row r="15" spans="2:10" s="28" customFormat="1" x14ac:dyDescent="0.25">
      <c r="B15" s="34" t="s">
        <v>27</v>
      </c>
      <c r="C15" s="40">
        <v>6.9907407407407432E-2</v>
      </c>
      <c r="D15" s="7">
        <f t="shared" si="0"/>
        <v>9.3743694805295652E-2</v>
      </c>
      <c r="E15" s="40">
        <v>1.4340277777777782E-2</v>
      </c>
      <c r="F15" s="7">
        <f t="shared" si="1"/>
        <v>2.6168500644180217E-2</v>
      </c>
      <c r="G15" s="40">
        <v>7.1990740740740739E-3</v>
      </c>
      <c r="H15" s="7">
        <f t="shared" si="2"/>
        <v>2.3549901559897019E-2</v>
      </c>
      <c r="I15" s="92">
        <f t="shared" si="3"/>
        <v>9.1446759259259297E-2</v>
      </c>
      <c r="J15" s="36">
        <f t="shared" si="4"/>
        <v>5.7174904117519403E-2</v>
      </c>
    </row>
    <row r="16" spans="2:10" s="28" customFormat="1" x14ac:dyDescent="0.25">
      <c r="B16" s="34" t="s">
        <v>28</v>
      </c>
      <c r="C16" s="40">
        <v>3.3460648148148156E-2</v>
      </c>
      <c r="D16" s="7">
        <f t="shared" si="0"/>
        <v>4.4869705576508226E-2</v>
      </c>
      <c r="E16" s="40">
        <v>2.267361111111111E-2</v>
      </c>
      <c r="F16" s="7">
        <f t="shared" si="1"/>
        <v>4.1375377531839411E-2</v>
      </c>
      <c r="G16" s="40">
        <v>2.3159722222222217E-2</v>
      </c>
      <c r="H16" s="7">
        <f t="shared" si="2"/>
        <v>7.5761017719218532E-2</v>
      </c>
      <c r="I16" s="92">
        <f t="shared" si="3"/>
        <v>7.9293981481481479E-2</v>
      </c>
      <c r="J16" s="36">
        <f t="shared" si="4"/>
        <v>4.9576669802445926E-2</v>
      </c>
    </row>
    <row r="17" spans="2:10" s="28" customFormat="1" x14ac:dyDescent="0.25">
      <c r="B17" s="34" t="s">
        <v>29</v>
      </c>
      <c r="C17" s="40">
        <v>5.7060185185185174E-3</v>
      </c>
      <c r="D17" s="7">
        <f t="shared" si="0"/>
        <v>7.6515962812931668E-3</v>
      </c>
      <c r="E17" s="40"/>
      <c r="F17" s="7"/>
      <c r="G17" s="40">
        <v>9.3749999999999997E-4</v>
      </c>
      <c r="H17" s="7">
        <f t="shared" si="2"/>
        <v>3.0667878237164931E-3</v>
      </c>
      <c r="I17" s="92">
        <f t="shared" si="3"/>
        <v>6.6435185185185174E-3</v>
      </c>
      <c r="J17" s="36">
        <f t="shared" si="4"/>
        <v>4.1537014255734863E-3</v>
      </c>
    </row>
    <row r="18" spans="2:10" s="28" customFormat="1" x14ac:dyDescent="0.25">
      <c r="B18" s="34" t="s">
        <v>30</v>
      </c>
      <c r="C18" s="40">
        <v>1.0949074074074075E-2</v>
      </c>
      <c r="D18" s="7">
        <f t="shared" si="0"/>
        <v>1.468237339169034E-2</v>
      </c>
      <c r="E18" s="40">
        <v>4.6990740740740734E-3</v>
      </c>
      <c r="F18" s="7">
        <f t="shared" si="1"/>
        <v>8.5749889116522714E-3</v>
      </c>
      <c r="G18" s="40">
        <v>1.0185185185185184E-3</v>
      </c>
      <c r="H18" s="7">
        <f t="shared" si="2"/>
        <v>3.3318188702105107E-3</v>
      </c>
      <c r="I18" s="92">
        <f t="shared" si="3"/>
        <v>1.6666666666666666E-2</v>
      </c>
      <c r="J18" s="36">
        <f t="shared" si="4"/>
        <v>1.0420435632100735E-2</v>
      </c>
    </row>
    <row r="19" spans="2:10" s="28" customFormat="1" x14ac:dyDescent="0.25">
      <c r="B19" s="34" t="s">
        <v>31</v>
      </c>
      <c r="C19" s="40">
        <v>4.6018518518518521E-2</v>
      </c>
      <c r="D19" s="7">
        <f t="shared" si="0"/>
        <v>6.1709425587062147E-2</v>
      </c>
      <c r="E19" s="40">
        <v>2.1805555555555557E-2</v>
      </c>
      <c r="F19" s="7">
        <f t="shared" si="1"/>
        <v>3.9791327856041579E-2</v>
      </c>
      <c r="G19" s="40">
        <v>2.2939814814814809E-2</v>
      </c>
      <c r="H19" s="7">
        <f t="shared" si="2"/>
        <v>7.5041647735877626E-2</v>
      </c>
      <c r="I19" s="92">
        <f t="shared" si="3"/>
        <v>9.0763888888888894E-2</v>
      </c>
      <c r="J19" s="36">
        <f t="shared" si="4"/>
        <v>5.6747955713148585E-2</v>
      </c>
    </row>
    <row r="20" spans="2:10" s="28" customFormat="1" x14ac:dyDescent="0.25">
      <c r="B20" s="34" t="s">
        <v>32</v>
      </c>
      <c r="C20" s="40">
        <v>9.351851851851849E-3</v>
      </c>
      <c r="D20" s="7">
        <f t="shared" si="0"/>
        <v>1.2540547252099144E-2</v>
      </c>
      <c r="E20" s="40">
        <v>3.8194444444444443E-3</v>
      </c>
      <c r="F20" s="7">
        <f t="shared" si="1"/>
        <v>6.9698185735104674E-3</v>
      </c>
      <c r="G20" s="40">
        <v>7.2800925925925941E-3</v>
      </c>
      <c r="H20" s="7">
        <f t="shared" si="2"/>
        <v>2.3814932606391045E-2</v>
      </c>
      <c r="I20" s="92">
        <f t="shared" si="3"/>
        <v>2.0451388888888887E-2</v>
      </c>
      <c r="J20" s="36">
        <f t="shared" si="4"/>
        <v>1.2786742890223609E-2</v>
      </c>
    </row>
    <row r="21" spans="2:10" s="28" customFormat="1" x14ac:dyDescent="0.25">
      <c r="B21" s="34" t="s">
        <v>33</v>
      </c>
      <c r="C21" s="40">
        <v>4.9421296296296297E-3</v>
      </c>
      <c r="D21" s="7">
        <f t="shared" si="0"/>
        <v>6.627244649314773E-3</v>
      </c>
      <c r="E21" s="40"/>
      <c r="F21" s="7"/>
      <c r="G21" s="40">
        <v>2.5115740740740736E-3</v>
      </c>
      <c r="H21" s="7">
        <f t="shared" si="2"/>
        <v>8.2159624413145546E-3</v>
      </c>
      <c r="I21" s="92">
        <f t="shared" si="3"/>
        <v>7.4537037037037037E-3</v>
      </c>
      <c r="J21" s="36">
        <f t="shared" si="4"/>
        <v>4.6602503799117179E-3</v>
      </c>
    </row>
    <row r="22" spans="2:10" s="28" customFormat="1" x14ac:dyDescent="0.25">
      <c r="B22" s="34" t="s">
        <v>34</v>
      </c>
      <c r="C22" s="40">
        <v>4.8379629629629623E-3</v>
      </c>
      <c r="D22" s="7">
        <f t="shared" si="0"/>
        <v>6.4875603358631722E-3</v>
      </c>
      <c r="E22" s="40"/>
      <c r="F22" s="7"/>
      <c r="G22" s="40">
        <v>3.1481481481481482E-3</v>
      </c>
      <c r="H22" s="7">
        <f t="shared" si="2"/>
        <v>1.0298349235196125E-2</v>
      </c>
      <c r="I22" s="92">
        <f t="shared" si="3"/>
        <v>7.9861111111111105E-3</v>
      </c>
      <c r="J22" s="36">
        <f t="shared" si="4"/>
        <v>4.9931254070482685E-3</v>
      </c>
    </row>
    <row r="23" spans="2:10" s="28" customFormat="1" x14ac:dyDescent="0.25">
      <c r="B23" s="34" t="s">
        <v>35</v>
      </c>
      <c r="C23" s="40">
        <v>1.0624999999999999E-2</v>
      </c>
      <c r="D23" s="7">
        <f t="shared" si="0"/>
        <v>1.424779997206314E-2</v>
      </c>
      <c r="E23" s="40">
        <v>5.0810185185185177E-3</v>
      </c>
      <c r="F23" s="7">
        <f t="shared" si="1"/>
        <v>9.2719707690033185E-3</v>
      </c>
      <c r="G23" s="40">
        <v>5.5208333333333333E-3</v>
      </c>
      <c r="H23" s="7">
        <f t="shared" si="2"/>
        <v>1.8059972739663793E-2</v>
      </c>
      <c r="I23" s="92">
        <f t="shared" si="3"/>
        <v>2.1226851851851847E-2</v>
      </c>
      <c r="J23" s="36">
        <f t="shared" si="4"/>
        <v>1.3271582603661628E-2</v>
      </c>
    </row>
    <row r="24" spans="2:10" s="28" customFormat="1" x14ac:dyDescent="0.25">
      <c r="B24" s="34" t="s">
        <v>36</v>
      </c>
      <c r="C24" s="40">
        <v>3.4664351851851842E-2</v>
      </c>
      <c r="D24" s="7">
        <f t="shared" si="0"/>
        <v>4.6483835420837796E-2</v>
      </c>
      <c r="E24" s="40">
        <v>2.8287037037037034E-2</v>
      </c>
      <c r="F24" s="7">
        <f t="shared" si="1"/>
        <v>5.1618898768665399E-2</v>
      </c>
      <c r="G24" s="40">
        <v>1.7326388888888884E-2</v>
      </c>
      <c r="H24" s="7">
        <f t="shared" si="2"/>
        <v>5.667878237164925E-2</v>
      </c>
      <c r="I24" s="92">
        <f t="shared" si="3"/>
        <v>8.0277777777777753E-2</v>
      </c>
      <c r="J24" s="36">
        <f t="shared" si="4"/>
        <v>5.019176496128519E-2</v>
      </c>
    </row>
    <row r="25" spans="2:10" s="28" customFormat="1" x14ac:dyDescent="0.25">
      <c r="B25" s="34" t="s">
        <v>37</v>
      </c>
      <c r="C25" s="40">
        <v>4.2337962962962966E-2</v>
      </c>
      <c r="D25" s="7">
        <f t="shared" si="0"/>
        <v>5.6773913178438974E-2</v>
      </c>
      <c r="E25" s="40">
        <v>3.2280092592592589E-2</v>
      </c>
      <c r="F25" s="7">
        <f t="shared" si="1"/>
        <v>5.8905527277335432E-2</v>
      </c>
      <c r="G25" s="40">
        <v>1.1770833333333335E-2</v>
      </c>
      <c r="H25" s="7">
        <f t="shared" si="2"/>
        <v>3.8505224897773749E-2</v>
      </c>
      <c r="I25" s="92">
        <f t="shared" si="3"/>
        <v>8.6388888888888904E-2</v>
      </c>
      <c r="J25" s="36">
        <f t="shared" si="4"/>
        <v>5.4012591359722154E-2</v>
      </c>
    </row>
    <row r="26" spans="2:10" s="28" customFormat="1" x14ac:dyDescent="0.25">
      <c r="B26" s="34" t="s">
        <v>38</v>
      </c>
      <c r="C26" s="40">
        <v>2.2465277777777785E-2</v>
      </c>
      <c r="D26" s="7">
        <f t="shared" si="0"/>
        <v>3.0125250267728287E-2</v>
      </c>
      <c r="E26" s="40">
        <v>0.18425925925925918</v>
      </c>
      <c r="F26" s="7">
        <f t="shared" si="1"/>
        <v>0.33624094451601999</v>
      </c>
      <c r="G26" s="40">
        <v>3.5879629629629629E-4</v>
      </c>
      <c r="H26" s="7">
        <f t="shared" si="2"/>
        <v>1.1737089201877937E-3</v>
      </c>
      <c r="I26" s="92">
        <f t="shared" si="3"/>
        <v>0.20708333333333326</v>
      </c>
      <c r="J26" s="36">
        <f t="shared" si="4"/>
        <v>0.12947391272885159</v>
      </c>
    </row>
    <row r="27" spans="2:10" s="28" customFormat="1" x14ac:dyDescent="0.25">
      <c r="B27" s="34" t="s">
        <v>39</v>
      </c>
      <c r="C27" s="40">
        <v>3.8796296296296301E-2</v>
      </c>
      <c r="D27" s="7">
        <f t="shared" si="0"/>
        <v>5.2024646521084593E-2</v>
      </c>
      <c r="E27" s="40">
        <v>4.4502314814814807E-2</v>
      </c>
      <c r="F27" s="7">
        <f t="shared" si="1"/>
        <v>8.1208946712568925E-2</v>
      </c>
      <c r="G27" s="40">
        <v>5.4282407407407413E-3</v>
      </c>
      <c r="H27" s="7">
        <f t="shared" si="2"/>
        <v>1.7757080115099202E-2</v>
      </c>
      <c r="I27" s="92">
        <f t="shared" si="3"/>
        <v>8.8726851851851862E-2</v>
      </c>
      <c r="J27" s="36">
        <f t="shared" si="4"/>
        <v>5.5474346913669613E-2</v>
      </c>
    </row>
    <row r="28" spans="2:10" s="28" customFormat="1" x14ac:dyDescent="0.25">
      <c r="B28" s="34" t="s">
        <v>40</v>
      </c>
      <c r="C28" s="40">
        <v>2.0601851851851849E-3</v>
      </c>
      <c r="D28" s="7">
        <f t="shared" si="0"/>
        <v>2.7626453104871882E-3</v>
      </c>
      <c r="E28" s="40"/>
      <c r="F28" s="7"/>
      <c r="G28" s="40"/>
      <c r="H28" s="7"/>
      <c r="I28" s="92">
        <f t="shared" si="3"/>
        <v>2.0601851851851849E-3</v>
      </c>
      <c r="J28" s="36">
        <f t="shared" si="4"/>
        <v>1.288081626745785E-3</v>
      </c>
    </row>
    <row r="29" spans="2:10" s="28" customFormat="1" x14ac:dyDescent="0.25">
      <c r="B29" s="133"/>
      <c r="C29" s="132"/>
      <c r="D29" s="132"/>
      <c r="E29" s="132"/>
      <c r="F29" s="132"/>
      <c r="G29" s="132"/>
      <c r="H29" s="132"/>
      <c r="I29" s="132"/>
      <c r="J29" s="134"/>
    </row>
    <row r="30" spans="2:10" s="28" customFormat="1" x14ac:dyDescent="0.25">
      <c r="B30" s="37" t="s">
        <v>1</v>
      </c>
      <c r="C30" s="41">
        <f t="shared" ref="C30:J30" si="5">SUM(C7:C28)</f>
        <v>0.74572916666666644</v>
      </c>
      <c r="D30" s="75">
        <f t="shared" si="5"/>
        <v>1</v>
      </c>
      <c r="E30" s="41">
        <f t="shared" si="5"/>
        <v>0.54799768518518499</v>
      </c>
      <c r="F30" s="75">
        <f t="shared" si="5"/>
        <v>1.0000000000000002</v>
      </c>
      <c r="G30" s="41">
        <f t="shared" si="5"/>
        <v>0.30569444444444438</v>
      </c>
      <c r="H30" s="75">
        <f t="shared" si="5"/>
        <v>1</v>
      </c>
      <c r="I30" s="41">
        <f t="shared" si="5"/>
        <v>1.5994212962962957</v>
      </c>
      <c r="J30" s="71">
        <f t="shared" si="5"/>
        <v>1</v>
      </c>
    </row>
    <row r="31" spans="2:10" s="28" customFormat="1" ht="66" customHeight="1" thickBot="1" x14ac:dyDescent="0.3">
      <c r="B31" s="170" t="s">
        <v>12</v>
      </c>
      <c r="C31" s="171"/>
      <c r="D31" s="171"/>
      <c r="E31" s="171"/>
      <c r="F31" s="171"/>
      <c r="G31" s="171"/>
      <c r="H31" s="171"/>
      <c r="I31" s="171"/>
      <c r="J31" s="172"/>
    </row>
    <row r="32" spans="2:10" s="28" customFormat="1" x14ac:dyDescent="0.25"/>
    <row r="33" s="28" customFormat="1" x14ac:dyDescent="0.25"/>
    <row r="34" s="28" customFormat="1" x14ac:dyDescent="0.25"/>
    <row r="35" s="28" customFormat="1" x14ac:dyDescent="0.25"/>
    <row r="36" s="28" customFormat="1" x14ac:dyDescent="0.25"/>
    <row r="37" s="28" customFormat="1" x14ac:dyDescent="0.25"/>
    <row r="38" s="28" customFormat="1" x14ac:dyDescent="0.25"/>
    <row r="39" s="28" customFormat="1" x14ac:dyDescent="0.25"/>
    <row r="40" s="28" customFormat="1" x14ac:dyDescent="0.25"/>
    <row r="41" s="28" customFormat="1" x14ac:dyDescent="0.25"/>
    <row r="42" s="28" customFormat="1" x14ac:dyDescent="0.25"/>
    <row r="43" s="28" customFormat="1" x14ac:dyDescent="0.25"/>
    <row r="44" s="28" customFormat="1" x14ac:dyDescent="0.25"/>
    <row r="45" s="28" customFormat="1" x14ac:dyDescent="0.25"/>
    <row r="46" s="28" customFormat="1" x14ac:dyDescent="0.25"/>
    <row r="47" s="28" customFormat="1" x14ac:dyDescent="0.25"/>
    <row r="48" s="28" customFormat="1" x14ac:dyDescent="0.25"/>
    <row r="49" s="28" customFormat="1" x14ac:dyDescent="0.25"/>
    <row r="50" s="28" customFormat="1" x14ac:dyDescent="0.25"/>
    <row r="51" s="28" customFormat="1" x14ac:dyDescent="0.25"/>
    <row r="52" s="28" customFormat="1" x14ac:dyDescent="0.25"/>
    <row r="53" s="28" customFormat="1" x14ac:dyDescent="0.25"/>
    <row r="54" s="28" customFormat="1" x14ac:dyDescent="0.25"/>
    <row r="55" s="28" customFormat="1" x14ac:dyDescent="0.25"/>
    <row r="56" s="28" customFormat="1" x14ac:dyDescent="0.25"/>
    <row r="57" s="28" customFormat="1" x14ac:dyDescent="0.25"/>
    <row r="58" s="28" customFormat="1" x14ac:dyDescent="0.25"/>
    <row r="59" s="28" customFormat="1" x14ac:dyDescent="0.25"/>
    <row r="60" s="28" customFormat="1" x14ac:dyDescent="0.25"/>
    <row r="61" s="28" customFormat="1" x14ac:dyDescent="0.25"/>
    <row r="62" s="28" customFormat="1" x14ac:dyDescent="0.25"/>
    <row r="63" s="28" customFormat="1" x14ac:dyDescent="0.25"/>
    <row r="64" s="28" customFormat="1" x14ac:dyDescent="0.25"/>
    <row r="65" s="28" customFormat="1" x14ac:dyDescent="0.25"/>
    <row r="66" s="28" customFormat="1" x14ac:dyDescent="0.25"/>
  </sheetData>
  <mergeCells count="7">
    <mergeCell ref="B31:J31"/>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&amp;R23</oddHeader>
  </headerFooter>
  <extLst>
    <ext xmlns:mx="http://schemas.microsoft.com/office/mac/excel/2008/main" uri="{64002731-A6B0-56B0-2670-7721B7C09600}">
      <mx:PLV Mode="0" OnePage="0" WScale="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C2" zoomScale="110" zoomScaleNormal="110" zoomScaleSheetLayoutView="110" workbookViewId="0">
      <selection activeCell="C7" sqref="C7:C28"/>
    </sheetView>
  </sheetViews>
  <sheetFormatPr defaultColWidth="8.85546875" defaultRowHeight="15" x14ac:dyDescent="0.25"/>
  <cols>
    <col min="1" max="1" width="6.140625" customWidth="1"/>
    <col min="2" max="2" width="51" bestFit="1" customWidth="1"/>
    <col min="3" max="10" width="15.140625" customWidth="1"/>
  </cols>
  <sheetData>
    <row r="2" spans="2:10" ht="15.75" thickBot="1" x14ac:dyDescent="0.3"/>
    <row r="3" spans="2:10" x14ac:dyDescent="0.25">
      <c r="B3" s="148" t="s">
        <v>122</v>
      </c>
      <c r="C3" s="149"/>
      <c r="D3" s="149"/>
      <c r="E3" s="149"/>
      <c r="F3" s="149"/>
      <c r="G3" s="149"/>
      <c r="H3" s="149"/>
      <c r="I3" s="149"/>
      <c r="J3" s="150"/>
    </row>
    <row r="4" spans="2:10" x14ac:dyDescent="0.25">
      <c r="B4" s="151" t="s">
        <v>129</v>
      </c>
      <c r="C4" s="152"/>
      <c r="D4" s="152"/>
      <c r="E4" s="152"/>
      <c r="F4" s="152"/>
      <c r="G4" s="152"/>
      <c r="H4" s="152"/>
      <c r="I4" s="152"/>
      <c r="J4" s="153"/>
    </row>
    <row r="5" spans="2:10" x14ac:dyDescent="0.25">
      <c r="B5" s="29"/>
      <c r="C5" s="154" t="s">
        <v>8</v>
      </c>
      <c r="D5" s="152"/>
      <c r="E5" s="154" t="s">
        <v>9</v>
      </c>
      <c r="F5" s="152"/>
      <c r="G5" s="152" t="s">
        <v>10</v>
      </c>
      <c r="H5" s="152"/>
      <c r="I5" s="154" t="s">
        <v>4</v>
      </c>
      <c r="J5" s="153"/>
    </row>
    <row r="6" spans="2:10" x14ac:dyDescent="0.25">
      <c r="B6" s="30" t="s">
        <v>19</v>
      </c>
      <c r="C6" s="31" t="s">
        <v>2</v>
      </c>
      <c r="D6" s="32" t="s">
        <v>3</v>
      </c>
      <c r="E6" s="31" t="s">
        <v>2</v>
      </c>
      <c r="F6" s="32" t="s">
        <v>3</v>
      </c>
      <c r="G6" s="33" t="s">
        <v>2</v>
      </c>
      <c r="H6" s="32" t="s">
        <v>3</v>
      </c>
      <c r="I6" s="31" t="s">
        <v>2</v>
      </c>
      <c r="J6" s="73" t="s">
        <v>3</v>
      </c>
    </row>
    <row r="7" spans="2:10" x14ac:dyDescent="0.25">
      <c r="B7" s="34" t="s">
        <v>20</v>
      </c>
      <c r="C7" s="35">
        <v>1.7858796296296293E-2</v>
      </c>
      <c r="D7" s="7">
        <f>C7/$C$30</f>
        <v>1.7802339802016755E-2</v>
      </c>
      <c r="E7" s="35">
        <v>4.2013888888888882E-3</v>
      </c>
      <c r="F7" s="7">
        <f>E7/$E$30</f>
        <v>6.7263327589082225E-3</v>
      </c>
      <c r="G7" s="35">
        <v>1.074074074074074E-2</v>
      </c>
      <c r="H7" s="7">
        <f>G7/$G$30</f>
        <v>2.1874926337128439E-2</v>
      </c>
      <c r="I7" s="35">
        <f>C7+E7+G7</f>
        <v>3.2800925925925921E-2</v>
      </c>
      <c r="J7" s="72">
        <f>I7/$I$30</f>
        <v>1.5480924703928679E-2</v>
      </c>
    </row>
    <row r="8" spans="2:10" x14ac:dyDescent="0.25">
      <c r="B8" s="34" t="s">
        <v>0</v>
      </c>
      <c r="C8" s="35">
        <v>5.5879629629629661E-2</v>
      </c>
      <c r="D8" s="7">
        <f t="shared" ref="D8:D28" si="0">C8/$C$30</f>
        <v>5.5702978978701849E-2</v>
      </c>
      <c r="E8" s="35">
        <v>1.6944444444444443E-2</v>
      </c>
      <c r="F8" s="7">
        <f t="shared" ref="F8:F28" si="1">E8/$E$30</f>
        <v>2.7127689143365396E-2</v>
      </c>
      <c r="G8" s="35">
        <v>1.7395833333333333E-2</v>
      </c>
      <c r="H8" s="7">
        <f t="shared" ref="H8:H27" si="2">G8/$G$30</f>
        <v>3.5428894703344878E-2</v>
      </c>
      <c r="I8" s="35">
        <f t="shared" ref="I8:I28" si="3">C8+E8+G8</f>
        <v>9.0219907407407429E-2</v>
      </c>
      <c r="J8" s="72">
        <f t="shared" ref="J8:J28" si="4">I8/$I$30</f>
        <v>4.2580736791504627E-2</v>
      </c>
    </row>
    <row r="9" spans="2:10" x14ac:dyDescent="0.25">
      <c r="B9" s="34" t="s">
        <v>21</v>
      </c>
      <c r="C9" s="35">
        <v>0.22025462962962924</v>
      </c>
      <c r="D9" s="7">
        <f t="shared" si="0"/>
        <v>0.21955834506310973</v>
      </c>
      <c r="E9" s="35">
        <v>0.12690972222222222</v>
      </c>
      <c r="F9" s="7">
        <f t="shared" si="1"/>
        <v>0.20317972094057485</v>
      </c>
      <c r="G9" s="35">
        <v>0.10437500000000011</v>
      </c>
      <c r="H9" s="7">
        <f t="shared" si="2"/>
        <v>0.21257336822006948</v>
      </c>
      <c r="I9" s="35">
        <f t="shared" si="3"/>
        <v>0.45153935185185157</v>
      </c>
      <c r="J9" s="72">
        <f t="shared" si="4"/>
        <v>0.213111261635275</v>
      </c>
    </row>
    <row r="10" spans="2:10" x14ac:dyDescent="0.25">
      <c r="B10" s="34" t="s">
        <v>22</v>
      </c>
      <c r="C10" s="35">
        <v>2.8206018518518509E-2</v>
      </c>
      <c r="D10" s="7">
        <f t="shared" si="0"/>
        <v>2.8116851651014144E-2</v>
      </c>
      <c r="E10" s="35">
        <v>1.060185185185185E-2</v>
      </c>
      <c r="F10" s="7">
        <f t="shared" si="1"/>
        <v>1.6973335556914413E-2</v>
      </c>
      <c r="G10" s="35">
        <v>1.833333333333333E-2</v>
      </c>
      <c r="H10" s="7">
        <f t="shared" si="2"/>
        <v>3.7338236334064058E-2</v>
      </c>
      <c r="I10" s="35">
        <f t="shared" si="3"/>
        <v>5.7141203703703694E-2</v>
      </c>
      <c r="J10" s="72">
        <f t="shared" si="4"/>
        <v>2.6968710396364112E-2</v>
      </c>
    </row>
    <row r="11" spans="2:10" x14ac:dyDescent="0.25">
      <c r="B11" s="34" t="s">
        <v>23</v>
      </c>
      <c r="C11" s="35">
        <v>4.1203703703703706E-3</v>
      </c>
      <c r="D11" s="7">
        <f t="shared" si="0"/>
        <v>4.1073447631354287E-3</v>
      </c>
      <c r="E11" s="35"/>
      <c r="F11" s="7"/>
      <c r="G11" s="35">
        <v>3.7037037037037035E-4</v>
      </c>
      <c r="H11" s="7">
        <f t="shared" si="2"/>
        <v>7.5430780472856684E-4</v>
      </c>
      <c r="I11" s="35">
        <f t="shared" si="3"/>
        <v>4.4907407407407413E-3</v>
      </c>
      <c r="J11" s="72">
        <f t="shared" si="4"/>
        <v>2.1194773412577029E-3</v>
      </c>
    </row>
    <row r="12" spans="2:10" x14ac:dyDescent="0.25">
      <c r="B12" s="34" t="s">
        <v>24</v>
      </c>
      <c r="C12" s="35">
        <v>7.5104166666666763E-2</v>
      </c>
      <c r="D12" s="7">
        <f t="shared" si="0"/>
        <v>7.4866742044904011E-2</v>
      </c>
      <c r="E12" s="35">
        <v>1.7106481481481473E-2</v>
      </c>
      <c r="F12" s="7">
        <f t="shared" si="1"/>
        <v>2.7387106935719972E-2</v>
      </c>
      <c r="G12" s="35">
        <v>5.1562500000000004E-2</v>
      </c>
      <c r="H12" s="7">
        <f t="shared" si="2"/>
        <v>0.10501378968955519</v>
      </c>
      <c r="I12" s="35">
        <f t="shared" si="3"/>
        <v>0.14377314814814823</v>
      </c>
      <c r="J12" s="72">
        <f t="shared" si="4"/>
        <v>6.7856050343049479E-2</v>
      </c>
    </row>
    <row r="13" spans="2:10" x14ac:dyDescent="0.25">
      <c r="B13" s="34" t="s">
        <v>25</v>
      </c>
      <c r="C13" s="35">
        <v>6.7916666666666625E-2</v>
      </c>
      <c r="D13" s="7">
        <f t="shared" si="0"/>
        <v>6.7701963679996285E-2</v>
      </c>
      <c r="E13" s="35">
        <v>3.1053240740740742E-2</v>
      </c>
      <c r="F13" s="7">
        <f t="shared" si="1"/>
        <v>4.971556692052552E-2</v>
      </c>
      <c r="G13" s="35">
        <v>4.0509259259259252E-2</v>
      </c>
      <c r="H13" s="7">
        <f t="shared" si="2"/>
        <v>8.2502416142186993E-2</v>
      </c>
      <c r="I13" s="35">
        <f t="shared" si="3"/>
        <v>0.13947916666666663</v>
      </c>
      <c r="J13" s="72">
        <f t="shared" si="4"/>
        <v>6.5829436699733415E-2</v>
      </c>
    </row>
    <row r="14" spans="2:10" x14ac:dyDescent="0.25">
      <c r="B14" s="34" t="s">
        <v>26</v>
      </c>
      <c r="C14" s="35">
        <v>6.7210648148148144E-2</v>
      </c>
      <c r="D14" s="7">
        <f t="shared" si="0"/>
        <v>6.699817707732425E-2</v>
      </c>
      <c r="E14" s="35">
        <v>2.1805555555555554E-2</v>
      </c>
      <c r="F14" s="7">
        <f t="shared" si="1"/>
        <v>3.491022291400301E-2</v>
      </c>
      <c r="G14" s="35">
        <v>1.8414351851851852E-2</v>
      </c>
      <c r="H14" s="7">
        <f t="shared" si="2"/>
        <v>3.7503241166348435E-2</v>
      </c>
      <c r="I14" s="35">
        <f t="shared" si="3"/>
        <v>0.10743055555555554</v>
      </c>
      <c r="J14" s="72">
        <f t="shared" si="4"/>
        <v>5.0703579076170083E-2</v>
      </c>
    </row>
    <row r="15" spans="2:10" x14ac:dyDescent="0.25">
      <c r="B15" s="34" t="s">
        <v>27</v>
      </c>
      <c r="C15" s="35">
        <v>8.4791666666666668E-2</v>
      </c>
      <c r="D15" s="7">
        <f t="shared" si="0"/>
        <v>8.4523617232388062E-2</v>
      </c>
      <c r="E15" s="35">
        <v>1.7256944444444439E-2</v>
      </c>
      <c r="F15" s="7">
        <f t="shared" si="1"/>
        <v>2.7627994885763521E-2</v>
      </c>
      <c r="G15" s="35">
        <v>1.261574074074074E-2</v>
      </c>
      <c r="H15" s="7">
        <f t="shared" si="2"/>
        <v>2.569360959856681E-2</v>
      </c>
      <c r="I15" s="35">
        <f t="shared" si="3"/>
        <v>0.11466435185185184</v>
      </c>
      <c r="J15" s="72">
        <f t="shared" si="4"/>
        <v>5.4117685618144472E-2</v>
      </c>
    </row>
    <row r="16" spans="2:10" x14ac:dyDescent="0.25">
      <c r="B16" s="34" t="s">
        <v>28</v>
      </c>
      <c r="C16" s="35">
        <v>5.8726851851851891E-2</v>
      </c>
      <c r="D16" s="7">
        <f t="shared" si="0"/>
        <v>5.8541200359969597E-2</v>
      </c>
      <c r="E16" s="35">
        <v>3.1504629629629619E-2</v>
      </c>
      <c r="F16" s="7">
        <f t="shared" si="1"/>
        <v>5.0438230770656137E-2</v>
      </c>
      <c r="G16" s="35">
        <v>3.9178240740740757E-2</v>
      </c>
      <c r="H16" s="7">
        <f t="shared" si="2"/>
        <v>7.9791622468943751E-2</v>
      </c>
      <c r="I16" s="35">
        <f t="shared" si="3"/>
        <v>0.12940972222222227</v>
      </c>
      <c r="J16" s="72">
        <f t="shared" si="4"/>
        <v>6.1077000393305103E-2</v>
      </c>
    </row>
    <row r="17" spans="2:10" x14ac:dyDescent="0.25">
      <c r="B17" s="34" t="s">
        <v>29</v>
      </c>
      <c r="C17" s="35">
        <v>1.9861111111111114E-2</v>
      </c>
      <c r="D17" s="7">
        <f t="shared" si="0"/>
        <v>1.9798324757135943E-2</v>
      </c>
      <c r="E17" s="35">
        <v>2.5578703703703701E-3</v>
      </c>
      <c r="F17" s="7">
        <f t="shared" si="1"/>
        <v>4.0950951507402675E-3</v>
      </c>
      <c r="G17" s="35">
        <v>5.4629629629629629E-3</v>
      </c>
      <c r="H17" s="7">
        <f t="shared" si="2"/>
        <v>1.1126040119746362E-2</v>
      </c>
      <c r="I17" s="35">
        <f t="shared" si="3"/>
        <v>2.7881944444444445E-2</v>
      </c>
      <c r="J17" s="72">
        <f t="shared" si="4"/>
        <v>1.3159332255386097E-2</v>
      </c>
    </row>
    <row r="18" spans="2:10" x14ac:dyDescent="0.25">
      <c r="B18" s="34" t="s">
        <v>30</v>
      </c>
      <c r="C18" s="35">
        <v>1.1944444444444443E-2</v>
      </c>
      <c r="D18" s="7">
        <f t="shared" si="0"/>
        <v>1.1906684818976859E-2</v>
      </c>
      <c r="E18" s="35">
        <v>5.0231481481481472E-3</v>
      </c>
      <c r="F18" s="7">
        <f t="shared" si="1"/>
        <v>8.0419515629922E-3</v>
      </c>
      <c r="G18" s="35">
        <v>1.0185185185185184E-3</v>
      </c>
      <c r="H18" s="7">
        <f t="shared" si="2"/>
        <v>2.074346463003559E-3</v>
      </c>
      <c r="I18" s="35">
        <f t="shared" si="3"/>
        <v>1.7986111111111109E-2</v>
      </c>
      <c r="J18" s="72">
        <f t="shared" si="4"/>
        <v>8.4888345059651264E-3</v>
      </c>
    </row>
    <row r="19" spans="2:10" x14ac:dyDescent="0.25">
      <c r="B19" s="34" t="s">
        <v>31</v>
      </c>
      <c r="C19" s="35">
        <v>5.5555555555555566E-2</v>
      </c>
      <c r="D19" s="7">
        <f t="shared" si="0"/>
        <v>5.5379929390590055E-2</v>
      </c>
      <c r="E19" s="35">
        <v>2.3506944444444448E-2</v>
      </c>
      <c r="F19" s="7">
        <f t="shared" si="1"/>
        <v>3.7634109733726183E-2</v>
      </c>
      <c r="G19" s="35">
        <v>3.3761574074074055E-2</v>
      </c>
      <c r="H19" s="7">
        <f t="shared" si="2"/>
        <v>6.8759870824788391E-2</v>
      </c>
      <c r="I19" s="35">
        <f t="shared" si="3"/>
        <v>0.11282407407407406</v>
      </c>
      <c r="J19" s="72">
        <f t="shared" si="4"/>
        <v>5.3249136913866187E-2</v>
      </c>
    </row>
    <row r="20" spans="2:10" x14ac:dyDescent="0.25">
      <c r="B20" s="34" t="s">
        <v>32</v>
      </c>
      <c r="C20" s="35">
        <v>1.847222222222222E-2</v>
      </c>
      <c r="D20" s="7">
        <f t="shared" si="0"/>
        <v>1.8413826522371186E-2</v>
      </c>
      <c r="E20" s="35">
        <v>5.4050925925925924E-3</v>
      </c>
      <c r="F20" s="7">
        <f t="shared" si="1"/>
        <v>8.653436359256585E-3</v>
      </c>
      <c r="G20" s="35">
        <v>1.315972222222222E-2</v>
      </c>
      <c r="H20" s="7">
        <f t="shared" si="2"/>
        <v>2.680149918676189E-2</v>
      </c>
      <c r="I20" s="35">
        <f t="shared" si="3"/>
        <v>3.7037037037037035E-2</v>
      </c>
      <c r="J20" s="72">
        <f t="shared" si="4"/>
        <v>1.7480225494908887E-2</v>
      </c>
    </row>
    <row r="21" spans="2:10" x14ac:dyDescent="0.25">
      <c r="B21" s="34" t="s">
        <v>33</v>
      </c>
      <c r="C21" s="35">
        <v>9.3402777777777772E-3</v>
      </c>
      <c r="D21" s="7">
        <f t="shared" si="0"/>
        <v>9.3107506287929513E-3</v>
      </c>
      <c r="E21" s="35">
        <v>1.6782407407407406E-3</v>
      </c>
      <c r="F21" s="7">
        <f t="shared" si="1"/>
        <v>2.6868271351010806E-3</v>
      </c>
      <c r="G21" s="35">
        <v>1.0694444444444446E-2</v>
      </c>
      <c r="H21" s="7">
        <f t="shared" si="2"/>
        <v>2.1780637861537371E-2</v>
      </c>
      <c r="I21" s="35">
        <f t="shared" si="3"/>
        <v>2.1712962962962962E-2</v>
      </c>
      <c r="J21" s="72">
        <f t="shared" si="4"/>
        <v>1.0247782196390333E-2</v>
      </c>
    </row>
    <row r="22" spans="2:10" x14ac:dyDescent="0.25">
      <c r="B22" s="34" t="s">
        <v>34</v>
      </c>
      <c r="C22" s="35">
        <v>1.3194444444444446E-2</v>
      </c>
      <c r="D22" s="7">
        <f t="shared" si="0"/>
        <v>1.3152733230265137E-2</v>
      </c>
      <c r="E22" s="35">
        <v>3.6226851851851849E-3</v>
      </c>
      <c r="F22" s="7">
        <f t="shared" si="1"/>
        <v>5.7998406433561259E-3</v>
      </c>
      <c r="G22" s="35">
        <v>9.4907407407407406E-3</v>
      </c>
      <c r="H22" s="7">
        <f t="shared" si="2"/>
        <v>1.9329137496169525E-2</v>
      </c>
      <c r="I22" s="35">
        <f t="shared" si="3"/>
        <v>2.630787037037037E-2</v>
      </c>
      <c r="J22" s="72">
        <f t="shared" si="4"/>
        <v>1.2416422671852468E-2</v>
      </c>
    </row>
    <row r="23" spans="2:10" x14ac:dyDescent="0.25">
      <c r="B23" s="34" t="s">
        <v>35</v>
      </c>
      <c r="C23" s="35">
        <v>3.9861111111111111E-2</v>
      </c>
      <c r="D23" s="7">
        <f t="shared" si="0"/>
        <v>3.973509933774836E-2</v>
      </c>
      <c r="E23" s="35">
        <v>1.2280092592592592E-2</v>
      </c>
      <c r="F23" s="7">
        <f t="shared" si="1"/>
        <v>1.9660162692015495E-2</v>
      </c>
      <c r="G23" s="35">
        <v>5.2187499999999984E-2</v>
      </c>
      <c r="H23" s="7">
        <f t="shared" si="2"/>
        <v>0.1062866841100346</v>
      </c>
      <c r="I23" s="35">
        <f t="shared" si="3"/>
        <v>0.10432870370370369</v>
      </c>
      <c r="J23" s="72">
        <f t="shared" si="4"/>
        <v>4.9239610190971464E-2</v>
      </c>
    </row>
    <row r="24" spans="2:10" x14ac:dyDescent="0.25">
      <c r="B24" s="34" t="s">
        <v>36</v>
      </c>
      <c r="C24" s="35">
        <v>3.7986111111111109E-2</v>
      </c>
      <c r="D24" s="7">
        <f t="shared" si="0"/>
        <v>3.7866026720815939E-2</v>
      </c>
      <c r="E24" s="35">
        <v>3.0567129629629625E-2</v>
      </c>
      <c r="F24" s="7">
        <f t="shared" si="1"/>
        <v>4.8937313543461751E-2</v>
      </c>
      <c r="G24" s="35">
        <v>2.7291666666666659E-2</v>
      </c>
      <c r="H24" s="7">
        <f t="shared" si="2"/>
        <v>5.5583056360936259E-2</v>
      </c>
      <c r="I24" s="35">
        <f t="shared" si="3"/>
        <v>9.5844907407407393E-2</v>
      </c>
      <c r="J24" s="72">
        <f t="shared" si="4"/>
        <v>4.5235546038543892E-2</v>
      </c>
    </row>
    <row r="25" spans="2:10" x14ac:dyDescent="0.25">
      <c r="B25" s="34" t="s">
        <v>37</v>
      </c>
      <c r="C25" s="35">
        <v>5.2754629629629637E-2</v>
      </c>
      <c r="D25" s="7">
        <f t="shared" si="0"/>
        <v>5.258785795048114E-2</v>
      </c>
      <c r="E25" s="35">
        <v>3.2974537037037031E-2</v>
      </c>
      <c r="F25" s="7">
        <f t="shared" si="1"/>
        <v>5.2791520744158472E-2</v>
      </c>
      <c r="G25" s="35">
        <v>1.8657407407407407E-2</v>
      </c>
      <c r="H25" s="7">
        <f t="shared" si="2"/>
        <v>3.7998255663201558E-2</v>
      </c>
      <c r="I25" s="35">
        <f t="shared" si="3"/>
        <v>0.10438657407407406</v>
      </c>
      <c r="J25" s="72">
        <f t="shared" si="4"/>
        <v>4.9266923043307258E-2</v>
      </c>
    </row>
    <row r="26" spans="2:10" x14ac:dyDescent="0.25">
      <c r="B26" s="34" t="s">
        <v>38</v>
      </c>
      <c r="C26" s="35">
        <v>2.2708333333333341E-2</v>
      </c>
      <c r="D26" s="7">
        <f t="shared" si="0"/>
        <v>2.2636546138403688E-2</v>
      </c>
      <c r="E26" s="35">
        <v>0.18494212962962958</v>
      </c>
      <c r="F26" s="7">
        <f t="shared" si="1"/>
        <v>0.29608835028813907</v>
      </c>
      <c r="G26" s="35">
        <v>3.5879629629629629E-4</v>
      </c>
      <c r="H26" s="7">
        <f t="shared" si="2"/>
        <v>7.307356858307992E-4</v>
      </c>
      <c r="I26" s="35">
        <f t="shared" si="3"/>
        <v>0.2080092592592592</v>
      </c>
      <c r="J26" s="72">
        <f t="shared" si="4"/>
        <v>9.8173316435782004E-2</v>
      </c>
    </row>
    <row r="27" spans="2:10" x14ac:dyDescent="0.25">
      <c r="B27" s="34" t="s">
        <v>39</v>
      </c>
      <c r="C27" s="35">
        <v>3.9363425925925934E-2</v>
      </c>
      <c r="D27" s="7">
        <f t="shared" si="0"/>
        <v>3.9238987470290997E-2</v>
      </c>
      <c r="E27" s="35">
        <v>4.4502314814814807E-2</v>
      </c>
      <c r="F27" s="7">
        <f t="shared" si="1"/>
        <v>7.1247243685956238E-2</v>
      </c>
      <c r="G27" s="35">
        <v>5.4282407407407413E-3</v>
      </c>
      <c r="H27" s="7">
        <f t="shared" si="2"/>
        <v>1.1055323763053061E-2</v>
      </c>
      <c r="I27" s="35">
        <f t="shared" si="3"/>
        <v>8.9293981481481488E-2</v>
      </c>
      <c r="J27" s="72">
        <f t="shared" si="4"/>
        <v>4.2143731154131898E-2</v>
      </c>
    </row>
    <row r="28" spans="2:10" x14ac:dyDescent="0.25">
      <c r="B28" s="34" t="s">
        <v>40</v>
      </c>
      <c r="C28" s="35">
        <v>2.0601851851851849E-3</v>
      </c>
      <c r="D28" s="7">
        <f t="shared" si="0"/>
        <v>2.0536723815677139E-3</v>
      </c>
      <c r="E28" s="35">
        <v>1.7361111111111109E-4</v>
      </c>
      <c r="F28" s="7">
        <f t="shared" si="1"/>
        <v>2.7794763466562904E-4</v>
      </c>
      <c r="G28" s="35"/>
      <c r="H28" s="7"/>
      <c r="I28" s="35">
        <f t="shared" si="3"/>
        <v>2.2337962962962958E-3</v>
      </c>
      <c r="J28" s="72">
        <f t="shared" si="4"/>
        <v>1.0542761001616919E-3</v>
      </c>
    </row>
    <row r="29" spans="2:10" x14ac:dyDescent="0.25">
      <c r="B29" s="133"/>
      <c r="C29" s="132"/>
      <c r="D29" s="132"/>
      <c r="E29" s="132"/>
      <c r="F29" s="132"/>
      <c r="G29" s="132"/>
      <c r="H29" s="132"/>
      <c r="I29" s="132"/>
      <c r="J29" s="134"/>
    </row>
    <row r="30" spans="2:10" x14ac:dyDescent="0.25">
      <c r="B30" s="37" t="s">
        <v>1</v>
      </c>
      <c r="C30" s="38">
        <f t="shared" ref="C30:J30" si="5">SUM(C7:C28)</f>
        <v>1.003171296296296</v>
      </c>
      <c r="D30" s="97">
        <f t="shared" si="5"/>
        <v>1</v>
      </c>
      <c r="E30" s="38">
        <f t="shared" si="5"/>
        <v>0.62461805555555538</v>
      </c>
      <c r="F30" s="97">
        <f t="shared" si="5"/>
        <v>1.0000000000000002</v>
      </c>
      <c r="G30" s="38">
        <f t="shared" si="5"/>
        <v>0.49100694444444454</v>
      </c>
      <c r="H30" s="97">
        <f t="shared" si="5"/>
        <v>1</v>
      </c>
      <c r="I30" s="38">
        <f t="shared" si="5"/>
        <v>2.1187962962962961</v>
      </c>
      <c r="J30" s="71">
        <f t="shared" si="5"/>
        <v>1</v>
      </c>
    </row>
    <row r="31" spans="2:10" x14ac:dyDescent="0.25">
      <c r="B31" s="34"/>
      <c r="C31" s="43"/>
      <c r="D31" s="43"/>
      <c r="E31" s="43"/>
      <c r="F31" s="43"/>
      <c r="G31" s="43"/>
      <c r="H31" s="43"/>
      <c r="I31" s="43"/>
      <c r="J31" s="44"/>
    </row>
    <row r="32" spans="2:10" ht="66" customHeight="1" thickBot="1" x14ac:dyDescent="0.3">
      <c r="B32" s="145" t="s">
        <v>13</v>
      </c>
      <c r="C32" s="156"/>
      <c r="D32" s="156"/>
      <c r="E32" s="156"/>
      <c r="F32" s="156"/>
      <c r="G32" s="156"/>
      <c r="H32" s="156"/>
      <c r="I32" s="156"/>
      <c r="J32" s="157"/>
    </row>
    <row r="34" spans="3:3" x14ac:dyDescent="0.25">
      <c r="C34" s="4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&amp;R24</oddHeader>
  </headerFooter>
  <colBreaks count="1" manualBreakCount="1">
    <brk id="10" max="1048575" man="1"/>
  </colBreaks>
  <extLst>
    <ext xmlns:mx="http://schemas.microsoft.com/office/mac/excel/2008/main" uri="{64002731-A6B0-56B0-2670-7721B7C09600}">
      <mx:PLV Mode="0" OnePage="0" WScale="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123</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33" t="s">
        <v>2</v>
      </c>
      <c r="H6" s="73" t="s">
        <v>3</v>
      </c>
    </row>
    <row r="7" spans="2:8" s="28" customFormat="1" x14ac:dyDescent="0.25">
      <c r="B7" s="34" t="s">
        <v>20</v>
      </c>
      <c r="C7" s="40">
        <v>1.3796296296296298E-2</v>
      </c>
      <c r="D7" s="7">
        <f>C7/$C$30</f>
        <v>2.0403621985245021E-2</v>
      </c>
      <c r="E7" s="40">
        <v>1.4699074074074074E-3</v>
      </c>
      <c r="F7" s="7">
        <f t="shared" ref="F7:F28" si="0">E7/$E$30</f>
        <v>1.2395081007222333E-2</v>
      </c>
      <c r="G7" s="43">
        <f>E7+C7</f>
        <v>1.5266203703703705E-2</v>
      </c>
      <c r="H7" s="89">
        <f>G7/$G$30</f>
        <v>1.9208644618230009E-2</v>
      </c>
    </row>
    <row r="8" spans="2:8" s="28" customFormat="1" x14ac:dyDescent="0.25">
      <c r="B8" s="34" t="s">
        <v>0</v>
      </c>
      <c r="C8" s="40">
        <v>2.5474537037037046E-2</v>
      </c>
      <c r="D8" s="7">
        <f t="shared" ref="D8:D27" si="1">C8/$C$30</f>
        <v>3.7674808716043881E-2</v>
      </c>
      <c r="E8" s="40">
        <v>7.8703703703703705E-4</v>
      </c>
      <c r="F8" s="7">
        <f t="shared" si="0"/>
        <v>6.6367362873316427E-3</v>
      </c>
      <c r="G8" s="43">
        <f t="shared" ref="G8:G27" si="2">E8+C8</f>
        <v>2.6261574074074083E-2</v>
      </c>
      <c r="H8" s="89">
        <f t="shared" ref="H8:H27" si="3">G8/$G$30</f>
        <v>3.3043528914908187E-2</v>
      </c>
    </row>
    <row r="9" spans="2:8" s="28" customFormat="1" x14ac:dyDescent="0.25">
      <c r="B9" s="34" t="s">
        <v>21</v>
      </c>
      <c r="C9" s="40">
        <v>0.11291666666666675</v>
      </c>
      <c r="D9" s="7">
        <f t="shared" si="1"/>
        <v>0.16699474504031087</v>
      </c>
      <c r="E9" s="40">
        <v>3.3854166666666657E-2</v>
      </c>
      <c r="F9" s="7">
        <f t="shared" si="0"/>
        <v>0.28547725941830954</v>
      </c>
      <c r="G9" s="43">
        <f t="shared" si="2"/>
        <v>0.14677083333333341</v>
      </c>
      <c r="H9" s="89">
        <f t="shared" si="3"/>
        <v>0.184673860806501</v>
      </c>
    </row>
    <row r="10" spans="2:8" s="28" customFormat="1" x14ac:dyDescent="0.25">
      <c r="B10" s="34" t="s">
        <v>22</v>
      </c>
      <c r="C10" s="40">
        <v>1.5243055555555553E-2</v>
      </c>
      <c r="D10" s="7">
        <f t="shared" si="1"/>
        <v>2.2543263552489669E-2</v>
      </c>
      <c r="E10" s="40">
        <v>3.645833333333333E-3</v>
      </c>
      <c r="F10" s="7">
        <f t="shared" si="0"/>
        <v>3.0743704860433339E-2</v>
      </c>
      <c r="G10" s="43">
        <f t="shared" si="2"/>
        <v>1.8888888888888886E-2</v>
      </c>
      <c r="H10" s="89">
        <f t="shared" si="3"/>
        <v>2.3766874918082916E-2</v>
      </c>
    </row>
    <row r="11" spans="2:8" s="28" customFormat="1" x14ac:dyDescent="0.25">
      <c r="B11" s="34" t="s">
        <v>23</v>
      </c>
      <c r="C11" s="40">
        <v>1.5509259259259259E-3</v>
      </c>
      <c r="D11" s="7">
        <f t="shared" si="1"/>
        <v>2.2936957600862688E-3</v>
      </c>
      <c r="E11" s="40"/>
      <c r="F11" s="7"/>
      <c r="G11" s="43">
        <f t="shared" si="2"/>
        <v>1.5509259259259259E-3</v>
      </c>
      <c r="H11" s="89">
        <f t="shared" si="3"/>
        <v>1.9514468376367101E-3</v>
      </c>
    </row>
    <row r="12" spans="2:8" s="28" customFormat="1" x14ac:dyDescent="0.25">
      <c r="B12" s="34" t="s">
        <v>24</v>
      </c>
      <c r="C12" s="40">
        <v>3.2407407407407413E-2</v>
      </c>
      <c r="D12" s="7">
        <f t="shared" si="1"/>
        <v>4.7927971106280255E-2</v>
      </c>
      <c r="E12" s="40">
        <v>1.6284722222222214E-2</v>
      </c>
      <c r="F12" s="7">
        <f t="shared" si="0"/>
        <v>0.13732188170993553</v>
      </c>
      <c r="G12" s="43">
        <f t="shared" si="2"/>
        <v>4.8692129629629627E-2</v>
      </c>
      <c r="H12" s="89">
        <f t="shared" si="3"/>
        <v>6.1266692880131639E-2</v>
      </c>
    </row>
    <row r="13" spans="2:8" s="28" customFormat="1" x14ac:dyDescent="0.25">
      <c r="B13" s="34" t="s">
        <v>25</v>
      </c>
      <c r="C13" s="40">
        <v>6.5046296296296297E-2</v>
      </c>
      <c r="D13" s="7">
        <f t="shared" si="1"/>
        <v>9.6198284863319647E-2</v>
      </c>
      <c r="E13" s="40">
        <v>1.2546296296296293E-2</v>
      </c>
      <c r="F13" s="7">
        <f t="shared" si="0"/>
        <v>0.10579738434511027</v>
      </c>
      <c r="G13" s="43">
        <f t="shared" si="2"/>
        <v>7.7592592592592588E-2</v>
      </c>
      <c r="H13" s="89">
        <f t="shared" si="3"/>
        <v>9.7630594026242565E-2</v>
      </c>
    </row>
    <row r="14" spans="2:8" s="28" customFormat="1" x14ac:dyDescent="0.25">
      <c r="B14" s="34" t="s">
        <v>26</v>
      </c>
      <c r="C14" s="40">
        <v>9.6874999999999999E-3</v>
      </c>
      <c r="D14" s="7">
        <f t="shared" si="1"/>
        <v>1.4327039934270203E-2</v>
      </c>
      <c r="E14" s="40">
        <v>5.4513888888888884E-3</v>
      </c>
      <c r="F14" s="7">
        <f t="shared" si="0"/>
        <v>4.5969158696076519E-2</v>
      </c>
      <c r="G14" s="43">
        <f t="shared" si="2"/>
        <v>1.5138888888888889E-2</v>
      </c>
      <c r="H14" s="89">
        <f t="shared" si="3"/>
        <v>1.9048451221110575E-2</v>
      </c>
    </row>
    <row r="15" spans="2:8" s="28" customFormat="1" x14ac:dyDescent="0.25">
      <c r="B15" s="34" t="s">
        <v>27</v>
      </c>
      <c r="C15" s="40">
        <v>3.2037037037037044E-2</v>
      </c>
      <c r="D15" s="7">
        <f t="shared" si="1"/>
        <v>4.738022286506563E-2</v>
      </c>
      <c r="E15" s="40">
        <v>4.2013888888888891E-3</v>
      </c>
      <c r="F15" s="7">
        <f t="shared" si="0"/>
        <v>3.5428459886785092E-2</v>
      </c>
      <c r="G15" s="43">
        <f t="shared" si="2"/>
        <v>3.6238425925925931E-2</v>
      </c>
      <c r="H15" s="89">
        <f t="shared" si="3"/>
        <v>4.5596866034630902E-2</v>
      </c>
    </row>
    <row r="16" spans="2:8" s="28" customFormat="1" x14ac:dyDescent="0.25">
      <c r="B16" s="34" t="s">
        <v>28</v>
      </c>
      <c r="C16" s="40">
        <v>2.7129629629629629E-2</v>
      </c>
      <c r="D16" s="7">
        <f t="shared" si="1"/>
        <v>4.0122558668971749E-2</v>
      </c>
      <c r="E16" s="40">
        <v>6.8287037037037032E-3</v>
      </c>
      <c r="F16" s="7">
        <f t="shared" si="0"/>
        <v>5.7583447198906894E-2</v>
      </c>
      <c r="G16" s="43">
        <f t="shared" si="2"/>
        <v>3.3958333333333333E-2</v>
      </c>
      <c r="H16" s="89">
        <f t="shared" si="3"/>
        <v>4.2727947922582894E-2</v>
      </c>
    </row>
    <row r="17" spans="2:8" s="28" customFormat="1" x14ac:dyDescent="0.25">
      <c r="B17" s="34" t="s">
        <v>29</v>
      </c>
      <c r="C17" s="40"/>
      <c r="D17" s="7"/>
      <c r="E17" s="40">
        <v>2.7083333333333334E-3</v>
      </c>
      <c r="F17" s="7">
        <f t="shared" si="0"/>
        <v>2.2838180753464769E-2</v>
      </c>
      <c r="G17" s="43">
        <f t="shared" si="2"/>
        <v>2.7083333333333334E-3</v>
      </c>
      <c r="H17" s="89">
        <f t="shared" si="3"/>
        <v>3.4077504478133599E-3</v>
      </c>
    </row>
    <row r="18" spans="2:8" s="28" customFormat="1" x14ac:dyDescent="0.25">
      <c r="B18" s="34" t="s">
        <v>30</v>
      </c>
      <c r="C18" s="40">
        <v>2.1446759259259256E-2</v>
      </c>
      <c r="D18" s="7">
        <f t="shared" si="1"/>
        <v>3.1718046592834746E-2</v>
      </c>
      <c r="E18" s="40"/>
      <c r="F18" s="7"/>
      <c r="G18" s="43">
        <f t="shared" si="2"/>
        <v>2.1446759259259256E-2</v>
      </c>
      <c r="H18" s="89">
        <f t="shared" si="3"/>
        <v>2.698530589657331E-2</v>
      </c>
    </row>
    <row r="19" spans="2:8" s="28" customFormat="1" x14ac:dyDescent="0.25">
      <c r="B19" s="34" t="s">
        <v>31</v>
      </c>
      <c r="C19" s="40">
        <v>9.8773148148148179E-2</v>
      </c>
      <c r="D19" s="7">
        <f t="shared" si="1"/>
        <v>0.14607760907892706</v>
      </c>
      <c r="E19" s="40">
        <v>4.5717592592592589E-3</v>
      </c>
      <c r="F19" s="7">
        <f t="shared" si="0"/>
        <v>3.8551629904352916E-2</v>
      </c>
      <c r="G19" s="43">
        <f t="shared" si="2"/>
        <v>0.10334490740740744</v>
      </c>
      <c r="H19" s="89">
        <f t="shared" si="3"/>
        <v>0.13003334935267308</v>
      </c>
    </row>
    <row r="20" spans="2:8" s="28" customFormat="1" x14ac:dyDescent="0.25">
      <c r="B20" s="34" t="s">
        <v>32</v>
      </c>
      <c r="C20" s="40">
        <v>1.0891203703703703E-2</v>
      </c>
      <c r="D20" s="7">
        <f t="shared" si="1"/>
        <v>1.6107221718217754E-2</v>
      </c>
      <c r="E20" s="40">
        <v>5.2546296296296299E-3</v>
      </c>
      <c r="F20" s="7">
        <f t="shared" si="0"/>
        <v>4.4309974624243617E-2</v>
      </c>
      <c r="G20" s="43">
        <f t="shared" si="2"/>
        <v>1.6145833333333331E-2</v>
      </c>
      <c r="H20" s="89">
        <f t="shared" si="3"/>
        <v>2.0315435361964257E-2</v>
      </c>
    </row>
    <row r="21" spans="2:8" s="28" customFormat="1" x14ac:dyDescent="0.25">
      <c r="B21" s="34" t="s">
        <v>33</v>
      </c>
      <c r="C21" s="40">
        <v>2.0370370370370369E-3</v>
      </c>
      <c r="D21" s="7">
        <f t="shared" si="1"/>
        <v>3.0126153266804723E-3</v>
      </c>
      <c r="E21" s="40">
        <v>9.0509259259259258E-3</v>
      </c>
      <c r="F21" s="7">
        <f t="shared" si="0"/>
        <v>7.6322467304313885E-2</v>
      </c>
      <c r="G21" s="43">
        <f t="shared" si="2"/>
        <v>1.1087962962962963E-2</v>
      </c>
      <c r="H21" s="89">
        <f t="shared" si="3"/>
        <v>1.3951388585492301E-2</v>
      </c>
    </row>
    <row r="22" spans="2:8" s="28" customFormat="1" x14ac:dyDescent="0.25">
      <c r="B22" s="34" t="s">
        <v>34</v>
      </c>
      <c r="C22" s="40">
        <v>1.273148148148148E-3</v>
      </c>
      <c r="D22" s="7">
        <f t="shared" si="1"/>
        <v>1.8828845791752954E-3</v>
      </c>
      <c r="E22" s="40">
        <v>2.1180555555555553E-3</v>
      </c>
      <c r="F22" s="7">
        <f t="shared" si="0"/>
        <v>1.7860628537966036E-2</v>
      </c>
      <c r="G22" s="43">
        <f t="shared" si="2"/>
        <v>3.3912037037037036E-3</v>
      </c>
      <c r="H22" s="89">
        <f t="shared" si="3"/>
        <v>4.2669695778175826E-3</v>
      </c>
    </row>
    <row r="23" spans="2:8" s="28" customFormat="1" x14ac:dyDescent="0.25">
      <c r="B23" s="34" t="s">
        <v>35</v>
      </c>
      <c r="C23" s="40">
        <v>9.8148148148148144E-3</v>
      </c>
      <c r="D23" s="7">
        <f t="shared" si="1"/>
        <v>1.4515328392187733E-2</v>
      </c>
      <c r="E23" s="40">
        <v>4.0046296296296297E-3</v>
      </c>
      <c r="F23" s="7">
        <f t="shared" si="0"/>
        <v>3.3769275814952184E-2</v>
      </c>
      <c r="G23" s="43">
        <f t="shared" si="2"/>
        <v>1.3819444444444443E-2</v>
      </c>
      <c r="H23" s="89">
        <f t="shared" si="3"/>
        <v>1.7388265105509192E-2</v>
      </c>
    </row>
    <row r="24" spans="2:8" s="28" customFormat="1" x14ac:dyDescent="0.25">
      <c r="B24" s="34" t="s">
        <v>36</v>
      </c>
      <c r="C24" s="40">
        <v>1.9907407407407408E-2</v>
      </c>
      <c r="D24" s="7">
        <f t="shared" si="1"/>
        <v>2.944146796528644E-2</v>
      </c>
      <c r="E24" s="40">
        <v>3.1944444444444442E-3</v>
      </c>
      <c r="F24" s="7">
        <f t="shared" si="0"/>
        <v>2.6937341401522544E-2</v>
      </c>
      <c r="G24" s="43">
        <f t="shared" si="2"/>
        <v>2.3101851851851853E-2</v>
      </c>
      <c r="H24" s="89">
        <f t="shared" si="3"/>
        <v>2.9067820059125924E-2</v>
      </c>
    </row>
    <row r="25" spans="2:8" s="28" customFormat="1" x14ac:dyDescent="0.25">
      <c r="B25" s="34" t="s">
        <v>37</v>
      </c>
      <c r="C25" s="40">
        <v>8.726851851851852E-3</v>
      </c>
      <c r="D25" s="7">
        <f t="shared" si="1"/>
        <v>1.2906317933619753E-2</v>
      </c>
      <c r="E25" s="40">
        <v>9.2592592592592596E-4</v>
      </c>
      <c r="F25" s="7">
        <f t="shared" si="0"/>
        <v>7.8079250439195792E-3</v>
      </c>
      <c r="G25" s="43">
        <f t="shared" si="2"/>
        <v>9.6527777777777775E-3</v>
      </c>
      <c r="H25" s="89">
        <f t="shared" si="3"/>
        <v>1.2145572108873256E-2</v>
      </c>
    </row>
    <row r="26" spans="2:8" s="28" customFormat="1" x14ac:dyDescent="0.25">
      <c r="B26" s="34" t="s">
        <v>38</v>
      </c>
      <c r="C26" s="40">
        <v>9.5335648148148155E-2</v>
      </c>
      <c r="D26" s="7">
        <f t="shared" si="1"/>
        <v>0.14099382071515373</v>
      </c>
      <c r="E26" s="40">
        <v>1.5393518518518516E-3</v>
      </c>
      <c r="F26" s="7">
        <f t="shared" si="0"/>
        <v>1.2980675385516298E-2</v>
      </c>
      <c r="G26" s="43">
        <f t="shared" si="2"/>
        <v>9.6875000000000003E-2</v>
      </c>
      <c r="H26" s="89">
        <f t="shared" si="3"/>
        <v>0.12189261217178556</v>
      </c>
    </row>
    <row r="27" spans="2:8" s="28" customFormat="1" x14ac:dyDescent="0.25">
      <c r="B27" s="34" t="s">
        <v>39</v>
      </c>
      <c r="C27" s="40">
        <v>7.2673611111111105E-2</v>
      </c>
      <c r="D27" s="7">
        <f t="shared" si="1"/>
        <v>0.10747847520583345</v>
      </c>
      <c r="E27" s="40"/>
      <c r="F27" s="7"/>
      <c r="G27" s="43">
        <f t="shared" si="2"/>
        <v>7.2673611111111105E-2</v>
      </c>
      <c r="H27" s="89">
        <f t="shared" si="3"/>
        <v>9.1441303682991804E-2</v>
      </c>
    </row>
    <row r="28" spans="2:8" s="28" customFormat="1" x14ac:dyDescent="0.25">
      <c r="B28" s="34" t="s">
        <v>40</v>
      </c>
      <c r="C28" s="40"/>
      <c r="D28" s="7"/>
      <c r="E28" s="40">
        <v>1.5046296296296297E-4</v>
      </c>
      <c r="F28" s="7">
        <f t="shared" si="0"/>
        <v>1.2687878196369316E-3</v>
      </c>
      <c r="G28" s="43">
        <f t="shared" ref="G28" si="4">E28+C28</f>
        <v>1.5046296296296297E-4</v>
      </c>
      <c r="H28" s="89">
        <f t="shared" ref="H28" si="5">G28/$G$30</f>
        <v>1.8931946932296444E-4</v>
      </c>
    </row>
    <row r="29" spans="2:8" s="28" customFormat="1" x14ac:dyDescent="0.25">
      <c r="B29" s="34"/>
      <c r="C29" s="43"/>
      <c r="D29" s="98"/>
      <c r="E29" s="43"/>
      <c r="F29" s="98"/>
      <c r="G29" s="43"/>
      <c r="H29" s="58"/>
    </row>
    <row r="30" spans="2:8" s="28" customFormat="1" x14ac:dyDescent="0.25">
      <c r="B30" s="37" t="s">
        <v>1</v>
      </c>
      <c r="C30" s="41">
        <f t="shared" ref="C30:H30" si="6">SUM(C7:C28)</f>
        <v>0.67616898148148186</v>
      </c>
      <c r="D30" s="39">
        <f t="shared" si="6"/>
        <v>0.99999999999999967</v>
      </c>
      <c r="E30" s="41">
        <f t="shared" si="6"/>
        <v>0.11858796296296295</v>
      </c>
      <c r="F30" s="39">
        <f t="shared" si="6"/>
        <v>0.99999999999999989</v>
      </c>
      <c r="G30" s="41">
        <f t="shared" si="6"/>
        <v>0.79475694444444456</v>
      </c>
      <c r="H30" s="42">
        <f t="shared" si="6"/>
        <v>1</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&amp;R25</oddHeader>
  </headerFooter>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34"/>
  <sheetViews>
    <sheetView topLeftCell="A2" zoomScale="110" zoomScaleNormal="110" zoomScaleSheetLayoutView="100" workbookViewId="0">
      <selection activeCell="C30" sqref="C30"/>
    </sheetView>
  </sheetViews>
  <sheetFormatPr defaultColWidth="8.85546875" defaultRowHeight="15" x14ac:dyDescent="0.25"/>
  <cols>
    <col min="1" max="1" width="6.140625" customWidth="1"/>
    <col min="2" max="2" width="51" bestFit="1" customWidth="1"/>
    <col min="3" max="10" width="10.85546875" customWidth="1"/>
  </cols>
  <sheetData>
    <row r="2" spans="2:10" ht="15.75" thickBot="1" x14ac:dyDescent="0.3"/>
    <row r="3" spans="2:10" x14ac:dyDescent="0.25">
      <c r="B3" s="148" t="s">
        <v>42</v>
      </c>
      <c r="C3" s="149"/>
      <c r="D3" s="149"/>
      <c r="E3" s="149"/>
      <c r="F3" s="149"/>
      <c r="G3" s="149"/>
      <c r="H3" s="149"/>
      <c r="I3" s="149"/>
      <c r="J3" s="150"/>
    </row>
    <row r="4" spans="2:10" x14ac:dyDescent="0.25">
      <c r="B4" s="151" t="s">
        <v>129</v>
      </c>
      <c r="C4" s="152"/>
      <c r="D4" s="152"/>
      <c r="E4" s="152"/>
      <c r="F4" s="152"/>
      <c r="G4" s="152"/>
      <c r="H4" s="152"/>
      <c r="I4" s="152"/>
      <c r="J4" s="153"/>
    </row>
    <row r="5" spans="2:10" x14ac:dyDescent="0.25">
      <c r="B5" s="29"/>
      <c r="C5" s="158" t="s">
        <v>8</v>
      </c>
      <c r="D5" s="158"/>
      <c r="E5" s="158" t="s">
        <v>9</v>
      </c>
      <c r="F5" s="158"/>
      <c r="G5" s="158" t="s">
        <v>10</v>
      </c>
      <c r="H5" s="158"/>
      <c r="I5" s="158" t="s">
        <v>4</v>
      </c>
      <c r="J5" s="159"/>
    </row>
    <row r="6" spans="2:10" x14ac:dyDescent="0.25">
      <c r="B6" s="30" t="s">
        <v>19</v>
      </c>
      <c r="C6" s="123" t="s">
        <v>2</v>
      </c>
      <c r="D6" s="123" t="s">
        <v>3</v>
      </c>
      <c r="E6" s="123" t="s">
        <v>2</v>
      </c>
      <c r="F6" s="123" t="s">
        <v>3</v>
      </c>
      <c r="G6" s="123" t="s">
        <v>2</v>
      </c>
      <c r="H6" s="123" t="s">
        <v>3</v>
      </c>
      <c r="I6" s="123" t="s">
        <v>2</v>
      </c>
      <c r="J6" s="124" t="s">
        <v>3</v>
      </c>
    </row>
    <row r="7" spans="2:10" x14ac:dyDescent="0.25">
      <c r="B7" s="34" t="s">
        <v>20</v>
      </c>
      <c r="C7" s="40">
        <v>3.5370370370370344E-2</v>
      </c>
      <c r="D7" s="7">
        <f>C7/$C$30</f>
        <v>1.6023994043436754E-2</v>
      </c>
      <c r="E7" s="40">
        <v>9.4444444444444428E-3</v>
      </c>
      <c r="F7" s="7">
        <f>E7/$E$30</f>
        <v>1.0465832136261028E-2</v>
      </c>
      <c r="G7" s="40">
        <v>1.4756944444444448E-2</v>
      </c>
      <c r="H7" s="7">
        <f>G7/$G$30</f>
        <v>3.5258005641280926E-2</v>
      </c>
      <c r="I7" s="40">
        <f>C7+E7+G7</f>
        <v>5.9571759259259234E-2</v>
      </c>
      <c r="J7" s="72">
        <f>I7/$I$30</f>
        <v>1.6884045610213737E-2</v>
      </c>
    </row>
    <row r="8" spans="2:10" x14ac:dyDescent="0.25">
      <c r="B8" s="34" t="s">
        <v>0</v>
      </c>
      <c r="C8" s="40">
        <v>0.1303009259259259</v>
      </c>
      <c r="D8" s="7">
        <f t="shared" ref="D8:D28" si="0">C8/$C$30</f>
        <v>5.9030800046142369E-2</v>
      </c>
      <c r="E8" s="40">
        <v>2.6203703703703705E-2</v>
      </c>
      <c r="F8" s="7">
        <f t="shared" ref="F8:F27" si="1">E8/$E$30</f>
        <v>2.9037553868253643E-2</v>
      </c>
      <c r="G8" s="40">
        <v>2.2129629629629628E-2</v>
      </c>
      <c r="H8" s="7">
        <f t="shared" ref="H8:H27" si="2">G8/$G$30</f>
        <v>5.2873181793042442E-2</v>
      </c>
      <c r="I8" s="40">
        <f t="shared" ref="I8:I28" si="3">C8+E8+G8</f>
        <v>0.17863425925925924</v>
      </c>
      <c r="J8" s="72">
        <f t="shared" ref="J8:J28" si="4">I8/$I$30</f>
        <v>5.0629174266182027E-2</v>
      </c>
    </row>
    <row r="9" spans="2:10" x14ac:dyDescent="0.25">
      <c r="B9" s="34" t="s">
        <v>21</v>
      </c>
      <c r="C9" s="40">
        <v>0.53082175925925967</v>
      </c>
      <c r="D9" s="7">
        <f t="shared" si="0"/>
        <v>0.24048051008316129</v>
      </c>
      <c r="E9" s="40">
        <v>0.18454861111111104</v>
      </c>
      <c r="F9" s="7">
        <f t="shared" si="1"/>
        <v>0.20450697722142408</v>
      </c>
      <c r="G9" s="40">
        <v>0.1086574074074073</v>
      </c>
      <c r="H9" s="7">
        <f t="shared" si="2"/>
        <v>0.25960953487085875</v>
      </c>
      <c r="I9" s="40">
        <f t="shared" si="3"/>
        <v>0.82402777777777791</v>
      </c>
      <c r="J9" s="72">
        <f t="shared" si="4"/>
        <v>0.2335489627481597</v>
      </c>
    </row>
    <row r="10" spans="2:10" x14ac:dyDescent="0.25">
      <c r="B10" s="34" t="s">
        <v>22</v>
      </c>
      <c r="C10" s="40">
        <v>4.8310185185185185E-2</v>
      </c>
      <c r="D10" s="7">
        <f t="shared" si="0"/>
        <v>2.1886175110374693E-2</v>
      </c>
      <c r="E10" s="40">
        <v>1.3159722222222222E-2</v>
      </c>
      <c r="F10" s="7">
        <f t="shared" si="1"/>
        <v>1.4582905807510774E-2</v>
      </c>
      <c r="G10" s="40">
        <v>1.8402777777777775E-2</v>
      </c>
      <c r="H10" s="7">
        <f t="shared" si="2"/>
        <v>4.396880703500914E-2</v>
      </c>
      <c r="I10" s="40">
        <f t="shared" si="3"/>
        <v>7.9872685185185172E-2</v>
      </c>
      <c r="J10" s="72">
        <f t="shared" si="4"/>
        <v>2.2637808190418697E-2</v>
      </c>
    </row>
    <row r="11" spans="2:10" x14ac:dyDescent="0.25">
      <c r="B11" s="34" t="s">
        <v>23</v>
      </c>
      <c r="C11" s="40">
        <v>2.9976851851851853E-3</v>
      </c>
      <c r="D11" s="7">
        <f t="shared" si="0"/>
        <v>1.3580544689954588E-3</v>
      </c>
      <c r="E11" s="40"/>
      <c r="F11" s="7"/>
      <c r="G11" s="40">
        <v>3.7037037037037035E-4</v>
      </c>
      <c r="H11" s="7">
        <f t="shared" si="2"/>
        <v>8.849068082517563E-4</v>
      </c>
      <c r="I11" s="40">
        <f t="shared" si="3"/>
        <v>3.3680555555555556E-3</v>
      </c>
      <c r="J11" s="72">
        <f t="shared" si="4"/>
        <v>9.5458660823240715E-4</v>
      </c>
    </row>
    <row r="12" spans="2:10" x14ac:dyDescent="0.25">
      <c r="B12" s="34" t="s">
        <v>24</v>
      </c>
      <c r="C12" s="40">
        <v>0.12497685185185212</v>
      </c>
      <c r="D12" s="7">
        <f t="shared" si="0"/>
        <v>5.6618811413949789E-2</v>
      </c>
      <c r="E12" s="40">
        <v>1.0740740740740742E-2</v>
      </c>
      <c r="F12" s="7">
        <f t="shared" si="1"/>
        <v>1.1902318900061564E-2</v>
      </c>
      <c r="G12" s="40">
        <v>5.187499999999997E-2</v>
      </c>
      <c r="H12" s="7">
        <f t="shared" si="2"/>
        <v>0.12394225983076156</v>
      </c>
      <c r="I12" s="40">
        <f t="shared" si="3"/>
        <v>0.18759259259259284</v>
      </c>
      <c r="J12" s="72">
        <f t="shared" si="4"/>
        <v>5.3168177822099226E-2</v>
      </c>
    </row>
    <row r="13" spans="2:10" x14ac:dyDescent="0.25">
      <c r="B13" s="34" t="s">
        <v>25</v>
      </c>
      <c r="C13" s="40">
        <v>0.18356481481481474</v>
      </c>
      <c r="D13" s="7">
        <f t="shared" si="0"/>
        <v>8.3161173275165895E-2</v>
      </c>
      <c r="E13" s="40">
        <v>5.2314814814814814E-2</v>
      </c>
      <c r="F13" s="7">
        <f t="shared" si="1"/>
        <v>5.797250153909296E-2</v>
      </c>
      <c r="G13" s="40">
        <v>3.8969907407407404E-2</v>
      </c>
      <c r="H13" s="7">
        <f t="shared" si="2"/>
        <v>9.3108788230739481E-2</v>
      </c>
      <c r="I13" s="40">
        <f t="shared" si="3"/>
        <v>0.27484953703703696</v>
      </c>
      <c r="J13" s="72">
        <f t="shared" si="4"/>
        <v>7.789885974465624E-2</v>
      </c>
    </row>
    <row r="14" spans="2:10" x14ac:dyDescent="0.25">
      <c r="B14" s="34" t="s">
        <v>26</v>
      </c>
      <c r="C14" s="40">
        <v>0.15616898148148148</v>
      </c>
      <c r="D14" s="7">
        <f t="shared" si="0"/>
        <v>7.074991872646999E-2</v>
      </c>
      <c r="E14" s="40">
        <v>3.6932870370370373E-2</v>
      </c>
      <c r="F14" s="7">
        <f t="shared" si="1"/>
        <v>4.0927046993638416E-2</v>
      </c>
      <c r="G14" s="40">
        <v>1.5486111111111114E-2</v>
      </c>
      <c r="H14" s="7">
        <f t="shared" si="2"/>
        <v>3.700016592002657E-2</v>
      </c>
      <c r="I14" s="40">
        <f t="shared" si="3"/>
        <v>0.20858796296296298</v>
      </c>
      <c r="J14" s="72">
        <f t="shared" si="4"/>
        <v>5.9118762383382963E-2</v>
      </c>
    </row>
    <row r="15" spans="2:10" x14ac:dyDescent="0.25">
      <c r="B15" s="34" t="s">
        <v>27</v>
      </c>
      <c r="C15" s="40">
        <v>0.22142361111111114</v>
      </c>
      <c r="D15" s="7">
        <f t="shared" si="0"/>
        <v>0.1003125098314754</v>
      </c>
      <c r="E15" s="40">
        <v>4.0590277777777781E-2</v>
      </c>
      <c r="F15" s="7">
        <f t="shared" si="1"/>
        <v>4.4979991791504206E-2</v>
      </c>
      <c r="G15" s="40">
        <v>1.2743055555555556E-2</v>
      </c>
      <c r="H15" s="7">
        <f t="shared" si="2"/>
        <v>3.0446324871411995E-2</v>
      </c>
      <c r="I15" s="40">
        <f t="shared" si="3"/>
        <v>0.27475694444444448</v>
      </c>
      <c r="J15" s="72">
        <f t="shared" si="4"/>
        <v>7.787261681384576E-2</v>
      </c>
    </row>
    <row r="16" spans="2:10" x14ac:dyDescent="0.25">
      <c r="B16" s="34" t="s">
        <v>28</v>
      </c>
      <c r="C16" s="40">
        <v>0.11393518518518524</v>
      </c>
      <c r="D16" s="7">
        <f t="shared" si="0"/>
        <v>5.161655672892395E-2</v>
      </c>
      <c r="E16" s="40">
        <v>4.1828703703703715E-2</v>
      </c>
      <c r="F16" s="7">
        <f t="shared" si="1"/>
        <v>4.6352349681920799E-2</v>
      </c>
      <c r="G16" s="40">
        <v>3.4155092592592584E-2</v>
      </c>
      <c r="H16" s="7">
        <f t="shared" si="2"/>
        <v>8.1604999723466645E-2</v>
      </c>
      <c r="I16" s="40">
        <f t="shared" si="3"/>
        <v>0.18991898148148154</v>
      </c>
      <c r="J16" s="72">
        <f t="shared" si="4"/>
        <v>5.3827531458713308E-2</v>
      </c>
    </row>
    <row r="17" spans="2:10" x14ac:dyDescent="0.25">
      <c r="B17" s="34" t="s">
        <v>29</v>
      </c>
      <c r="C17" s="40">
        <v>1.4976851851851854E-2</v>
      </c>
      <c r="D17" s="7">
        <f t="shared" si="0"/>
        <v>6.7850288914290506E-3</v>
      </c>
      <c r="E17" s="40"/>
      <c r="F17" s="7"/>
      <c r="G17" s="40">
        <v>1.7824074074074075E-3</v>
      </c>
      <c r="H17" s="7">
        <f t="shared" si="2"/>
        <v>4.2586140147115774E-3</v>
      </c>
      <c r="I17" s="40">
        <f t="shared" si="3"/>
        <v>1.6759259259259262E-2</v>
      </c>
      <c r="J17" s="72">
        <f t="shared" si="4"/>
        <v>4.7499704767028379E-3</v>
      </c>
    </row>
    <row r="18" spans="2:10" x14ac:dyDescent="0.25">
      <c r="B18" s="34" t="s">
        <v>30</v>
      </c>
      <c r="C18" s="40">
        <v>2.671296296296297E-2</v>
      </c>
      <c r="D18" s="7">
        <f t="shared" si="0"/>
        <v>1.2101890789349498E-2</v>
      </c>
      <c r="E18" s="40">
        <v>1.0381944444444444E-2</v>
      </c>
      <c r="F18" s="7">
        <f t="shared" si="1"/>
        <v>1.1504719885081057E-2</v>
      </c>
      <c r="G18" s="40">
        <v>2.4189814814814816E-3</v>
      </c>
      <c r="H18" s="7">
        <f t="shared" si="2"/>
        <v>5.7795475913942846E-3</v>
      </c>
      <c r="I18" s="40">
        <f t="shared" si="3"/>
        <v>3.951388888888889E-2</v>
      </c>
      <c r="J18" s="72">
        <f t="shared" si="4"/>
        <v>1.1199170723386385E-2</v>
      </c>
    </row>
    <row r="19" spans="2:10" x14ac:dyDescent="0.25">
      <c r="B19" s="34" t="s">
        <v>31</v>
      </c>
      <c r="C19" s="40">
        <v>0.15005787037037052</v>
      </c>
      <c r="D19" s="7">
        <f t="shared" si="0"/>
        <v>6.798137525299669E-2</v>
      </c>
      <c r="E19" s="40">
        <v>5.3124999999999999E-2</v>
      </c>
      <c r="F19" s="7">
        <f t="shared" si="1"/>
        <v>5.8870305766468289E-2</v>
      </c>
      <c r="G19" s="40">
        <v>3.00462962962963E-2</v>
      </c>
      <c r="H19" s="7">
        <f t="shared" si="2"/>
        <v>7.178806481942375E-2</v>
      </c>
      <c r="I19" s="40">
        <f t="shared" si="3"/>
        <v>0.23322916666666682</v>
      </c>
      <c r="J19" s="72">
        <f t="shared" si="4"/>
        <v>6.6102662345330757E-2</v>
      </c>
    </row>
    <row r="20" spans="2:10" x14ac:dyDescent="0.25">
      <c r="B20" s="34" t="s">
        <v>32</v>
      </c>
      <c r="C20" s="40">
        <v>2.2499999999999999E-2</v>
      </c>
      <c r="D20" s="7">
        <f t="shared" si="0"/>
        <v>1.0193273697788309E-2</v>
      </c>
      <c r="E20" s="40">
        <v>7.0601851851851858E-3</v>
      </c>
      <c r="F20" s="7">
        <f t="shared" si="1"/>
        <v>7.8237225528421921E-3</v>
      </c>
      <c r="G20" s="40">
        <v>9.9421296296296272E-3</v>
      </c>
      <c r="H20" s="7">
        <f t="shared" si="2"/>
        <v>2.375421713400808E-2</v>
      </c>
      <c r="I20" s="40">
        <f t="shared" si="3"/>
        <v>3.950231481481481E-2</v>
      </c>
      <c r="J20" s="72">
        <f t="shared" si="4"/>
        <v>1.1195890357035068E-2</v>
      </c>
    </row>
    <row r="21" spans="2:10" x14ac:dyDescent="0.25">
      <c r="B21" s="34" t="s">
        <v>33</v>
      </c>
      <c r="C21" s="40">
        <v>5.7291666666666671E-3</v>
      </c>
      <c r="D21" s="7">
        <f t="shared" si="0"/>
        <v>2.5955095063812826E-3</v>
      </c>
      <c r="E21" s="40">
        <v>4.2824074074074075E-4</v>
      </c>
      <c r="F21" s="7">
        <f t="shared" si="1"/>
        <v>4.7455366304124767E-4</v>
      </c>
      <c r="G21" s="40">
        <v>2.8703703703703699E-3</v>
      </c>
      <c r="H21" s="7">
        <f t="shared" si="2"/>
        <v>6.8580277639511108E-3</v>
      </c>
      <c r="I21" s="40">
        <f t="shared" si="3"/>
        <v>9.0277777777777787E-3</v>
      </c>
      <c r="J21" s="72">
        <f t="shared" si="4"/>
        <v>2.5586857540250089E-3</v>
      </c>
    </row>
    <row r="22" spans="2:10" x14ac:dyDescent="0.25">
      <c r="B22" s="34" t="s">
        <v>34</v>
      </c>
      <c r="C22" s="40">
        <v>1.0138888888888888E-2</v>
      </c>
      <c r="D22" s="7">
        <f t="shared" si="0"/>
        <v>4.5932653082626325E-3</v>
      </c>
      <c r="E22" s="40"/>
      <c r="F22" s="7"/>
      <c r="G22" s="40">
        <v>3.1481481481481477E-3</v>
      </c>
      <c r="H22" s="7">
        <f t="shared" si="2"/>
        <v>7.5217078701399287E-3</v>
      </c>
      <c r="I22" s="40">
        <f t="shared" si="3"/>
        <v>1.3287037037037036E-2</v>
      </c>
      <c r="J22" s="72">
        <f t="shared" si="4"/>
        <v>3.7658605713086026E-3</v>
      </c>
    </row>
    <row r="23" spans="2:10" s="45" customFormat="1" x14ac:dyDescent="0.25">
      <c r="B23" s="34" t="s">
        <v>35</v>
      </c>
      <c r="C23" s="40">
        <v>2.7268518518518518E-2</v>
      </c>
      <c r="D23" s="7">
        <f t="shared" si="0"/>
        <v>1.2353576559665255E-2</v>
      </c>
      <c r="E23" s="40">
        <v>8.5185185185185173E-3</v>
      </c>
      <c r="F23" s="7">
        <f t="shared" si="1"/>
        <v>9.4397701621177898E-3</v>
      </c>
      <c r="G23" s="40">
        <v>6.5972222222222222E-3</v>
      </c>
      <c r="H23" s="7">
        <f t="shared" si="2"/>
        <v>1.5762402521984409E-2</v>
      </c>
      <c r="I23" s="40">
        <f t="shared" si="3"/>
        <v>4.2384259259259253E-2</v>
      </c>
      <c r="J23" s="72">
        <f t="shared" si="4"/>
        <v>1.2012701578512284E-2</v>
      </c>
    </row>
    <row r="24" spans="2:10" x14ac:dyDescent="0.25">
      <c r="B24" s="34" t="s">
        <v>36</v>
      </c>
      <c r="C24" s="40">
        <v>8.4525462962962913E-2</v>
      </c>
      <c r="D24" s="7">
        <f t="shared" si="0"/>
        <v>3.8292941262833322E-2</v>
      </c>
      <c r="E24" s="40">
        <v>5.1122685185185174E-2</v>
      </c>
      <c r="F24" s="7">
        <f t="shared" si="1"/>
        <v>5.6651446747383524E-2</v>
      </c>
      <c r="G24" s="40">
        <v>2.1087962962962954E-2</v>
      </c>
      <c r="H24" s="7">
        <f t="shared" si="2"/>
        <v>5.0384381394834359E-2</v>
      </c>
      <c r="I24" s="40">
        <f t="shared" si="3"/>
        <v>0.15673611111111102</v>
      </c>
      <c r="J24" s="72">
        <f t="shared" si="4"/>
        <v>4.4422721129495704E-2</v>
      </c>
    </row>
    <row r="25" spans="2:10" x14ac:dyDescent="0.25">
      <c r="B25" s="34" t="s">
        <v>37</v>
      </c>
      <c r="C25" s="40">
        <v>7.7847222222222262E-2</v>
      </c>
      <c r="D25" s="7">
        <f t="shared" si="0"/>
        <v>3.5267468565495987E-2</v>
      </c>
      <c r="E25" s="40">
        <v>3.7523148148148153E-2</v>
      </c>
      <c r="F25" s="7">
        <f t="shared" si="1"/>
        <v>4.1581161502154733E-2</v>
      </c>
      <c r="G25" s="40">
        <v>1.2708333333333335E-2</v>
      </c>
      <c r="H25" s="7">
        <f t="shared" si="2"/>
        <v>3.0363364858138397E-2</v>
      </c>
      <c r="I25" s="40">
        <f t="shared" si="3"/>
        <v>0.12807870370370375</v>
      </c>
      <c r="J25" s="72">
        <f t="shared" si="4"/>
        <v>3.6300534043641995E-2</v>
      </c>
    </row>
    <row r="26" spans="2:10" x14ac:dyDescent="0.25">
      <c r="B26" s="34" t="s">
        <v>38</v>
      </c>
      <c r="C26" s="40">
        <v>0.10516203703703705</v>
      </c>
      <c r="D26" s="7">
        <f t="shared" si="0"/>
        <v>4.7642018939354214E-2</v>
      </c>
      <c r="E26" s="40">
        <v>0.23412037037037037</v>
      </c>
      <c r="F26" s="7">
        <f t="shared" si="1"/>
        <v>0.25943977016211778</v>
      </c>
      <c r="G26" s="40">
        <v>3.5879629629629629E-4</v>
      </c>
      <c r="H26" s="7">
        <f t="shared" si="2"/>
        <v>8.5725347049388895E-4</v>
      </c>
      <c r="I26" s="40">
        <f t="shared" si="3"/>
        <v>0.33964120370370376</v>
      </c>
      <c r="J26" s="72">
        <f t="shared" si="4"/>
        <v>9.6262350579312692E-2</v>
      </c>
    </row>
    <row r="27" spans="2:10" x14ac:dyDescent="0.25">
      <c r="B27" s="34" t="s">
        <v>39</v>
      </c>
      <c r="C27" s="40">
        <v>0.13133101851851861</v>
      </c>
      <c r="D27" s="7">
        <f t="shared" si="0"/>
        <v>5.9497467411936227E-2</v>
      </c>
      <c r="E27" s="40">
        <v>8.4363425925925981E-2</v>
      </c>
      <c r="F27" s="7">
        <f t="shared" si="1"/>
        <v>9.3487071619125853E-2</v>
      </c>
      <c r="G27" s="40">
        <v>1.0034722222222223E-2</v>
      </c>
      <c r="H27" s="7">
        <f t="shared" si="2"/>
        <v>2.3975443836071024E-2</v>
      </c>
      <c r="I27" s="40">
        <f t="shared" si="3"/>
        <v>0.22572916666666681</v>
      </c>
      <c r="J27" s="72">
        <f t="shared" si="4"/>
        <v>6.3976984949679197E-2</v>
      </c>
    </row>
    <row r="28" spans="2:10" x14ac:dyDescent="0.25">
      <c r="B28" s="34" t="s">
        <v>40</v>
      </c>
      <c r="C28" s="40">
        <v>3.2175925925925926E-3</v>
      </c>
      <c r="D28" s="7">
        <f t="shared" si="0"/>
        <v>1.4576800864121141E-3</v>
      </c>
      <c r="E28" s="40"/>
      <c r="F28" s="7"/>
      <c r="G28" s="40"/>
      <c r="H28" s="7"/>
      <c r="I28" s="40">
        <f t="shared" si="3"/>
        <v>3.2175925925925926E-3</v>
      </c>
      <c r="J28" s="72">
        <f t="shared" si="4"/>
        <v>9.1194184566532367E-4</v>
      </c>
    </row>
    <row r="29" spans="2:10" x14ac:dyDescent="0.25">
      <c r="B29" s="133"/>
      <c r="C29" s="132"/>
      <c r="D29" s="132"/>
      <c r="E29" s="132"/>
      <c r="F29" s="132"/>
      <c r="G29" s="132"/>
      <c r="H29" s="132"/>
      <c r="I29" s="132"/>
      <c r="J29" s="134"/>
    </row>
    <row r="30" spans="2:10" x14ac:dyDescent="0.25">
      <c r="B30" s="37" t="s">
        <v>1</v>
      </c>
      <c r="C30" s="41">
        <f t="shared" ref="C30:J30" si="5">SUM(C7:C28)</f>
        <v>2.2073379629629635</v>
      </c>
      <c r="D30" s="70">
        <f t="shared" si="5"/>
        <v>1.0000000000000004</v>
      </c>
      <c r="E30" s="41">
        <f t="shared" si="5"/>
        <v>0.90240740740740744</v>
      </c>
      <c r="F30" s="70">
        <f t="shared" si="5"/>
        <v>1</v>
      </c>
      <c r="G30" s="41">
        <f t="shared" si="5"/>
        <v>0.41854166666666648</v>
      </c>
      <c r="H30" s="70">
        <f t="shared" si="5"/>
        <v>1.0000000000000002</v>
      </c>
      <c r="I30" s="41">
        <f t="shared" si="5"/>
        <v>3.5282870370370381</v>
      </c>
      <c r="J30" s="126">
        <f t="shared" si="5"/>
        <v>0.99999999999999989</v>
      </c>
    </row>
    <row r="31" spans="2:10" x14ac:dyDescent="0.25">
      <c r="B31" s="76"/>
      <c r="C31" s="77"/>
      <c r="D31" s="78"/>
      <c r="E31" s="77"/>
      <c r="F31" s="78"/>
      <c r="G31" s="77"/>
      <c r="H31" s="77"/>
      <c r="I31" s="77"/>
      <c r="J31" s="79"/>
    </row>
    <row r="32" spans="2:10" ht="66" customHeight="1" thickBot="1" x14ac:dyDescent="0.3">
      <c r="B32" s="155" t="s">
        <v>12</v>
      </c>
      <c r="C32" s="156"/>
      <c r="D32" s="156"/>
      <c r="E32" s="156"/>
      <c r="F32" s="156"/>
      <c r="G32" s="156"/>
      <c r="H32" s="156"/>
      <c r="I32" s="156"/>
      <c r="J32" s="157"/>
    </row>
    <row r="34" spans="9:9" x14ac:dyDescent="0.25">
      <c r="I34" s="46"/>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&amp;R8</oddHeader>
  </headerFooter>
  <colBreaks count="1" manualBreakCount="1">
    <brk id="10" max="1048575" man="1"/>
  </colBreaks>
  <extLst>
    <ext xmlns:mx="http://schemas.microsoft.com/office/mac/excel/2008/main" uri="{64002731-A6B0-56B0-2670-7721B7C09600}">
      <mx:PLV Mode="0" OnePage="0" WScale="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topLeftCell="A4"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124</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59" t="s">
        <v>2</v>
      </c>
      <c r="H6" s="73" t="s">
        <v>3</v>
      </c>
    </row>
    <row r="7" spans="2:8" s="28" customFormat="1" x14ac:dyDescent="0.25">
      <c r="B7" s="34" t="s">
        <v>20</v>
      </c>
      <c r="C7" s="40">
        <v>3.9351851851851852E-4</v>
      </c>
      <c r="D7" s="7">
        <f t="shared" ref="D7:D27" si="0">C7/$C$30</f>
        <v>3.9379198517489004E-3</v>
      </c>
      <c r="E7" s="40"/>
      <c r="F7" s="7"/>
      <c r="G7" s="43">
        <f>C7+E7</f>
        <v>3.9351851851851852E-4</v>
      </c>
      <c r="H7" s="89">
        <f t="shared" ref="H7" si="1">G7/$G$30</f>
        <v>3.9058012636415855E-3</v>
      </c>
    </row>
    <row r="8" spans="2:8" s="28" customFormat="1" x14ac:dyDescent="0.25">
      <c r="B8" s="34" t="s">
        <v>0</v>
      </c>
      <c r="C8" s="40">
        <v>1.7592592592592588E-3</v>
      </c>
      <c r="D8" s="7">
        <f t="shared" si="0"/>
        <v>1.7604818160759782E-2</v>
      </c>
      <c r="E8" s="40"/>
      <c r="F8" s="7"/>
      <c r="G8" s="43">
        <f t="shared" ref="G8:G27" si="2">C8+E8</f>
        <v>1.7592592592592588E-3</v>
      </c>
      <c r="H8" s="89">
        <f t="shared" ref="H8:H27" si="3">G8/$G$30</f>
        <v>1.7461229178632968E-2</v>
      </c>
    </row>
    <row r="9" spans="2:8" s="28" customFormat="1" x14ac:dyDescent="0.25">
      <c r="B9" s="34" t="s">
        <v>21</v>
      </c>
      <c r="C9" s="40">
        <v>1.7245370370370376E-2</v>
      </c>
      <c r="D9" s="7">
        <f t="shared" si="0"/>
        <v>0.17257354644429007</v>
      </c>
      <c r="E9" s="40">
        <v>8.2175925925925927E-4</v>
      </c>
      <c r="F9" s="7">
        <f t="shared" ref="F9" si="4">E9/$E$30</f>
        <v>1</v>
      </c>
      <c r="G9" s="43">
        <f t="shared" si="2"/>
        <v>1.8067129629629634E-2</v>
      </c>
      <c r="H9" s="89">
        <f t="shared" si="3"/>
        <v>0.17932222860425048</v>
      </c>
    </row>
    <row r="10" spans="2:8" s="28" customFormat="1" x14ac:dyDescent="0.25">
      <c r="B10" s="34" t="s">
        <v>22</v>
      </c>
      <c r="C10" s="40">
        <v>9.3749999999999997E-4</v>
      </c>
      <c r="D10" s="7">
        <f t="shared" si="0"/>
        <v>9.3815149409312015E-3</v>
      </c>
      <c r="E10" s="40"/>
      <c r="F10" s="7"/>
      <c r="G10" s="43">
        <f t="shared" si="2"/>
        <v>9.3749999999999997E-4</v>
      </c>
      <c r="H10" s="89">
        <f t="shared" si="3"/>
        <v>9.304997128087307E-3</v>
      </c>
    </row>
    <row r="11" spans="2:8" s="28" customFormat="1" x14ac:dyDescent="0.25">
      <c r="B11" s="34" t="s">
        <v>23</v>
      </c>
      <c r="C11" s="40"/>
      <c r="D11" s="7"/>
      <c r="E11" s="40"/>
      <c r="F11" s="7"/>
      <c r="G11" s="43"/>
      <c r="H11" s="89"/>
    </row>
    <row r="12" spans="2:8" s="28" customFormat="1" x14ac:dyDescent="0.25">
      <c r="B12" s="34" t="s">
        <v>24</v>
      </c>
      <c r="C12" s="40">
        <v>2.8935185185185188E-3</v>
      </c>
      <c r="D12" s="7">
        <f t="shared" si="0"/>
        <v>2.8955293027565443E-2</v>
      </c>
      <c r="E12" s="40"/>
      <c r="F12" s="7"/>
      <c r="G12" s="43">
        <f t="shared" si="2"/>
        <v>2.8935185185185188E-3</v>
      </c>
      <c r="H12" s="89">
        <f t="shared" si="3"/>
        <v>2.8719126938541072E-2</v>
      </c>
    </row>
    <row r="13" spans="2:8" s="28" customFormat="1" x14ac:dyDescent="0.25">
      <c r="B13" s="34" t="s">
        <v>25</v>
      </c>
      <c r="C13" s="40">
        <v>1.1770833333333329E-2</v>
      </c>
      <c r="D13" s="7">
        <f t="shared" si="0"/>
        <v>0.11779013203613617</v>
      </c>
      <c r="E13" s="40"/>
      <c r="F13" s="7"/>
      <c r="G13" s="43">
        <f t="shared" si="2"/>
        <v>1.1770833333333329E-2</v>
      </c>
      <c r="H13" s="89">
        <f t="shared" si="3"/>
        <v>0.11682940838598503</v>
      </c>
    </row>
    <row r="14" spans="2:8" s="28" customFormat="1" x14ac:dyDescent="0.25">
      <c r="B14" s="34" t="s">
        <v>26</v>
      </c>
      <c r="C14" s="40">
        <v>1.0532407407407409E-3</v>
      </c>
      <c r="D14" s="7">
        <f t="shared" si="0"/>
        <v>1.0539726662033821E-2</v>
      </c>
      <c r="E14" s="40"/>
      <c r="F14" s="7"/>
      <c r="G14" s="43">
        <f t="shared" si="2"/>
        <v>1.0532407407407409E-3</v>
      </c>
      <c r="H14" s="89">
        <f t="shared" ref="H14" si="5">G14/$G$30</f>
        <v>1.0453762205628951E-2</v>
      </c>
    </row>
    <row r="15" spans="2:8" s="28" customFormat="1" x14ac:dyDescent="0.25">
      <c r="B15" s="34" t="s">
        <v>27</v>
      </c>
      <c r="C15" s="40">
        <v>8.7499999999999991E-3</v>
      </c>
      <c r="D15" s="7">
        <f t="shared" si="0"/>
        <v>8.7560806115357881E-2</v>
      </c>
      <c r="E15" s="40"/>
      <c r="F15" s="7"/>
      <c r="G15" s="43">
        <f t="shared" si="2"/>
        <v>8.7499999999999991E-3</v>
      </c>
      <c r="H15" s="89">
        <f t="shared" ref="H15" si="6">G15/$G$30</f>
        <v>8.6846639862148189E-2</v>
      </c>
    </row>
    <row r="16" spans="2:8" s="28" customFormat="1" x14ac:dyDescent="0.25">
      <c r="B16" s="34" t="s">
        <v>28</v>
      </c>
      <c r="C16" s="40">
        <v>7.6620370370370375E-3</v>
      </c>
      <c r="D16" s="7">
        <f t="shared" si="0"/>
        <v>7.6673615936993289E-2</v>
      </c>
      <c r="E16" s="40"/>
      <c r="F16" s="7"/>
      <c r="G16" s="43">
        <f t="shared" si="2"/>
        <v>7.6620370370370375E-3</v>
      </c>
      <c r="H16" s="89">
        <f t="shared" si="3"/>
        <v>7.6048248133256752E-2</v>
      </c>
    </row>
    <row r="17" spans="2:8" s="28" customFormat="1" x14ac:dyDescent="0.25">
      <c r="B17" s="34" t="s">
        <v>29</v>
      </c>
      <c r="C17" s="40"/>
      <c r="D17" s="7"/>
      <c r="E17" s="40"/>
      <c r="F17" s="7"/>
      <c r="G17" s="43"/>
      <c r="H17" s="89"/>
    </row>
    <row r="18" spans="2:8" s="28" customFormat="1" x14ac:dyDescent="0.25">
      <c r="B18" s="34" t="s">
        <v>30</v>
      </c>
      <c r="C18" s="40">
        <v>1.3078703703703703E-3</v>
      </c>
      <c r="D18" s="7">
        <f t="shared" si="0"/>
        <v>1.3087792448459578E-2</v>
      </c>
      <c r="E18" s="40"/>
      <c r="F18" s="7"/>
      <c r="G18" s="43">
        <f t="shared" si="2"/>
        <v>1.3078703703703703E-3</v>
      </c>
      <c r="H18" s="89">
        <f t="shared" si="3"/>
        <v>1.2981045376220563E-2</v>
      </c>
    </row>
    <row r="19" spans="2:8" s="28" customFormat="1" x14ac:dyDescent="0.25">
      <c r="B19" s="34" t="s">
        <v>31</v>
      </c>
      <c r="C19" s="40">
        <v>7.0717592592592594E-3</v>
      </c>
      <c r="D19" s="7">
        <f t="shared" si="0"/>
        <v>7.0766736159369945E-2</v>
      </c>
      <c r="E19" s="40"/>
      <c r="F19" s="7"/>
      <c r="G19" s="43">
        <f t="shared" si="2"/>
        <v>7.0717592592592594E-3</v>
      </c>
      <c r="H19" s="89">
        <f t="shared" si="3"/>
        <v>7.0189546237794373E-2</v>
      </c>
    </row>
    <row r="20" spans="2:8" s="28" customFormat="1" x14ac:dyDescent="0.25">
      <c r="B20" s="34" t="s">
        <v>32</v>
      </c>
      <c r="C20" s="40">
        <v>3.1250000000000001E-4</v>
      </c>
      <c r="D20" s="7">
        <f t="shared" si="0"/>
        <v>3.1271716469770676E-3</v>
      </c>
      <c r="E20" s="40"/>
      <c r="F20" s="7"/>
      <c r="G20" s="43">
        <f t="shared" si="2"/>
        <v>3.1250000000000001E-4</v>
      </c>
      <c r="H20" s="89">
        <f t="shared" si="3"/>
        <v>3.1016657093624355E-3</v>
      </c>
    </row>
    <row r="21" spans="2:8" s="28" customFormat="1" x14ac:dyDescent="0.25">
      <c r="B21" s="34" t="s">
        <v>33</v>
      </c>
      <c r="C21" s="40">
        <v>3.4722222222222222E-5</v>
      </c>
      <c r="D21" s="7">
        <f t="shared" si="0"/>
        <v>3.4746351633078526E-4</v>
      </c>
      <c r="E21" s="40"/>
      <c r="F21" s="7"/>
      <c r="G21" s="43">
        <f t="shared" si="2"/>
        <v>3.4722222222222222E-5</v>
      </c>
      <c r="H21" s="89">
        <f t="shared" ref="H21" si="7">G21/$G$30</f>
        <v>3.4462952326249285E-4</v>
      </c>
    </row>
    <row r="22" spans="2:8" s="28" customFormat="1" x14ac:dyDescent="0.25">
      <c r="B22" s="34" t="s">
        <v>34</v>
      </c>
      <c r="C22" s="40"/>
      <c r="D22" s="7"/>
      <c r="E22" s="40"/>
      <c r="F22" s="7"/>
      <c r="G22" s="43"/>
      <c r="H22" s="89"/>
    </row>
    <row r="23" spans="2:8" s="28" customFormat="1" x14ac:dyDescent="0.25">
      <c r="B23" s="34" t="s">
        <v>35</v>
      </c>
      <c r="C23" s="40">
        <v>1.1458333333333333E-3</v>
      </c>
      <c r="D23" s="7">
        <f t="shared" si="0"/>
        <v>1.1466296038915915E-2</v>
      </c>
      <c r="E23" s="40"/>
      <c r="F23" s="7"/>
      <c r="G23" s="43">
        <f t="shared" si="2"/>
        <v>1.1458333333333333E-3</v>
      </c>
      <c r="H23" s="89">
        <f t="shared" ref="H23:H24" si="8">G23/$G$30</f>
        <v>1.1372774267662264E-2</v>
      </c>
    </row>
    <row r="24" spans="2:8" s="28" customFormat="1" x14ac:dyDescent="0.25">
      <c r="B24" s="34" t="s">
        <v>36</v>
      </c>
      <c r="C24" s="40">
        <v>1.1689814814814816E-3</v>
      </c>
      <c r="D24" s="7">
        <f t="shared" si="0"/>
        <v>1.1697938383136439E-2</v>
      </c>
      <c r="E24" s="40"/>
      <c r="F24" s="7"/>
      <c r="G24" s="43">
        <f t="shared" si="2"/>
        <v>1.1689814814814816E-3</v>
      </c>
      <c r="H24" s="89">
        <f t="shared" si="8"/>
        <v>1.1602527283170593E-2</v>
      </c>
    </row>
    <row r="25" spans="2:8" s="28" customFormat="1" x14ac:dyDescent="0.25">
      <c r="B25" s="34" t="s">
        <v>37</v>
      </c>
      <c r="C25" s="40"/>
      <c r="D25" s="7"/>
      <c r="E25" s="40"/>
      <c r="F25" s="7"/>
      <c r="G25" s="43"/>
      <c r="H25" s="89"/>
    </row>
    <row r="26" spans="2:8" s="28" customFormat="1" x14ac:dyDescent="0.25">
      <c r="B26" s="34" t="s">
        <v>38</v>
      </c>
      <c r="C26" s="40">
        <v>1.1296296296296296E-2</v>
      </c>
      <c r="D26" s="7">
        <f t="shared" si="0"/>
        <v>0.11304146397961547</v>
      </c>
      <c r="E26" s="144"/>
      <c r="F26" s="7"/>
      <c r="G26" s="43">
        <f t="shared" si="2"/>
        <v>1.1296296296296296E-2</v>
      </c>
      <c r="H26" s="89">
        <f t="shared" si="3"/>
        <v>0.11211947156806433</v>
      </c>
    </row>
    <row r="27" spans="2:8" s="28" customFormat="1" x14ac:dyDescent="0.25">
      <c r="B27" s="34" t="s">
        <v>39</v>
      </c>
      <c r="C27" s="40">
        <v>2.5127314814814811E-2</v>
      </c>
      <c r="D27" s="7">
        <f t="shared" si="0"/>
        <v>0.25144776465137825</v>
      </c>
      <c r="E27" s="40"/>
      <c r="F27" s="7"/>
      <c r="G27" s="43">
        <f t="shared" si="2"/>
        <v>2.5127314814814811E-2</v>
      </c>
      <c r="H27" s="89">
        <f t="shared" si="3"/>
        <v>0.2493968983342906</v>
      </c>
    </row>
    <row r="28" spans="2:8" s="28" customFormat="1" x14ac:dyDescent="0.25">
      <c r="B28" s="34" t="s">
        <v>40</v>
      </c>
      <c r="C28" s="40"/>
      <c r="D28" s="7"/>
      <c r="E28" s="40"/>
      <c r="F28" s="7"/>
      <c r="G28" s="43"/>
      <c r="H28" s="89"/>
    </row>
    <row r="29" spans="2:8" s="28" customFormat="1" x14ac:dyDescent="0.25">
      <c r="B29" s="34"/>
      <c r="C29" s="43"/>
      <c r="D29" s="98"/>
      <c r="E29" s="43"/>
      <c r="F29" s="98"/>
      <c r="G29" s="43"/>
      <c r="H29" s="58"/>
    </row>
    <row r="30" spans="2:8" s="28" customFormat="1" x14ac:dyDescent="0.25">
      <c r="B30" s="37" t="s">
        <v>1</v>
      </c>
      <c r="C30" s="41">
        <f t="shared" ref="C30:H30" si="9">SUM(C7:C28)</f>
        <v>9.993055555555555E-2</v>
      </c>
      <c r="D30" s="39">
        <f t="shared" si="9"/>
        <v>1</v>
      </c>
      <c r="E30" s="41">
        <f t="shared" si="9"/>
        <v>8.2175925925925927E-4</v>
      </c>
      <c r="F30" s="39">
        <f t="shared" si="9"/>
        <v>1</v>
      </c>
      <c r="G30" s="41">
        <f t="shared" si="9"/>
        <v>0.10075231481481481</v>
      </c>
      <c r="H30" s="42">
        <f t="shared" si="9"/>
        <v>1</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&amp;R26</oddHeader>
  </headerFooter>
  <extLst>
    <ext xmlns:mx="http://schemas.microsoft.com/office/mac/excel/2008/main" uri="{64002731-A6B0-56B0-2670-7721B7C09600}">
      <mx:PLV Mode="0" OnePage="0" WScale="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125</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59" t="s">
        <v>2</v>
      </c>
      <c r="H6" s="73" t="s">
        <v>3</v>
      </c>
    </row>
    <row r="7" spans="2:8" s="28" customFormat="1" x14ac:dyDescent="0.25">
      <c r="B7" s="34" t="s">
        <v>20</v>
      </c>
      <c r="C7" s="40">
        <v>8.7384259259259255E-3</v>
      </c>
      <c r="D7" s="7">
        <f>C7/$C$30</f>
        <v>3.0229019859064697E-2</v>
      </c>
      <c r="E7" s="40"/>
      <c r="F7" s="7"/>
      <c r="G7" s="43">
        <f>C7+E7</f>
        <v>8.7384259259259255E-3</v>
      </c>
      <c r="H7" s="89">
        <f>G7/$G$30</f>
        <v>2.7137773624240684E-2</v>
      </c>
    </row>
    <row r="8" spans="2:8" s="28" customFormat="1" x14ac:dyDescent="0.25">
      <c r="B8" s="34" t="s">
        <v>0</v>
      </c>
      <c r="C8" s="40">
        <v>7.2916666666666659E-4</v>
      </c>
      <c r="D8" s="7">
        <f t="shared" ref="D8:D27" si="0">C8/$C$30</f>
        <v>2.5224215246636766E-3</v>
      </c>
      <c r="E8" s="40"/>
      <c r="F8" s="7"/>
      <c r="G8" s="43">
        <f t="shared" ref="G8" si="1">C8+E8</f>
        <v>7.2916666666666659E-4</v>
      </c>
      <c r="H8" s="89">
        <f t="shared" ref="H8" si="2">G8/$G$30</f>
        <v>2.2644764746055138E-3</v>
      </c>
    </row>
    <row r="9" spans="2:8" s="28" customFormat="1" x14ac:dyDescent="0.25">
      <c r="B9" s="34" t="s">
        <v>21</v>
      </c>
      <c r="C9" s="40">
        <v>4.7037037037037058E-2</v>
      </c>
      <c r="D9" s="7">
        <f t="shared" si="0"/>
        <v>0.16271620755925695</v>
      </c>
      <c r="E9" s="40">
        <v>1.101851851851852E-2</v>
      </c>
      <c r="F9" s="7">
        <f>E9/$E$30</f>
        <v>0.33462214411247804</v>
      </c>
      <c r="G9" s="43">
        <f t="shared" ref="G9:G27" si="3">C9+E9</f>
        <v>5.8055555555555576E-2</v>
      </c>
      <c r="H9" s="89">
        <f t="shared" ref="H9:H27" si="4">G9/$G$30</f>
        <v>0.18029546026382956</v>
      </c>
    </row>
    <row r="10" spans="2:8" s="28" customFormat="1" x14ac:dyDescent="0.25">
      <c r="B10" s="34" t="s">
        <v>22</v>
      </c>
      <c r="C10" s="40">
        <v>3.703703703703703E-3</v>
      </c>
      <c r="D10" s="7">
        <f t="shared" si="0"/>
        <v>1.2812299807815499E-2</v>
      </c>
      <c r="E10" s="40">
        <v>9.1435185185185196E-4</v>
      </c>
      <c r="F10" s="7">
        <f t="shared" ref="F10:F26" si="5">E10/$E$30</f>
        <v>2.7768014059753956E-2</v>
      </c>
      <c r="G10" s="43">
        <f t="shared" si="3"/>
        <v>4.6180555555555549E-3</v>
      </c>
      <c r="H10" s="89">
        <f t="shared" si="4"/>
        <v>1.4341684339168253E-2</v>
      </c>
    </row>
    <row r="11" spans="2:8" s="28" customFormat="1" x14ac:dyDescent="0.25">
      <c r="B11" s="34" t="s">
        <v>23</v>
      </c>
      <c r="C11" s="40">
        <v>1.7361111111111112E-4</v>
      </c>
      <c r="D11" s="7">
        <f t="shared" si="0"/>
        <v>6.0057655349135173E-4</v>
      </c>
      <c r="E11" s="40"/>
      <c r="F11" s="7"/>
      <c r="G11" s="43">
        <f t="shared" si="3"/>
        <v>1.7361111111111112E-4</v>
      </c>
      <c r="H11" s="89">
        <f t="shared" si="4"/>
        <v>5.3916106538226527E-4</v>
      </c>
    </row>
    <row r="12" spans="2:8" s="28" customFormat="1" x14ac:dyDescent="0.25">
      <c r="B12" s="34" t="s">
        <v>24</v>
      </c>
      <c r="C12" s="40">
        <v>1.8206018518518517E-2</v>
      </c>
      <c r="D12" s="7">
        <f t="shared" si="0"/>
        <v>6.2980461242793079E-2</v>
      </c>
      <c r="E12" s="40">
        <v>7.9976851851851841E-3</v>
      </c>
      <c r="F12" s="7">
        <f t="shared" si="5"/>
        <v>0.24288224956063262</v>
      </c>
      <c r="G12" s="43">
        <f t="shared" si="3"/>
        <v>2.6203703703703701E-2</v>
      </c>
      <c r="H12" s="89">
        <f t="shared" si="4"/>
        <v>8.1377376801696558E-2</v>
      </c>
    </row>
    <row r="13" spans="2:8" s="28" customFormat="1" x14ac:dyDescent="0.25">
      <c r="B13" s="34" t="s">
        <v>25</v>
      </c>
      <c r="C13" s="40">
        <v>2.5671296296296293E-2</v>
      </c>
      <c r="D13" s="7">
        <f t="shared" si="0"/>
        <v>8.8805253042921181E-2</v>
      </c>
      <c r="E13" s="40">
        <v>3.7847222222222223E-3</v>
      </c>
      <c r="F13" s="7">
        <f t="shared" si="5"/>
        <v>0.11493848857644991</v>
      </c>
      <c r="G13" s="43">
        <f t="shared" si="3"/>
        <v>2.9456018518518513E-2</v>
      </c>
      <c r="H13" s="89">
        <f t="shared" si="4"/>
        <v>9.1477660759857651E-2</v>
      </c>
    </row>
    <row r="14" spans="2:8" s="28" customFormat="1" x14ac:dyDescent="0.25">
      <c r="B14" s="34" t="s">
        <v>26</v>
      </c>
      <c r="C14" s="40">
        <v>8.5648148148148133E-3</v>
      </c>
      <c r="D14" s="7">
        <f t="shared" si="0"/>
        <v>2.9628443305573342E-2</v>
      </c>
      <c r="E14" s="40">
        <v>2.0023148148148148E-3</v>
      </c>
      <c r="F14" s="7">
        <f t="shared" si="5"/>
        <v>6.0808435852372576E-2</v>
      </c>
      <c r="G14" s="43">
        <f t="shared" si="3"/>
        <v>1.0567129629629628E-2</v>
      </c>
      <c r="H14" s="89">
        <f t="shared" si="4"/>
        <v>3.2816936846267207E-2</v>
      </c>
    </row>
    <row r="15" spans="2:8" s="28" customFormat="1" x14ac:dyDescent="0.25">
      <c r="B15" s="34" t="s">
        <v>27</v>
      </c>
      <c r="C15" s="40">
        <v>1.9016203703703709E-2</v>
      </c>
      <c r="D15" s="7">
        <f t="shared" si="0"/>
        <v>6.5783151825752742E-2</v>
      </c>
      <c r="E15" s="40">
        <v>3.0092592592592589E-4</v>
      </c>
      <c r="F15" s="7">
        <f t="shared" si="5"/>
        <v>9.1388400702987673E-3</v>
      </c>
      <c r="G15" s="43">
        <f t="shared" si="3"/>
        <v>1.9317129629629635E-2</v>
      </c>
      <c r="H15" s="89">
        <f t="shared" si="4"/>
        <v>5.9990654541533399E-2</v>
      </c>
    </row>
    <row r="16" spans="2:8" s="28" customFormat="1" x14ac:dyDescent="0.25">
      <c r="B16" s="34" t="s">
        <v>28</v>
      </c>
      <c r="C16" s="40">
        <v>1.7175925925925924E-2</v>
      </c>
      <c r="D16" s="7">
        <f t="shared" si="0"/>
        <v>5.9417040358744386E-2</v>
      </c>
      <c r="E16" s="40">
        <v>4.31712962962963E-3</v>
      </c>
      <c r="F16" s="7">
        <f t="shared" si="5"/>
        <v>0.13110720562390157</v>
      </c>
      <c r="G16" s="43">
        <f t="shared" si="3"/>
        <v>2.1493055555555553E-2</v>
      </c>
      <c r="H16" s="89">
        <f t="shared" si="4"/>
        <v>6.6748139894324432E-2</v>
      </c>
    </row>
    <row r="17" spans="2:8" s="28" customFormat="1" x14ac:dyDescent="0.25">
      <c r="B17" s="34" t="s">
        <v>29</v>
      </c>
      <c r="C17" s="40">
        <v>2.199074074074074E-4</v>
      </c>
      <c r="D17" s="7">
        <f t="shared" si="0"/>
        <v>7.6073030108904545E-4</v>
      </c>
      <c r="E17" s="40"/>
      <c r="F17" s="7"/>
      <c r="G17" s="43">
        <f t="shared" si="3"/>
        <v>2.199074074074074E-4</v>
      </c>
      <c r="H17" s="89">
        <f t="shared" si="4"/>
        <v>6.8293734948420264E-4</v>
      </c>
    </row>
    <row r="18" spans="2:8" s="28" customFormat="1" x14ac:dyDescent="0.25">
      <c r="B18" s="34" t="s">
        <v>30</v>
      </c>
      <c r="C18" s="40"/>
      <c r="D18" s="7"/>
      <c r="E18" s="40"/>
      <c r="F18" s="7"/>
      <c r="G18" s="43"/>
      <c r="H18" s="89"/>
    </row>
    <row r="19" spans="2:8" s="28" customFormat="1" x14ac:dyDescent="0.25">
      <c r="B19" s="34" t="s">
        <v>31</v>
      </c>
      <c r="C19" s="40">
        <v>1.129629629629629E-2</v>
      </c>
      <c r="D19" s="7">
        <f t="shared" si="0"/>
        <v>3.9077514413837264E-2</v>
      </c>
      <c r="E19" s="40">
        <v>1.7361111111111112E-4</v>
      </c>
      <c r="F19" s="7">
        <f t="shared" si="5"/>
        <v>5.2724077328646741E-3</v>
      </c>
      <c r="G19" s="43">
        <f t="shared" si="3"/>
        <v>1.1469907407407401E-2</v>
      </c>
      <c r="H19" s="89">
        <f t="shared" si="4"/>
        <v>3.5620574386254968E-2</v>
      </c>
    </row>
    <row r="20" spans="2:8" s="28" customFormat="1" x14ac:dyDescent="0.25">
      <c r="B20" s="34" t="s">
        <v>32</v>
      </c>
      <c r="C20" s="40">
        <v>1.3425925925925925E-3</v>
      </c>
      <c r="D20" s="7">
        <f t="shared" si="0"/>
        <v>4.6444586803331194E-3</v>
      </c>
      <c r="E20" s="40">
        <v>4.7453703703703704E-4</v>
      </c>
      <c r="F20" s="7">
        <f t="shared" si="5"/>
        <v>1.4411247803163444E-2</v>
      </c>
      <c r="G20" s="43">
        <f t="shared" si="3"/>
        <v>1.8171296296296295E-3</v>
      </c>
      <c r="H20" s="89">
        <f t="shared" si="4"/>
        <v>5.6432191510010421E-3</v>
      </c>
    </row>
    <row r="21" spans="2:8" s="28" customFormat="1" x14ac:dyDescent="0.25">
      <c r="B21" s="34" t="s">
        <v>33</v>
      </c>
      <c r="C21" s="40">
        <v>3.4837962962962969E-3</v>
      </c>
      <c r="D21" s="7">
        <f t="shared" si="0"/>
        <v>1.2051569506726459E-2</v>
      </c>
      <c r="E21" s="40"/>
      <c r="F21" s="7"/>
      <c r="G21" s="43">
        <f t="shared" si="3"/>
        <v>3.4837962962962969E-3</v>
      </c>
      <c r="H21" s="89">
        <f t="shared" si="4"/>
        <v>1.0819165378670791E-2</v>
      </c>
    </row>
    <row r="22" spans="2:8" s="28" customFormat="1" x14ac:dyDescent="0.25">
      <c r="B22" s="34" t="s">
        <v>34</v>
      </c>
      <c r="C22" s="40">
        <v>6.9444444444444444E-5</v>
      </c>
      <c r="D22" s="7">
        <f t="shared" si="0"/>
        <v>2.4023062139654066E-4</v>
      </c>
      <c r="E22" s="40"/>
      <c r="F22" s="7"/>
      <c r="G22" s="43">
        <f t="shared" si="3"/>
        <v>6.9444444444444444E-5</v>
      </c>
      <c r="H22" s="89">
        <f t="shared" si="4"/>
        <v>2.1566442615290611E-4</v>
      </c>
    </row>
    <row r="23" spans="2:8" s="28" customFormat="1" x14ac:dyDescent="0.25">
      <c r="B23" s="34" t="s">
        <v>35</v>
      </c>
      <c r="C23" s="40">
        <v>1.0995370370370369E-3</v>
      </c>
      <c r="D23" s="7">
        <f t="shared" si="0"/>
        <v>3.8036515054452268E-3</v>
      </c>
      <c r="E23" s="40"/>
      <c r="F23" s="7"/>
      <c r="G23" s="43">
        <f t="shared" si="3"/>
        <v>1.0995370370370369E-3</v>
      </c>
      <c r="H23" s="89">
        <f t="shared" si="4"/>
        <v>3.4146867474210128E-3</v>
      </c>
    </row>
    <row r="24" spans="2:8" s="28" customFormat="1" x14ac:dyDescent="0.25">
      <c r="B24" s="34" t="s">
        <v>36</v>
      </c>
      <c r="C24" s="40">
        <v>1.4699074074074076E-3</v>
      </c>
      <c r="D24" s="7">
        <f t="shared" si="0"/>
        <v>5.0848814862267779E-3</v>
      </c>
      <c r="E24" s="40">
        <v>2.3148148148148146E-4</v>
      </c>
      <c r="F24" s="7">
        <f t="shared" si="5"/>
        <v>7.0298769771528985E-3</v>
      </c>
      <c r="G24" s="43">
        <f t="shared" si="3"/>
        <v>1.701388888888889E-3</v>
      </c>
      <c r="H24" s="89">
        <f t="shared" si="4"/>
        <v>5.2837784407462002E-3</v>
      </c>
    </row>
    <row r="25" spans="2:8" s="28" customFormat="1" x14ac:dyDescent="0.25">
      <c r="B25" s="34" t="s">
        <v>37</v>
      </c>
      <c r="C25" s="40">
        <v>8.1018518518518516E-5</v>
      </c>
      <c r="D25" s="7">
        <f t="shared" si="0"/>
        <v>2.8026905829596412E-4</v>
      </c>
      <c r="E25" s="40"/>
      <c r="F25" s="7"/>
      <c r="G25" s="43">
        <f t="shared" si="3"/>
        <v>8.1018518518518516E-5</v>
      </c>
      <c r="H25" s="89">
        <f t="shared" si="4"/>
        <v>2.5160849717839042E-4</v>
      </c>
    </row>
    <row r="26" spans="2:8" s="28" customFormat="1" x14ac:dyDescent="0.25">
      <c r="B26" s="34" t="s">
        <v>38</v>
      </c>
      <c r="C26" s="40">
        <v>0.10028935185185185</v>
      </c>
      <c r="D26" s="7">
        <f t="shared" si="0"/>
        <v>0.34693305573350414</v>
      </c>
      <c r="E26" s="40">
        <v>1.712962962962963E-3</v>
      </c>
      <c r="F26" s="7">
        <f t="shared" si="5"/>
        <v>5.2021089630931452E-2</v>
      </c>
      <c r="G26" s="43">
        <f t="shared" si="3"/>
        <v>0.10200231481481481</v>
      </c>
      <c r="H26" s="89">
        <f t="shared" si="4"/>
        <v>0.31677509794759356</v>
      </c>
    </row>
    <row r="27" spans="2:8" s="28" customFormat="1" x14ac:dyDescent="0.25">
      <c r="B27" s="34" t="s">
        <v>39</v>
      </c>
      <c r="C27" s="40">
        <v>2.0706018518518523E-2</v>
      </c>
      <c r="D27" s="7">
        <f t="shared" si="0"/>
        <v>7.1628763613068552E-2</v>
      </c>
      <c r="E27" s="40"/>
      <c r="F27" s="7"/>
      <c r="G27" s="43">
        <f t="shared" si="3"/>
        <v>2.0706018518518523E-2</v>
      </c>
      <c r="H27" s="89">
        <f t="shared" si="4"/>
        <v>6.4303943064591515E-2</v>
      </c>
    </row>
    <row r="28" spans="2:8" s="28" customFormat="1" x14ac:dyDescent="0.25">
      <c r="B28" s="34" t="s">
        <v>40</v>
      </c>
      <c r="C28" s="40"/>
      <c r="D28" s="7"/>
      <c r="E28" s="40"/>
      <c r="F28" s="7"/>
      <c r="G28" s="43"/>
      <c r="H28" s="89"/>
    </row>
    <row r="29" spans="2:8" s="28" customFormat="1" x14ac:dyDescent="0.25">
      <c r="B29" s="34"/>
      <c r="C29" s="40"/>
      <c r="D29" s="7"/>
      <c r="E29" s="40"/>
      <c r="F29" s="7"/>
      <c r="G29" s="43"/>
      <c r="H29" s="89"/>
    </row>
    <row r="30" spans="2:8" s="28" customFormat="1" x14ac:dyDescent="0.25">
      <c r="B30" s="37" t="s">
        <v>1</v>
      </c>
      <c r="C30" s="41">
        <f t="shared" ref="C30:H30" si="6">SUM(C7:C28)</f>
        <v>0.28907407407407409</v>
      </c>
      <c r="D30" s="39">
        <f t="shared" si="6"/>
        <v>1</v>
      </c>
      <c r="E30" s="41">
        <f t="shared" si="6"/>
        <v>3.2928240740740744E-2</v>
      </c>
      <c r="F30" s="39">
        <f t="shared" si="6"/>
        <v>0.99999999999999989</v>
      </c>
      <c r="G30" s="41">
        <f t="shared" si="6"/>
        <v>0.32200231481481478</v>
      </c>
      <c r="H30" s="42">
        <f t="shared" si="6"/>
        <v>1.0000000000000002</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&amp;R27</oddHeader>
  </headerFooter>
  <extLst>
    <ext xmlns:mx="http://schemas.microsoft.com/office/mac/excel/2008/main" uri="{64002731-A6B0-56B0-2670-7721B7C09600}">
      <mx:PLV Mode="0" OnePage="0" WScale="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126</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59" t="s">
        <v>2</v>
      </c>
      <c r="H6" s="73" t="s">
        <v>3</v>
      </c>
    </row>
    <row r="7" spans="2:8" s="28" customFormat="1" x14ac:dyDescent="0.25">
      <c r="B7" s="34" t="s">
        <v>20</v>
      </c>
      <c r="C7" s="40">
        <v>6.42361111111111E-3</v>
      </c>
      <c r="D7" s="7">
        <f>C7/$C$30</f>
        <v>1.7318313726713882E-2</v>
      </c>
      <c r="E7" s="40"/>
      <c r="F7" s="7"/>
      <c r="G7" s="43">
        <f>E7+C7</f>
        <v>6.42361111111111E-3</v>
      </c>
      <c r="H7" s="89">
        <f>G7/$G$30</f>
        <v>1.6340350360665383E-2</v>
      </c>
    </row>
    <row r="8" spans="2:8" s="28" customFormat="1" x14ac:dyDescent="0.25">
      <c r="B8" s="34" t="s">
        <v>0</v>
      </c>
      <c r="C8" s="40">
        <v>6.782407407407408E-3</v>
      </c>
      <c r="D8" s="7">
        <f t="shared" ref="D8:D27" si="0">C8/$C$30</f>
        <v>1.8285642961899707E-2</v>
      </c>
      <c r="E8" s="40"/>
      <c r="F8" s="7"/>
      <c r="G8" s="43">
        <f t="shared" ref="G8:G9" si="1">E8+C8</f>
        <v>6.782407407407408E-3</v>
      </c>
      <c r="H8" s="89">
        <f t="shared" ref="H8:H9" si="2">G8/$G$30</f>
        <v>1.7253054615044897E-2</v>
      </c>
    </row>
    <row r="9" spans="2:8" s="28" customFormat="1" x14ac:dyDescent="0.25">
      <c r="B9" s="34" t="s">
        <v>21</v>
      </c>
      <c r="C9" s="40">
        <v>9.4675925925926011E-2</v>
      </c>
      <c r="D9" s="7">
        <f t="shared" si="0"/>
        <v>0.25525010141354904</v>
      </c>
      <c r="E9" s="40">
        <v>5.7986111111111103E-3</v>
      </c>
      <c r="F9" s="7">
        <f t="shared" ref="F9:F24" si="3">E9/$E$30</f>
        <v>0.26120959332638161</v>
      </c>
      <c r="G9" s="43">
        <f t="shared" si="1"/>
        <v>0.10047453703703713</v>
      </c>
      <c r="H9" s="89">
        <f t="shared" si="2"/>
        <v>0.2555866332989844</v>
      </c>
    </row>
    <row r="10" spans="2:8" s="28" customFormat="1" x14ac:dyDescent="0.25">
      <c r="B10" s="34" t="s">
        <v>22</v>
      </c>
      <c r="C10" s="40">
        <v>9.0740740740740729E-3</v>
      </c>
      <c r="D10" s="7">
        <f t="shared" si="0"/>
        <v>2.4464068399538168E-2</v>
      </c>
      <c r="E10" s="40">
        <v>2.199074074074074E-4</v>
      </c>
      <c r="F10" s="7">
        <f t="shared" si="3"/>
        <v>9.9061522419186653E-3</v>
      </c>
      <c r="G10" s="43">
        <f t="shared" ref="G10:G27" si="4">E10+C10</f>
        <v>9.2939814814814812E-3</v>
      </c>
      <c r="H10" s="89">
        <f t="shared" ref="H10:H27" si="5">G10/$G$30</f>
        <v>2.3641984395701452E-2</v>
      </c>
    </row>
    <row r="11" spans="2:8" s="28" customFormat="1" x14ac:dyDescent="0.25">
      <c r="B11" s="34" t="s">
        <v>23</v>
      </c>
      <c r="C11" s="40">
        <v>7.9861111111111116E-4</v>
      </c>
      <c r="D11" s="7">
        <f t="shared" si="0"/>
        <v>2.1530876525103749E-3</v>
      </c>
      <c r="E11" s="40"/>
      <c r="F11" s="7"/>
      <c r="G11" s="43">
        <f t="shared" si="4"/>
        <v>7.9861111111111116E-4</v>
      </c>
      <c r="H11" s="89">
        <f t="shared" si="5"/>
        <v>2.0315030178124538E-3</v>
      </c>
    </row>
    <row r="12" spans="2:8" s="28" customFormat="1" x14ac:dyDescent="0.25">
      <c r="B12" s="34" t="s">
        <v>24</v>
      </c>
      <c r="C12" s="40">
        <v>4.4675925925925924E-3</v>
      </c>
      <c r="D12" s="7">
        <f t="shared" si="0"/>
        <v>1.2044809186507313E-2</v>
      </c>
      <c r="E12" s="40">
        <v>9.8842592592592593E-3</v>
      </c>
      <c r="F12" s="7">
        <f t="shared" si="3"/>
        <v>0.44525547445255476</v>
      </c>
      <c r="G12" s="43">
        <f t="shared" si="4"/>
        <v>1.4351851851851852E-2</v>
      </c>
      <c r="H12" s="89">
        <f t="shared" si="5"/>
        <v>3.6508170175180321E-2</v>
      </c>
    </row>
    <row r="13" spans="2:8" s="28" customFormat="1" x14ac:dyDescent="0.25">
      <c r="B13" s="34" t="s">
        <v>25</v>
      </c>
      <c r="C13" s="40">
        <v>4.3171296296296305E-2</v>
      </c>
      <c r="D13" s="7">
        <f t="shared" si="0"/>
        <v>0.11639154991106811</v>
      </c>
      <c r="E13" s="40">
        <v>3.1828703703703706E-3</v>
      </c>
      <c r="F13" s="7">
        <f t="shared" si="3"/>
        <v>0.14337851929092807</v>
      </c>
      <c r="G13" s="43">
        <f t="shared" si="4"/>
        <v>4.6354166666666675E-2</v>
      </c>
      <c r="H13" s="89">
        <f t="shared" si="5"/>
        <v>0.11791550125128808</v>
      </c>
    </row>
    <row r="14" spans="2:8" s="28" customFormat="1" x14ac:dyDescent="0.25">
      <c r="B14" s="34" t="s">
        <v>26</v>
      </c>
      <c r="C14" s="40">
        <v>3.8414351851851852E-2</v>
      </c>
      <c r="D14" s="7">
        <f t="shared" si="0"/>
        <v>0.10356663650263673</v>
      </c>
      <c r="E14" s="40">
        <v>7.7546296296296293E-4</v>
      </c>
      <c r="F14" s="7">
        <f t="shared" si="3"/>
        <v>3.4932221063607924E-2</v>
      </c>
      <c r="G14" s="43">
        <f t="shared" si="4"/>
        <v>3.9189814814814816E-2</v>
      </c>
      <c r="H14" s="89">
        <f t="shared" si="5"/>
        <v>9.9690858236419821E-2</v>
      </c>
    </row>
    <row r="15" spans="2:8" s="28" customFormat="1" x14ac:dyDescent="0.25">
      <c r="B15" s="34" t="s">
        <v>27</v>
      </c>
      <c r="C15" s="40">
        <v>5.5925925925925921E-2</v>
      </c>
      <c r="D15" s="7">
        <f t="shared" si="0"/>
        <v>0.15077854401348015</v>
      </c>
      <c r="E15" s="40">
        <v>4.1666666666666669E-4</v>
      </c>
      <c r="F15" s="7">
        <f t="shared" si="3"/>
        <v>1.8769551616266946E-2</v>
      </c>
      <c r="G15" s="43">
        <f t="shared" si="4"/>
        <v>5.634259259259259E-2</v>
      </c>
      <c r="H15" s="89">
        <f t="shared" si="5"/>
        <v>0.14332401001030468</v>
      </c>
    </row>
    <row r="16" spans="2:8" s="28" customFormat="1" x14ac:dyDescent="0.25">
      <c r="B16" s="34" t="s">
        <v>28</v>
      </c>
      <c r="C16" s="40">
        <v>1.6168981481481482E-2</v>
      </c>
      <c r="D16" s="7">
        <f t="shared" si="0"/>
        <v>4.359222392111585E-2</v>
      </c>
      <c r="E16" s="40">
        <v>1.1805555555555558E-3</v>
      </c>
      <c r="F16" s="7">
        <f t="shared" si="3"/>
        <v>5.3180396246089688E-2</v>
      </c>
      <c r="G16" s="43">
        <f t="shared" si="4"/>
        <v>1.7349537037037038E-2</v>
      </c>
      <c r="H16" s="89">
        <f t="shared" si="5"/>
        <v>4.4133667010157508E-2</v>
      </c>
    </row>
    <row r="17" spans="2:8" s="28" customFormat="1" x14ac:dyDescent="0.25">
      <c r="B17" s="34" t="s">
        <v>29</v>
      </c>
      <c r="C17" s="40">
        <v>5.2083333333333333E-4</v>
      </c>
      <c r="D17" s="7">
        <f t="shared" si="0"/>
        <v>1.4041875994632879E-3</v>
      </c>
      <c r="E17" s="40"/>
      <c r="F17" s="7"/>
      <c r="G17" s="43">
        <f t="shared" si="4"/>
        <v>5.2083333333333333E-4</v>
      </c>
      <c r="H17" s="89">
        <f t="shared" si="5"/>
        <v>1.3248932724863828E-3</v>
      </c>
    </row>
    <row r="18" spans="2:8" s="28" customFormat="1" x14ac:dyDescent="0.25">
      <c r="B18" s="34" t="s">
        <v>30</v>
      </c>
      <c r="C18" s="40">
        <v>3.6226851851851849E-3</v>
      </c>
      <c r="D18" s="7">
        <f t="shared" si="0"/>
        <v>9.7669048584890904E-3</v>
      </c>
      <c r="E18" s="40"/>
      <c r="F18" s="7"/>
      <c r="G18" s="43">
        <f t="shared" si="4"/>
        <v>3.6226851851851849E-3</v>
      </c>
      <c r="H18" s="89">
        <f t="shared" si="5"/>
        <v>9.2153687619608397E-3</v>
      </c>
    </row>
    <row r="19" spans="2:8" s="28" customFormat="1" x14ac:dyDescent="0.25">
      <c r="B19" s="34" t="s">
        <v>31</v>
      </c>
      <c r="C19" s="40">
        <v>1.128472222222222E-2</v>
      </c>
      <c r="D19" s="7">
        <f t="shared" si="0"/>
        <v>3.04240646550379E-2</v>
      </c>
      <c r="E19" s="40"/>
      <c r="F19" s="7"/>
      <c r="G19" s="43">
        <f t="shared" si="4"/>
        <v>1.128472222222222E-2</v>
      </c>
      <c r="H19" s="89">
        <f t="shared" si="5"/>
        <v>2.8706020903871622E-2</v>
      </c>
    </row>
    <row r="20" spans="2:8" s="28" customFormat="1" x14ac:dyDescent="0.25">
      <c r="B20" s="34" t="s">
        <v>32</v>
      </c>
      <c r="C20" s="40">
        <v>3.6111111111111109E-3</v>
      </c>
      <c r="D20" s="7">
        <f t="shared" si="0"/>
        <v>9.7357006896121295E-3</v>
      </c>
      <c r="E20" s="40">
        <v>5.0925925925925921E-4</v>
      </c>
      <c r="F20" s="7">
        <f t="shared" si="3"/>
        <v>2.2940563086548488E-2</v>
      </c>
      <c r="G20" s="43">
        <f t="shared" si="4"/>
        <v>4.1203703703703697E-3</v>
      </c>
      <c r="H20" s="89">
        <f t="shared" si="5"/>
        <v>1.0481377889003381E-2</v>
      </c>
    </row>
    <row r="21" spans="2:8" s="28" customFormat="1" x14ac:dyDescent="0.25">
      <c r="B21" s="34" t="s">
        <v>33</v>
      </c>
      <c r="C21" s="40">
        <v>6.018518518518519E-4</v>
      </c>
      <c r="D21" s="7">
        <f t="shared" si="0"/>
        <v>1.6226167816020217E-3</v>
      </c>
      <c r="E21" s="40"/>
      <c r="F21" s="7"/>
      <c r="G21" s="43">
        <f t="shared" si="4"/>
        <v>6.018518518518519E-4</v>
      </c>
      <c r="H21" s="89">
        <f t="shared" si="5"/>
        <v>1.5309877815398202E-3</v>
      </c>
    </row>
    <row r="22" spans="2:8" s="28" customFormat="1" x14ac:dyDescent="0.25">
      <c r="B22" s="34" t="s">
        <v>34</v>
      </c>
      <c r="C22" s="40"/>
      <c r="D22" s="7"/>
      <c r="E22" s="40"/>
      <c r="F22" s="7"/>
      <c r="G22" s="43"/>
      <c r="H22" s="89"/>
    </row>
    <row r="23" spans="2:8" s="28" customFormat="1" x14ac:dyDescent="0.25">
      <c r="B23" s="34" t="s">
        <v>35</v>
      </c>
      <c r="C23" s="40">
        <v>2.0023148148148148E-3</v>
      </c>
      <c r="D23" s="7">
        <f t="shared" si="0"/>
        <v>5.3983212157144179E-3</v>
      </c>
      <c r="E23" s="40"/>
      <c r="F23" s="7"/>
      <c r="G23" s="43">
        <f t="shared" si="4"/>
        <v>2.0023148148148148E-3</v>
      </c>
      <c r="H23" s="89">
        <f t="shared" si="5"/>
        <v>5.0934785808920933E-3</v>
      </c>
    </row>
    <row r="24" spans="2:8" s="28" customFormat="1" x14ac:dyDescent="0.25">
      <c r="B24" s="34" t="s">
        <v>36</v>
      </c>
      <c r="C24" s="40">
        <v>2.7777777777777775E-3</v>
      </c>
      <c r="D24" s="7">
        <f t="shared" si="0"/>
        <v>7.4890005304708678E-3</v>
      </c>
      <c r="E24" s="40">
        <v>2.3148148148148146E-4</v>
      </c>
      <c r="F24" s="7">
        <f t="shared" si="3"/>
        <v>1.0427528675703858E-2</v>
      </c>
      <c r="G24" s="43">
        <f t="shared" si="4"/>
        <v>3.0092592592592588E-3</v>
      </c>
      <c r="H24" s="89">
        <f t="shared" si="5"/>
        <v>7.6549389076990991E-3</v>
      </c>
    </row>
    <row r="25" spans="2:8" s="28" customFormat="1" x14ac:dyDescent="0.25">
      <c r="B25" s="34" t="s">
        <v>37</v>
      </c>
      <c r="C25" s="40">
        <v>1.5162037037037039E-3</v>
      </c>
      <c r="D25" s="7">
        <f t="shared" si="0"/>
        <v>4.0877461228820159E-3</v>
      </c>
      <c r="E25" s="40"/>
      <c r="F25" s="7"/>
      <c r="G25" s="43">
        <f t="shared" si="4"/>
        <v>1.5162037037037039E-3</v>
      </c>
      <c r="H25" s="89">
        <f t="shared" si="5"/>
        <v>3.8569115265714702E-3</v>
      </c>
    </row>
    <row r="26" spans="2:8" s="28" customFormat="1" x14ac:dyDescent="0.25">
      <c r="B26" s="34" t="s">
        <v>38</v>
      </c>
      <c r="C26" s="40">
        <v>6.4583333333333298E-2</v>
      </c>
      <c r="D26" s="7">
        <f t="shared" si="0"/>
        <v>0.1741192623334476</v>
      </c>
      <c r="E26" s="40"/>
      <c r="F26" s="7"/>
      <c r="G26" s="43">
        <f t="shared" si="4"/>
        <v>6.4583333333333298E-2</v>
      </c>
      <c r="H26" s="89">
        <f t="shared" si="5"/>
        <v>0.16428676578831136</v>
      </c>
    </row>
    <row r="27" spans="2:8" s="28" customFormat="1" x14ac:dyDescent="0.25">
      <c r="B27" s="34" t="s">
        <v>39</v>
      </c>
      <c r="C27" s="40">
        <v>4.4907407407407405E-3</v>
      </c>
      <c r="D27" s="7">
        <f t="shared" si="0"/>
        <v>1.2107217524261237E-2</v>
      </c>
      <c r="E27" s="40"/>
      <c r="F27" s="7"/>
      <c r="G27" s="43">
        <f t="shared" si="4"/>
        <v>4.4907407407407405E-3</v>
      </c>
      <c r="H27" s="89">
        <f t="shared" si="5"/>
        <v>1.142352421610481E-2</v>
      </c>
    </row>
    <row r="28" spans="2:8" s="28" customFormat="1" x14ac:dyDescent="0.25">
      <c r="B28" s="34" t="s">
        <v>40</v>
      </c>
      <c r="C28" s="40"/>
      <c r="D28" s="7"/>
      <c r="E28" s="40"/>
      <c r="F28" s="7"/>
      <c r="G28" s="43"/>
      <c r="H28" s="89"/>
    </row>
    <row r="29" spans="2:8" s="28" customFormat="1" x14ac:dyDescent="0.25">
      <c r="B29" s="34"/>
      <c r="C29" s="40"/>
      <c r="D29" s="7"/>
      <c r="E29" s="40"/>
      <c r="F29" s="7"/>
      <c r="G29" s="43"/>
      <c r="H29" s="89"/>
    </row>
    <row r="30" spans="2:8" s="28" customFormat="1" x14ac:dyDescent="0.25">
      <c r="B30" s="37" t="s">
        <v>1</v>
      </c>
      <c r="C30" s="41">
        <f t="shared" ref="C30:H30" si="6">SUM(C7:C28)</f>
        <v>0.37091435185185195</v>
      </c>
      <c r="D30" s="39">
        <f t="shared" si="6"/>
        <v>0.99999999999999967</v>
      </c>
      <c r="E30" s="41">
        <f t="shared" si="6"/>
        <v>2.2199074074074072E-2</v>
      </c>
      <c r="F30" s="39">
        <f t="shared" si="6"/>
        <v>0.99999999999999989</v>
      </c>
      <c r="G30" s="41">
        <f t="shared" si="6"/>
        <v>0.39311342592592602</v>
      </c>
      <c r="H30" s="42">
        <f t="shared" si="6"/>
        <v>0.99999999999999989</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&amp;R28</oddHeader>
  </headerFooter>
  <extLst>
    <ext xmlns:mx="http://schemas.microsoft.com/office/mac/excel/2008/main" uri="{64002731-A6B0-56B0-2670-7721B7C09600}">
      <mx:PLV Mode="0" OnePage="0" WScale="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127</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59" t="s">
        <v>2</v>
      </c>
      <c r="H6" s="73" t="s">
        <v>3</v>
      </c>
    </row>
    <row r="7" spans="2:8" s="28" customFormat="1" x14ac:dyDescent="0.25">
      <c r="B7" s="34" t="s">
        <v>20</v>
      </c>
      <c r="C7" s="40">
        <v>1.9444444444444444E-3</v>
      </c>
      <c r="D7" s="7">
        <f>C7/$C$30</f>
        <v>4.7755763381562878E-3</v>
      </c>
      <c r="E7" s="40"/>
      <c r="F7" s="7"/>
      <c r="G7" s="43">
        <f>E7+C7</f>
        <v>1.9444444444444444E-3</v>
      </c>
      <c r="H7" s="89">
        <f>G7/$G$30</f>
        <v>4.2122154247317212E-3</v>
      </c>
    </row>
    <row r="8" spans="2:8" s="28" customFormat="1" x14ac:dyDescent="0.25">
      <c r="B8" s="34" t="s">
        <v>0</v>
      </c>
      <c r="C8" s="40">
        <v>7.6736111111111111E-3</v>
      </c>
      <c r="D8" s="7">
        <f t="shared" ref="D8:D27" si="0">C8/$C$30</f>
        <v>1.8846470905938207E-2</v>
      </c>
      <c r="E8" s="40"/>
      <c r="F8" s="7"/>
      <c r="G8" s="43">
        <f t="shared" ref="G8:G27" si="1">E8+C8</f>
        <v>7.6736111111111111E-3</v>
      </c>
      <c r="H8" s="89">
        <f t="shared" ref="H8:H27" si="2">G8/$G$30</f>
        <v>1.6623207301173403E-2</v>
      </c>
    </row>
    <row r="9" spans="2:8" s="28" customFormat="1" x14ac:dyDescent="0.25">
      <c r="B9" s="34" t="s">
        <v>21</v>
      </c>
      <c r="C9" s="40">
        <v>5.7766203703703688E-2</v>
      </c>
      <c r="D9" s="7">
        <f t="shared" si="0"/>
        <v>0.14187441371272635</v>
      </c>
      <c r="E9" s="40">
        <v>9.2129629629629662E-3</v>
      </c>
      <c r="F9" s="7">
        <f>E9/$E$30</f>
        <v>0.16918172157279496</v>
      </c>
      <c r="G9" s="43">
        <f t="shared" si="1"/>
        <v>6.6979166666666659E-2</v>
      </c>
      <c r="H9" s="89">
        <f t="shared" si="2"/>
        <v>0.1450957777554909</v>
      </c>
    </row>
    <row r="10" spans="2:8" s="28" customFormat="1" x14ac:dyDescent="0.25">
      <c r="B10" s="34" t="s">
        <v>22</v>
      </c>
      <c r="C10" s="40">
        <v>9.5486111111111101E-3</v>
      </c>
      <c r="D10" s="7">
        <f t="shared" si="0"/>
        <v>2.3451490946303197E-2</v>
      </c>
      <c r="E10" s="40">
        <v>3.3564814814814818E-4</v>
      </c>
      <c r="F10" s="7">
        <f t="shared" ref="F10:F27" si="3">E10/$E$30</f>
        <v>6.1636556854410213E-3</v>
      </c>
      <c r="G10" s="43">
        <f t="shared" si="1"/>
        <v>9.8842592592592576E-3</v>
      </c>
      <c r="H10" s="89">
        <f t="shared" si="2"/>
        <v>2.1412095075719582E-2</v>
      </c>
    </row>
    <row r="11" spans="2:8" s="28" customFormat="1" x14ac:dyDescent="0.25">
      <c r="B11" s="34" t="s">
        <v>23</v>
      </c>
      <c r="C11" s="40"/>
      <c r="D11" s="7"/>
      <c r="E11" s="40"/>
      <c r="F11" s="7"/>
      <c r="G11" s="43"/>
      <c r="H11" s="89"/>
    </row>
    <row r="12" spans="2:8" s="28" customFormat="1" x14ac:dyDescent="0.25">
      <c r="B12" s="34" t="s">
        <v>24</v>
      </c>
      <c r="C12" s="40">
        <v>1.8333333333333337E-2</v>
      </c>
      <c r="D12" s="7">
        <f t="shared" si="0"/>
        <v>4.5026862616902148E-2</v>
      </c>
      <c r="E12" s="40">
        <v>3.8657407407407408E-3</v>
      </c>
      <c r="F12" s="7">
        <f t="shared" si="3"/>
        <v>7.0988310308182784E-2</v>
      </c>
      <c r="G12" s="43">
        <f t="shared" si="1"/>
        <v>2.2199074074074079E-2</v>
      </c>
      <c r="H12" s="89">
        <f t="shared" si="2"/>
        <v>4.8089459432353834E-2</v>
      </c>
    </row>
    <row r="13" spans="2:8" s="28" customFormat="1" x14ac:dyDescent="0.25">
      <c r="B13" s="34" t="s">
        <v>25</v>
      </c>
      <c r="C13" s="40">
        <v>4.401620370370371E-2</v>
      </c>
      <c r="D13" s="7">
        <f t="shared" si="0"/>
        <v>0.10810426675004979</v>
      </c>
      <c r="E13" s="40">
        <v>6.3541666666666659E-3</v>
      </c>
      <c r="F13" s="7">
        <f t="shared" si="3"/>
        <v>0.11668437832093517</v>
      </c>
      <c r="G13" s="43">
        <f t="shared" si="1"/>
        <v>5.0370370370370378E-2</v>
      </c>
      <c r="H13" s="89">
        <f t="shared" si="2"/>
        <v>0.10911643766924081</v>
      </c>
    </row>
    <row r="14" spans="2:8" s="28" customFormat="1" x14ac:dyDescent="0.25">
      <c r="B14" s="34" t="s">
        <v>26</v>
      </c>
      <c r="C14" s="40">
        <v>1.6840277777777777E-2</v>
      </c>
      <c r="D14" s="7">
        <f t="shared" si="0"/>
        <v>4.1359902214389274E-2</v>
      </c>
      <c r="E14" s="40">
        <v>3.4953703703703705E-3</v>
      </c>
      <c r="F14" s="7">
        <f t="shared" si="3"/>
        <v>6.4187035069075457E-2</v>
      </c>
      <c r="G14" s="43">
        <f t="shared" si="1"/>
        <v>2.0335648148148148E-2</v>
      </c>
      <c r="H14" s="89">
        <f t="shared" si="2"/>
        <v>4.4052752983652591E-2</v>
      </c>
    </row>
    <row r="15" spans="2:8" s="28" customFormat="1" x14ac:dyDescent="0.25">
      <c r="B15" s="34" t="s">
        <v>27</v>
      </c>
      <c r="C15" s="40">
        <v>1.395833333333333E-2</v>
      </c>
      <c r="D15" s="7">
        <f t="shared" si="0"/>
        <v>3.4281815856050488E-2</v>
      </c>
      <c r="E15" s="40">
        <v>1.0763888888888891E-3</v>
      </c>
      <c r="F15" s="7">
        <f t="shared" si="3"/>
        <v>1.9766206163655691E-2</v>
      </c>
      <c r="G15" s="43">
        <f t="shared" si="1"/>
        <v>1.5034722222222218E-2</v>
      </c>
      <c r="H15" s="89">
        <f t="shared" si="2"/>
        <v>3.256945140908634E-2</v>
      </c>
    </row>
    <row r="16" spans="2:8" s="28" customFormat="1" x14ac:dyDescent="0.25">
      <c r="B16" s="34" t="s">
        <v>28</v>
      </c>
      <c r="C16" s="40">
        <v>1.3182870370370373E-2</v>
      </c>
      <c r="D16" s="7">
        <f t="shared" si="0"/>
        <v>3.2377270530714361E-2</v>
      </c>
      <c r="E16" s="40">
        <v>3.2175925925925926E-3</v>
      </c>
      <c r="F16" s="7">
        <f t="shared" si="3"/>
        <v>5.9086078639744959E-2</v>
      </c>
      <c r="G16" s="43">
        <f t="shared" si="1"/>
        <v>1.6400462962962964E-2</v>
      </c>
      <c r="H16" s="89">
        <f t="shared" si="2"/>
        <v>3.5528031290743153E-2</v>
      </c>
    </row>
    <row r="17" spans="2:8" s="28" customFormat="1" x14ac:dyDescent="0.25">
      <c r="B17" s="34" t="s">
        <v>29</v>
      </c>
      <c r="C17" s="40">
        <v>1.4699074074074072E-3</v>
      </c>
      <c r="D17" s="7">
        <f t="shared" si="0"/>
        <v>3.610108303249098E-3</v>
      </c>
      <c r="E17" s="40">
        <v>2.7430555555555554E-3</v>
      </c>
      <c r="F17" s="7">
        <f t="shared" si="3"/>
        <v>5.0371944739638685E-2</v>
      </c>
      <c r="G17" s="43">
        <f t="shared" si="1"/>
        <v>4.2129629629629626E-3</v>
      </c>
      <c r="H17" s="89">
        <f t="shared" si="2"/>
        <v>9.126466753585397E-3</v>
      </c>
    </row>
    <row r="18" spans="2:8" s="28" customFormat="1" x14ac:dyDescent="0.25">
      <c r="B18" s="34" t="s">
        <v>30</v>
      </c>
      <c r="C18" s="40">
        <v>2.673611111111111E-3</v>
      </c>
      <c r="D18" s="7">
        <f t="shared" si="0"/>
        <v>6.5664174649648953E-3</v>
      </c>
      <c r="E18" s="40"/>
      <c r="F18" s="7"/>
      <c r="G18" s="43">
        <f t="shared" si="1"/>
        <v>2.673611111111111E-3</v>
      </c>
      <c r="H18" s="89">
        <f t="shared" si="2"/>
        <v>5.7917962090061172E-3</v>
      </c>
    </row>
    <row r="19" spans="2:8" s="28" customFormat="1" x14ac:dyDescent="0.25">
      <c r="B19" s="34" t="s">
        <v>31</v>
      </c>
      <c r="C19" s="40">
        <v>1.9189814814814812E-2</v>
      </c>
      <c r="D19" s="7">
        <f t="shared" si="0"/>
        <v>4.7130390289661456E-2</v>
      </c>
      <c r="E19" s="40">
        <v>5.7870370370370378E-4</v>
      </c>
      <c r="F19" s="7">
        <f t="shared" si="3"/>
        <v>1.0626992561105209E-2</v>
      </c>
      <c r="G19" s="43">
        <f t="shared" si="1"/>
        <v>1.9768518518518515E-2</v>
      </c>
      <c r="H19" s="89">
        <f t="shared" si="2"/>
        <v>4.2824190151439165E-2</v>
      </c>
    </row>
    <row r="20" spans="2:8" s="28" customFormat="1" x14ac:dyDescent="0.25">
      <c r="B20" s="34" t="s">
        <v>32</v>
      </c>
      <c r="C20" s="40">
        <v>4.6296296296296294E-3</v>
      </c>
      <c r="D20" s="7">
        <f t="shared" si="0"/>
        <v>1.1370419852753066E-2</v>
      </c>
      <c r="E20" s="40">
        <v>2.3842592592592596E-3</v>
      </c>
      <c r="F20" s="7">
        <f t="shared" si="3"/>
        <v>4.3783209351753463E-2</v>
      </c>
      <c r="G20" s="43">
        <f t="shared" si="1"/>
        <v>7.013888888888889E-3</v>
      </c>
      <c r="H20" s="89">
        <f t="shared" si="2"/>
        <v>1.5194062782067997E-2</v>
      </c>
    </row>
    <row r="21" spans="2:8" s="28" customFormat="1" x14ac:dyDescent="0.25">
      <c r="B21" s="34" t="s">
        <v>33</v>
      </c>
      <c r="C21" s="40">
        <v>4.5254629629629638E-3</v>
      </c>
      <c r="D21" s="7">
        <f t="shared" si="0"/>
        <v>1.1114585406066125E-2</v>
      </c>
      <c r="E21" s="40">
        <v>1.0324074074074072E-2</v>
      </c>
      <c r="F21" s="7">
        <f t="shared" si="3"/>
        <v>0.18958554729011687</v>
      </c>
      <c r="G21" s="43">
        <f t="shared" si="1"/>
        <v>1.4849537037037036E-2</v>
      </c>
      <c r="H21" s="89">
        <f t="shared" si="2"/>
        <v>3.2168288035302375E-2</v>
      </c>
    </row>
    <row r="22" spans="2:8" s="28" customFormat="1" x14ac:dyDescent="0.25">
      <c r="B22" s="34" t="s">
        <v>34</v>
      </c>
      <c r="C22" s="40">
        <v>1.1458333333333331E-3</v>
      </c>
      <c r="D22" s="7">
        <f t="shared" si="0"/>
        <v>2.8141789135563834E-3</v>
      </c>
      <c r="E22" s="40">
        <v>1.1111111111111109E-3</v>
      </c>
      <c r="F22" s="7">
        <f t="shared" si="3"/>
        <v>2.0403825717321994E-2</v>
      </c>
      <c r="G22" s="43">
        <f t="shared" si="1"/>
        <v>2.2569444444444442E-3</v>
      </c>
      <c r="H22" s="89">
        <f t="shared" si="2"/>
        <v>4.8891786179921766E-3</v>
      </c>
    </row>
    <row r="23" spans="2:8" s="28" customFormat="1" x14ac:dyDescent="0.25">
      <c r="B23" s="34" t="s">
        <v>35</v>
      </c>
      <c r="C23" s="40">
        <v>5.0347222222222217E-3</v>
      </c>
      <c r="D23" s="7">
        <f t="shared" si="0"/>
        <v>1.2365331589868958E-2</v>
      </c>
      <c r="E23" s="40"/>
      <c r="F23" s="7"/>
      <c r="G23" s="43">
        <f t="shared" si="1"/>
        <v>5.0347222222222217E-3</v>
      </c>
      <c r="H23" s="89">
        <f t="shared" si="2"/>
        <v>1.0906629224751779E-2</v>
      </c>
    </row>
    <row r="24" spans="2:8" s="28" customFormat="1" x14ac:dyDescent="0.25">
      <c r="B24" s="34" t="s">
        <v>36</v>
      </c>
      <c r="C24" s="40">
        <v>3.9467592592592592E-3</v>
      </c>
      <c r="D24" s="7">
        <f t="shared" si="0"/>
        <v>9.6932829244719895E-3</v>
      </c>
      <c r="E24" s="40">
        <v>1.2037037037037038E-3</v>
      </c>
      <c r="F24" s="7">
        <f t="shared" si="3"/>
        <v>2.2104144527098833E-2</v>
      </c>
      <c r="G24" s="43">
        <f t="shared" si="1"/>
        <v>5.1504629629629626E-3</v>
      </c>
      <c r="H24" s="89">
        <f t="shared" si="2"/>
        <v>1.1157356333366761E-2</v>
      </c>
    </row>
    <row r="25" spans="2:8" s="28" customFormat="1" x14ac:dyDescent="0.25">
      <c r="B25" s="34" t="s">
        <v>37</v>
      </c>
      <c r="C25" s="40">
        <v>6.9675925925925929E-3</v>
      </c>
      <c r="D25" s="7">
        <f t="shared" si="0"/>
        <v>1.7112481878393364E-2</v>
      </c>
      <c r="E25" s="40">
        <v>2.3726851851851851E-3</v>
      </c>
      <c r="F25" s="7">
        <f t="shared" si="3"/>
        <v>4.3570669500531352E-2</v>
      </c>
      <c r="G25" s="43">
        <f t="shared" si="1"/>
        <v>9.3402777777777772E-3</v>
      </c>
      <c r="H25" s="89">
        <f t="shared" si="2"/>
        <v>2.0233677665229162E-2</v>
      </c>
    </row>
    <row r="26" spans="2:8" s="28" customFormat="1" x14ac:dyDescent="0.25">
      <c r="B26" s="34" t="s">
        <v>38</v>
      </c>
      <c r="C26" s="40">
        <v>0.14156250000000001</v>
      </c>
      <c r="D26" s="7">
        <f t="shared" si="0"/>
        <v>0.34767901304755688</v>
      </c>
      <c r="E26" s="40">
        <v>5.6712962962962967E-3</v>
      </c>
      <c r="F26" s="7">
        <f t="shared" si="3"/>
        <v>0.10414452709883104</v>
      </c>
      <c r="G26" s="43">
        <f t="shared" si="1"/>
        <v>0.14723379629629629</v>
      </c>
      <c r="H26" s="89">
        <f t="shared" si="2"/>
        <v>0.31894995486912042</v>
      </c>
    </row>
    <row r="27" spans="2:8" s="28" customFormat="1" x14ac:dyDescent="0.25">
      <c r="B27" s="34" t="s">
        <v>39</v>
      </c>
      <c r="C27" s="40">
        <v>3.2754629629629627E-2</v>
      </c>
      <c r="D27" s="7">
        <f t="shared" si="0"/>
        <v>8.044572045822794E-2</v>
      </c>
      <c r="E27" s="40">
        <v>5.0925925925925921E-4</v>
      </c>
      <c r="F27" s="7">
        <f t="shared" si="3"/>
        <v>9.3517534537725829E-3</v>
      </c>
      <c r="G27" s="43">
        <f t="shared" si="1"/>
        <v>3.3263888888888885E-2</v>
      </c>
      <c r="H27" s="89">
        <f t="shared" si="2"/>
        <v>7.205897101594623E-2</v>
      </c>
    </row>
    <row r="28" spans="2:8" s="28" customFormat="1" x14ac:dyDescent="0.25">
      <c r="B28" s="34" t="s">
        <v>40</v>
      </c>
      <c r="C28" s="40"/>
      <c r="D28" s="7"/>
      <c r="E28" s="40"/>
      <c r="F28" s="7"/>
      <c r="G28" s="43"/>
      <c r="H28" s="89"/>
    </row>
    <row r="29" spans="2:8" s="28" customFormat="1" x14ac:dyDescent="0.25">
      <c r="B29" s="34"/>
      <c r="C29" s="40"/>
      <c r="D29" s="7"/>
      <c r="E29" s="40"/>
      <c r="F29" s="7"/>
      <c r="G29" s="43"/>
      <c r="H29" s="89"/>
    </row>
    <row r="30" spans="2:8" s="28" customFormat="1" x14ac:dyDescent="0.25">
      <c r="B30" s="37" t="s">
        <v>1</v>
      </c>
      <c r="C30" s="41">
        <f t="shared" ref="C30:H30" si="4">SUM(C7:C28)</f>
        <v>0.40716435185185174</v>
      </c>
      <c r="D30" s="39">
        <f t="shared" si="4"/>
        <v>1.0000000000000002</v>
      </c>
      <c r="E30" s="41">
        <f t="shared" si="4"/>
        <v>5.4456018518518515E-2</v>
      </c>
      <c r="F30" s="39">
        <f t="shared" si="4"/>
        <v>1.0000000000000002</v>
      </c>
      <c r="G30" s="41">
        <f t="shared" si="4"/>
        <v>0.4616203703703704</v>
      </c>
      <c r="H30" s="42">
        <f t="shared" si="4"/>
        <v>1.0000000000000002</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&amp;R29</oddHeader>
  </headerFooter>
  <extLst>
    <ext xmlns:mx="http://schemas.microsoft.com/office/mac/excel/2008/main" uri="{64002731-A6B0-56B0-2670-7721B7C09600}">
      <mx:PLV Mode="0" OnePage="0" WScale="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7"/>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128</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8" t="s">
        <v>14</v>
      </c>
      <c r="D5" s="158"/>
      <c r="E5" s="158" t="s">
        <v>15</v>
      </c>
      <c r="F5" s="158"/>
      <c r="G5" s="152" t="s">
        <v>16</v>
      </c>
      <c r="H5" s="153"/>
    </row>
    <row r="6" spans="2:8" s="28" customFormat="1" x14ac:dyDescent="0.25">
      <c r="B6" s="30" t="s">
        <v>19</v>
      </c>
      <c r="C6" s="32" t="s">
        <v>2</v>
      </c>
      <c r="D6" s="32" t="s">
        <v>3</v>
      </c>
      <c r="E6" s="32" t="s">
        <v>2</v>
      </c>
      <c r="F6" s="32" t="s">
        <v>3</v>
      </c>
      <c r="G6" s="59" t="s">
        <v>2</v>
      </c>
      <c r="H6" s="73" t="s">
        <v>3</v>
      </c>
    </row>
    <row r="7" spans="2:8" s="28" customFormat="1" x14ac:dyDescent="0.25">
      <c r="B7" s="34" t="s">
        <v>20</v>
      </c>
      <c r="C7" s="40">
        <v>2.7893518518518523E-3</v>
      </c>
      <c r="D7" s="7">
        <f>C7/$C$30</f>
        <v>1.0796039958786903E-2</v>
      </c>
      <c r="E7" s="40"/>
      <c r="F7" s="7"/>
      <c r="G7" s="43">
        <f>E7+C7</f>
        <v>2.7893518518518523E-3</v>
      </c>
      <c r="H7" s="89">
        <f>G7/$G$30</f>
        <v>1.0796039958786903E-2</v>
      </c>
    </row>
    <row r="8" spans="2:8" s="28" customFormat="1" x14ac:dyDescent="0.25">
      <c r="B8" s="34" t="s">
        <v>0</v>
      </c>
      <c r="C8" s="40">
        <v>6.0995370370370344E-3</v>
      </c>
      <c r="D8" s="7">
        <f t="shared" ref="D8:D28" si="0">C8/$C$30</f>
        <v>2.3607938001164706E-2</v>
      </c>
      <c r="E8" s="40"/>
      <c r="F8" s="7"/>
      <c r="G8" s="43">
        <f t="shared" ref="G8:G27" si="1">E8+C8</f>
        <v>6.0995370370370344E-3</v>
      </c>
      <c r="H8" s="89">
        <f t="shared" ref="H8:H27" si="2">G8/$G$30</f>
        <v>2.3607938001164706E-2</v>
      </c>
    </row>
    <row r="9" spans="2:8" s="28" customFormat="1" x14ac:dyDescent="0.25">
      <c r="B9" s="34" t="s">
        <v>21</v>
      </c>
      <c r="C9" s="40">
        <v>4.7048611111111055E-2</v>
      </c>
      <c r="D9" s="7">
        <f t="shared" si="0"/>
        <v>0.18209918021771243</v>
      </c>
      <c r="E9" s="40"/>
      <c r="F9" s="7"/>
      <c r="G9" s="43">
        <f t="shared" si="1"/>
        <v>4.7048611111111055E-2</v>
      </c>
      <c r="H9" s="89">
        <f t="shared" si="2"/>
        <v>0.18209918021771243</v>
      </c>
    </row>
    <row r="10" spans="2:8" s="28" customFormat="1" x14ac:dyDescent="0.25">
      <c r="B10" s="34" t="s">
        <v>22</v>
      </c>
      <c r="C10" s="40">
        <v>8.9699074074074056E-3</v>
      </c>
      <c r="D10" s="7">
        <f t="shared" si="0"/>
        <v>3.4717555884065748E-2</v>
      </c>
      <c r="E10" s="40"/>
      <c r="F10" s="7"/>
      <c r="G10" s="43">
        <f t="shared" si="1"/>
        <v>8.9699074074074056E-3</v>
      </c>
      <c r="H10" s="89">
        <f t="shared" si="2"/>
        <v>3.4717555884065748E-2</v>
      </c>
    </row>
    <row r="11" spans="2:8" s="28" customFormat="1" x14ac:dyDescent="0.25">
      <c r="B11" s="34" t="s">
        <v>23</v>
      </c>
      <c r="C11" s="40">
        <v>5.6712962962962967E-4</v>
      </c>
      <c r="D11" s="7">
        <f t="shared" si="0"/>
        <v>2.1950454687989962E-3</v>
      </c>
      <c r="E11" s="40"/>
      <c r="F11" s="7"/>
      <c r="G11" s="43">
        <f t="shared" si="1"/>
        <v>5.6712962962962967E-4</v>
      </c>
      <c r="H11" s="89">
        <f t="shared" si="2"/>
        <v>2.1950454687989962E-3</v>
      </c>
    </row>
    <row r="12" spans="2:8" s="28" customFormat="1" x14ac:dyDescent="0.25">
      <c r="B12" s="34" t="s">
        <v>24</v>
      </c>
      <c r="C12" s="40">
        <v>8.9814814814814757E-3</v>
      </c>
      <c r="D12" s="7">
        <f t="shared" si="0"/>
        <v>3.4762352730367756E-2</v>
      </c>
      <c r="E12" s="40"/>
      <c r="F12" s="7"/>
      <c r="G12" s="43">
        <f t="shared" si="1"/>
        <v>8.9814814814814757E-3</v>
      </c>
      <c r="H12" s="89">
        <f t="shared" si="2"/>
        <v>3.4762352730367756E-2</v>
      </c>
    </row>
    <row r="13" spans="2:8" s="28" customFormat="1" x14ac:dyDescent="0.25">
      <c r="B13" s="34" t="s">
        <v>25</v>
      </c>
      <c r="C13" s="40">
        <v>6.0879629629629608E-3</v>
      </c>
      <c r="D13" s="7">
        <f t="shared" si="0"/>
        <v>2.3563141154862688E-2</v>
      </c>
      <c r="E13" s="40"/>
      <c r="F13" s="7"/>
      <c r="G13" s="43">
        <f t="shared" si="1"/>
        <v>6.0879629629629608E-3</v>
      </c>
      <c r="H13" s="89">
        <f t="shared" si="2"/>
        <v>2.3563141154862688E-2</v>
      </c>
    </row>
    <row r="14" spans="2:8" s="28" customFormat="1" x14ac:dyDescent="0.25">
      <c r="B14" s="34" t="s">
        <v>26</v>
      </c>
      <c r="C14" s="40">
        <v>6.1458333333333321E-3</v>
      </c>
      <c r="D14" s="7">
        <f t="shared" si="0"/>
        <v>2.3787125386372791E-2</v>
      </c>
      <c r="E14" s="40"/>
      <c r="F14" s="7"/>
      <c r="G14" s="43">
        <f t="shared" si="1"/>
        <v>6.1458333333333321E-3</v>
      </c>
      <c r="H14" s="89">
        <f t="shared" si="2"/>
        <v>2.3787125386372791E-2</v>
      </c>
    </row>
    <row r="15" spans="2:8" s="28" customFormat="1" x14ac:dyDescent="0.25">
      <c r="B15" s="34" t="s">
        <v>27</v>
      </c>
      <c r="C15" s="40">
        <v>1.0416666666666664E-2</v>
      </c>
      <c r="D15" s="7">
        <f t="shared" si="0"/>
        <v>4.0317161671818293E-2</v>
      </c>
      <c r="E15" s="40"/>
      <c r="F15" s="7"/>
      <c r="G15" s="43">
        <f t="shared" si="1"/>
        <v>1.0416666666666664E-2</v>
      </c>
      <c r="H15" s="89">
        <f t="shared" si="2"/>
        <v>4.0317161671818293E-2</v>
      </c>
    </row>
    <row r="16" spans="2:8" s="28" customFormat="1" x14ac:dyDescent="0.25">
      <c r="B16" s="34" t="s">
        <v>28</v>
      </c>
      <c r="C16" s="40">
        <v>1.0717592592592593E-2</v>
      </c>
      <c r="D16" s="7">
        <f t="shared" si="0"/>
        <v>4.1481879675670831E-2</v>
      </c>
      <c r="E16" s="40"/>
      <c r="F16" s="7"/>
      <c r="G16" s="43">
        <f t="shared" si="1"/>
        <v>1.0717592592592593E-2</v>
      </c>
      <c r="H16" s="89">
        <f t="shared" si="2"/>
        <v>4.1481879675670831E-2</v>
      </c>
    </row>
    <row r="17" spans="2:8" s="28" customFormat="1" x14ac:dyDescent="0.25">
      <c r="B17" s="34" t="s">
        <v>29</v>
      </c>
      <c r="C17" s="40">
        <v>2.4189814814814816E-3</v>
      </c>
      <c r="D17" s="7">
        <f t="shared" si="0"/>
        <v>9.3625408771222506E-3</v>
      </c>
      <c r="E17" s="40"/>
      <c r="F17" s="7"/>
      <c r="G17" s="43">
        <f t="shared" si="1"/>
        <v>2.4189814814814816E-3</v>
      </c>
      <c r="H17" s="89">
        <f t="shared" si="2"/>
        <v>9.3625408771222506E-3</v>
      </c>
    </row>
    <row r="18" spans="2:8" s="28" customFormat="1" x14ac:dyDescent="0.25">
      <c r="B18" s="34" t="s">
        <v>30</v>
      </c>
      <c r="C18" s="40">
        <v>1.2268518518518518E-3</v>
      </c>
      <c r="D18" s="7">
        <f t="shared" si="0"/>
        <v>4.7484657080141554E-3</v>
      </c>
      <c r="E18" s="40"/>
      <c r="F18" s="7"/>
      <c r="G18" s="43">
        <f t="shared" si="1"/>
        <v>1.2268518518518518E-3</v>
      </c>
      <c r="H18" s="89">
        <f t="shared" si="2"/>
        <v>4.7484657080141554E-3</v>
      </c>
    </row>
    <row r="19" spans="2:8" s="28" customFormat="1" x14ac:dyDescent="0.25">
      <c r="B19" s="34" t="s">
        <v>31</v>
      </c>
      <c r="C19" s="40">
        <v>1.8865740740740745E-2</v>
      </c>
      <c r="D19" s="7">
        <f t="shared" si="0"/>
        <v>7.3018859472293154E-2</v>
      </c>
      <c r="E19" s="40"/>
      <c r="F19" s="7"/>
      <c r="G19" s="43">
        <f t="shared" ref="G19:G23" si="3">E19+C19</f>
        <v>1.8865740740740745E-2</v>
      </c>
      <c r="H19" s="89">
        <f t="shared" ref="H19:H23" si="4">G19/$G$30</f>
        <v>7.3018859472293154E-2</v>
      </c>
    </row>
    <row r="20" spans="2:8" s="28" customFormat="1" x14ac:dyDescent="0.25">
      <c r="B20" s="34" t="s">
        <v>32</v>
      </c>
      <c r="C20" s="40">
        <v>7.1527777777777779E-3</v>
      </c>
      <c r="D20" s="7">
        <f t="shared" si="0"/>
        <v>2.7684451014648566E-2</v>
      </c>
      <c r="E20" s="40"/>
      <c r="F20" s="7"/>
      <c r="G20" s="43">
        <f t="shared" si="3"/>
        <v>7.1527777777777779E-3</v>
      </c>
      <c r="H20" s="89">
        <f t="shared" si="4"/>
        <v>2.7684451014648566E-2</v>
      </c>
    </row>
    <row r="21" spans="2:8" s="28" customFormat="1" x14ac:dyDescent="0.25">
      <c r="B21" s="34" t="s">
        <v>33</v>
      </c>
      <c r="C21" s="40">
        <v>7.6388888888888882E-4</v>
      </c>
      <c r="D21" s="7">
        <f t="shared" si="0"/>
        <v>2.9565918559333417E-3</v>
      </c>
      <c r="E21" s="40"/>
      <c r="F21" s="7"/>
      <c r="G21" s="43">
        <f t="shared" si="3"/>
        <v>7.6388888888888882E-4</v>
      </c>
      <c r="H21" s="89">
        <f t="shared" si="4"/>
        <v>2.9565918559333417E-3</v>
      </c>
    </row>
    <row r="22" spans="2:8" s="28" customFormat="1" x14ac:dyDescent="0.25">
      <c r="B22" s="34" t="s">
        <v>34</v>
      </c>
      <c r="C22" s="40">
        <v>2.6157407407407401E-3</v>
      </c>
      <c r="D22" s="7">
        <f t="shared" si="0"/>
        <v>1.0124087264256593E-2</v>
      </c>
      <c r="E22" s="40"/>
      <c r="F22" s="7"/>
      <c r="G22" s="43">
        <f t="shared" si="3"/>
        <v>2.6157407407407401E-3</v>
      </c>
      <c r="H22" s="89">
        <f t="shared" si="4"/>
        <v>1.0124087264256593E-2</v>
      </c>
    </row>
    <row r="23" spans="2:8" s="28" customFormat="1" x14ac:dyDescent="0.25">
      <c r="B23" s="34" t="s">
        <v>35</v>
      </c>
      <c r="C23" s="40">
        <v>1.3923611111111111E-2</v>
      </c>
      <c r="D23" s="7">
        <f t="shared" si="0"/>
        <v>5.3890606101330459E-2</v>
      </c>
      <c r="E23" s="40"/>
      <c r="F23" s="7"/>
      <c r="G23" s="43">
        <f t="shared" si="3"/>
        <v>1.3923611111111111E-2</v>
      </c>
      <c r="H23" s="89">
        <f t="shared" si="4"/>
        <v>5.3890606101330459E-2</v>
      </c>
    </row>
    <row r="24" spans="2:8" s="28" customFormat="1" x14ac:dyDescent="0.25">
      <c r="B24" s="34" t="s">
        <v>36</v>
      </c>
      <c r="C24" s="40">
        <v>3.4837962962962965E-3</v>
      </c>
      <c r="D24" s="7">
        <f t="shared" si="0"/>
        <v>1.348385073690812E-2</v>
      </c>
      <c r="E24" s="40"/>
      <c r="F24" s="7"/>
      <c r="G24" s="43">
        <f t="shared" si="1"/>
        <v>3.4837962962962965E-3</v>
      </c>
      <c r="H24" s="89">
        <f t="shared" si="2"/>
        <v>1.348385073690812E-2</v>
      </c>
    </row>
    <row r="25" spans="2:8" s="28" customFormat="1" x14ac:dyDescent="0.25">
      <c r="B25" s="34" t="s">
        <v>37</v>
      </c>
      <c r="C25" s="40">
        <v>2.0138888888888893E-3</v>
      </c>
      <c r="D25" s="7">
        <f t="shared" si="0"/>
        <v>7.7946512565515392E-3</v>
      </c>
      <c r="E25" s="40"/>
      <c r="F25" s="7"/>
      <c r="G25" s="43">
        <f t="shared" si="1"/>
        <v>2.0138888888888893E-3</v>
      </c>
      <c r="H25" s="89">
        <f t="shared" si="2"/>
        <v>7.7946512565515392E-3</v>
      </c>
    </row>
    <row r="26" spans="2:8" s="28" customFormat="1" x14ac:dyDescent="0.25">
      <c r="B26" s="34" t="s">
        <v>38</v>
      </c>
      <c r="C26" s="40">
        <v>7.1446759259259279E-2</v>
      </c>
      <c r="D26" s="7">
        <f t="shared" si="0"/>
        <v>0.27653093222237157</v>
      </c>
      <c r="E26" s="40"/>
      <c r="F26" s="7"/>
      <c r="G26" s="43">
        <f t="shared" si="1"/>
        <v>7.1446759259259279E-2</v>
      </c>
      <c r="H26" s="89">
        <f t="shared" si="2"/>
        <v>0.27653093222237157</v>
      </c>
    </row>
    <row r="27" spans="2:8" s="28" customFormat="1" x14ac:dyDescent="0.25">
      <c r="B27" s="34" t="s">
        <v>39</v>
      </c>
      <c r="C27" s="40">
        <v>2.0393518518518505E-2</v>
      </c>
      <c r="D27" s="7">
        <f t="shared" si="0"/>
        <v>7.8932043184159778E-2</v>
      </c>
      <c r="E27" s="40"/>
      <c r="F27" s="7"/>
      <c r="G27" s="43">
        <f t="shared" si="1"/>
        <v>2.0393518518518505E-2</v>
      </c>
      <c r="H27" s="89">
        <f t="shared" si="2"/>
        <v>7.8932043184159778E-2</v>
      </c>
    </row>
    <row r="28" spans="2:8" s="28" customFormat="1" x14ac:dyDescent="0.25">
      <c r="B28" s="34" t="s">
        <v>40</v>
      </c>
      <c r="C28" s="40">
        <v>6.2384259259259216E-3</v>
      </c>
      <c r="D28" s="7">
        <f t="shared" si="0"/>
        <v>2.4145500156788943E-2</v>
      </c>
      <c r="E28" s="40"/>
      <c r="F28" s="7"/>
      <c r="G28" s="43">
        <f t="shared" ref="G28" si="5">E28+C28</f>
        <v>6.2384259259259216E-3</v>
      </c>
      <c r="H28" s="89">
        <f t="shared" ref="H28" si="6">G28/$G$30</f>
        <v>2.4145500156788943E-2</v>
      </c>
    </row>
    <row r="29" spans="2:8" s="28" customFormat="1" x14ac:dyDescent="0.25">
      <c r="B29" s="34"/>
      <c r="C29" s="40"/>
      <c r="D29" s="7"/>
      <c r="E29" s="40"/>
      <c r="F29" s="7"/>
      <c r="G29" s="43"/>
      <c r="H29" s="89"/>
    </row>
    <row r="30" spans="2:8" s="28" customFormat="1" x14ac:dyDescent="0.25">
      <c r="B30" s="37" t="s">
        <v>1</v>
      </c>
      <c r="C30" s="41">
        <f>SUM(C7:C28)</f>
        <v>0.25836805555555559</v>
      </c>
      <c r="D30" s="39">
        <f>SUM(D7:D28)</f>
        <v>0.99999999999999978</v>
      </c>
      <c r="E30" s="41"/>
      <c r="F30" s="39"/>
      <c r="G30" s="41">
        <f>SUM(G7:G28)</f>
        <v>0.25836805555555559</v>
      </c>
      <c r="H30" s="42">
        <f>SUM(H7:H28)</f>
        <v>0.99999999999999978</v>
      </c>
    </row>
    <row r="31" spans="2:8" s="28" customFormat="1" x14ac:dyDescent="0.25">
      <c r="B31" s="34"/>
      <c r="C31" s="43"/>
      <c r="D31" s="98"/>
      <c r="E31" s="43"/>
      <c r="F31" s="98"/>
      <c r="G31" s="43"/>
      <c r="H31" s="58"/>
    </row>
    <row r="32" spans="2:8" s="28" customFormat="1" ht="66" customHeight="1" thickBot="1" x14ac:dyDescent="0.3">
      <c r="B32" s="145" t="s">
        <v>65</v>
      </c>
      <c r="C32" s="146"/>
      <c r="D32" s="146"/>
      <c r="E32" s="146"/>
      <c r="F32" s="146"/>
      <c r="G32" s="146"/>
      <c r="H32" s="147"/>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row r="67" spans="3:5" s="28" customFormat="1" x14ac:dyDescent="0.25">
      <c r="C67" s="53"/>
      <c r="D67" s="53"/>
      <c r="E67" s="53"/>
    </row>
  </sheetData>
  <mergeCells count="6">
    <mergeCell ref="B32:H32"/>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&amp;R30</oddHeader>
  </headerFooter>
  <ignoredErrors>
    <ignoredError sqref="G7:G18 G24:G27" emptyCellReference="1"/>
  </ignoredErrors>
  <extLst>
    <ext xmlns:mx="http://schemas.microsoft.com/office/mac/excel/2008/main" uri="{64002731-A6B0-56B0-2670-7721B7C09600}">
      <mx:PLV Mode="0" OnePage="0" WScale="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110" zoomScaleNormal="110"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0" width="15.140625" style="4" customWidth="1"/>
    <col min="11" max="16384" width="8.85546875" style="4"/>
  </cols>
  <sheetData>
    <row r="2" spans="2:10" ht="15.75" thickBot="1" x14ac:dyDescent="0.3"/>
    <row r="3" spans="2:10" x14ac:dyDescent="0.25">
      <c r="B3" s="176" t="s">
        <v>67</v>
      </c>
      <c r="C3" s="177"/>
      <c r="D3" s="177"/>
      <c r="E3" s="177"/>
      <c r="F3" s="177"/>
      <c r="G3" s="177"/>
      <c r="H3" s="177"/>
      <c r="I3" s="177"/>
      <c r="J3" s="178"/>
    </row>
    <row r="4" spans="2:10" x14ac:dyDescent="0.25">
      <c r="B4" s="179" t="s">
        <v>129</v>
      </c>
      <c r="C4" s="180"/>
      <c r="D4" s="180"/>
      <c r="E4" s="180"/>
      <c r="F4" s="180"/>
      <c r="G4" s="180"/>
      <c r="H4" s="180"/>
      <c r="I4" s="180"/>
      <c r="J4" s="181"/>
    </row>
    <row r="5" spans="2:10" x14ac:dyDescent="0.25">
      <c r="B5" s="10"/>
      <c r="C5" s="182" t="s">
        <v>5</v>
      </c>
      <c r="D5" s="183"/>
      <c r="E5" s="184" t="s">
        <v>6</v>
      </c>
      <c r="F5" s="180"/>
      <c r="G5" s="180" t="s">
        <v>7</v>
      </c>
      <c r="H5" s="180"/>
      <c r="I5" s="184" t="s">
        <v>4</v>
      </c>
      <c r="J5" s="181"/>
    </row>
    <row r="6" spans="2:10" x14ac:dyDescent="0.25">
      <c r="B6" s="30" t="s">
        <v>19</v>
      </c>
      <c r="C6" s="11" t="s">
        <v>2</v>
      </c>
      <c r="D6" s="11" t="s">
        <v>3</v>
      </c>
      <c r="E6" s="11" t="s">
        <v>2</v>
      </c>
      <c r="F6" s="11" t="s">
        <v>3</v>
      </c>
      <c r="G6" s="11" t="s">
        <v>2</v>
      </c>
      <c r="H6" s="11" t="s">
        <v>3</v>
      </c>
      <c r="I6" s="11" t="s">
        <v>2</v>
      </c>
      <c r="J6" s="118" t="s">
        <v>3</v>
      </c>
    </row>
    <row r="7" spans="2:10" x14ac:dyDescent="0.25">
      <c r="B7" s="34" t="s">
        <v>20</v>
      </c>
      <c r="C7" s="25"/>
      <c r="D7" s="2"/>
      <c r="E7" s="21"/>
      <c r="F7" s="2"/>
      <c r="G7" s="21">
        <v>6.4699074074074069E-3</v>
      </c>
      <c r="H7" s="2">
        <f t="shared" ref="H7:H27" si="0">G7/$G$30</f>
        <v>6.3518396472967758E-3</v>
      </c>
      <c r="I7" s="21">
        <f t="shared" ref="I7:I8" si="1">E7+G7</f>
        <v>6.4699074074074069E-3</v>
      </c>
      <c r="J7" s="14">
        <f t="shared" ref="J7:J8" si="2">I7/$I$30</f>
        <v>3.3806871443172403E-3</v>
      </c>
    </row>
    <row r="8" spans="2:10" x14ac:dyDescent="0.25">
      <c r="B8" s="34" t="s">
        <v>0</v>
      </c>
      <c r="C8" s="25"/>
      <c r="D8" s="2"/>
      <c r="E8" s="21"/>
      <c r="F8" s="2"/>
      <c r="G8" s="21">
        <v>1.6342592592592593E-2</v>
      </c>
      <c r="H8" s="2">
        <f t="shared" si="0"/>
        <v>1.604436061177647E-2</v>
      </c>
      <c r="I8" s="21">
        <f t="shared" si="1"/>
        <v>1.6342592592592593E-2</v>
      </c>
      <c r="J8" s="14">
        <f t="shared" si="2"/>
        <v>8.5394101033558923E-3</v>
      </c>
    </row>
    <row r="9" spans="2:10" x14ac:dyDescent="0.25">
      <c r="B9" s="34" t="s">
        <v>21</v>
      </c>
      <c r="C9" s="25"/>
      <c r="D9" s="2"/>
      <c r="E9" s="21">
        <v>1.6759259259259262E-2</v>
      </c>
      <c r="F9" s="2">
        <f t="shared" ref="F9" si="3">E9/$E$30</f>
        <v>1.8721313594931798E-2</v>
      </c>
      <c r="G9" s="21">
        <v>5.7638888888888878E-3</v>
      </c>
      <c r="H9" s="2">
        <f t="shared" si="0"/>
        <v>5.6587050882894348E-3</v>
      </c>
      <c r="I9" s="21">
        <f t="shared" ref="I9:I26" si="4">E9+G9</f>
        <v>2.252314814814815E-2</v>
      </c>
      <c r="J9" s="14">
        <f t="shared" ref="J9:J25" si="5">I9/$I$30</f>
        <v>1.176890372601315E-2</v>
      </c>
    </row>
    <row r="10" spans="2:10" x14ac:dyDescent="0.25">
      <c r="B10" s="34" t="s">
        <v>22</v>
      </c>
      <c r="C10" s="25"/>
      <c r="D10" s="2"/>
      <c r="E10" s="21"/>
      <c r="F10" s="2"/>
      <c r="G10" s="21">
        <v>1.650462962962963E-2</v>
      </c>
      <c r="H10" s="2">
        <f t="shared" si="0"/>
        <v>1.6203440674499466E-2</v>
      </c>
      <c r="I10" s="21">
        <f t="shared" si="4"/>
        <v>1.650462962962963E-2</v>
      </c>
      <c r="J10" s="14">
        <f t="shared" si="5"/>
        <v>8.6240784754854829E-3</v>
      </c>
    </row>
    <row r="11" spans="2:10" x14ac:dyDescent="0.25">
      <c r="B11" s="34" t="s">
        <v>23</v>
      </c>
      <c r="C11" s="25"/>
      <c r="D11" s="2"/>
      <c r="E11" s="21">
        <v>2.8703703703703708E-3</v>
      </c>
      <c r="F11" s="2">
        <f t="shared" ref="F11:F28" si="6">E11/$E$30</f>
        <v>3.2064128256513022E-3</v>
      </c>
      <c r="G11" s="21"/>
      <c r="H11" s="2"/>
      <c r="I11" s="21">
        <f t="shared" si="4"/>
        <v>2.8703703703703708E-3</v>
      </c>
      <c r="J11" s="14">
        <f t="shared" si="5"/>
        <v>1.4998397348670407E-3</v>
      </c>
    </row>
    <row r="12" spans="2:10" x14ac:dyDescent="0.25">
      <c r="B12" s="34" t="s">
        <v>24</v>
      </c>
      <c r="C12" s="25"/>
      <c r="D12" s="2"/>
      <c r="E12" s="21">
        <v>0.20656250000000001</v>
      </c>
      <c r="F12" s="2">
        <f t="shared" si="6"/>
        <v>0.23074536169112414</v>
      </c>
      <c r="G12" s="21">
        <v>6.4004629629629628E-3</v>
      </c>
      <c r="H12" s="2">
        <f>G12/$G$30</f>
        <v>6.2836624775583494E-3</v>
      </c>
      <c r="I12" s="21">
        <f t="shared" ref="I12:I17" si="7">E12+G12</f>
        <v>0.21296296296296297</v>
      </c>
      <c r="J12" s="14">
        <f t="shared" ref="J12:J17" si="8">I12/$I$30</f>
        <v>0.11127843194174816</v>
      </c>
    </row>
    <row r="13" spans="2:10" x14ac:dyDescent="0.25">
      <c r="B13" s="34" t="s">
        <v>25</v>
      </c>
      <c r="C13" s="25"/>
      <c r="D13" s="2"/>
      <c r="E13" s="21">
        <v>2.9768518518518521E-2</v>
      </c>
      <c r="F13" s="2">
        <f t="shared" si="6"/>
        <v>3.3253603982157862E-2</v>
      </c>
      <c r="G13" s="21">
        <v>1.9212962962962959E-2</v>
      </c>
      <c r="H13" s="2">
        <f t="shared" ref="H13:H17" si="9">G13/$G$30</f>
        <v>1.8862350294298114E-2</v>
      </c>
      <c r="I13" s="21">
        <f t="shared" si="7"/>
        <v>4.898148148148148E-2</v>
      </c>
      <c r="J13" s="14">
        <f t="shared" si="8"/>
        <v>2.5594039346602076E-2</v>
      </c>
    </row>
    <row r="14" spans="2:10" x14ac:dyDescent="0.25">
      <c r="B14" s="34" t="s">
        <v>26</v>
      </c>
      <c r="C14" s="25"/>
      <c r="D14" s="2"/>
      <c r="E14" s="21"/>
      <c r="F14" s="2"/>
      <c r="G14" s="21">
        <v>2.4363425925925924E-2</v>
      </c>
      <c r="H14" s="2">
        <f t="shared" si="9"/>
        <v>2.3918823716564782E-2</v>
      </c>
      <c r="I14" s="21">
        <f t="shared" si="7"/>
        <v>2.4363425925925924E-2</v>
      </c>
      <c r="J14" s="14">
        <f t="shared" si="8"/>
        <v>1.2730494523770645E-2</v>
      </c>
    </row>
    <row r="15" spans="2:10" x14ac:dyDescent="0.25">
      <c r="B15" s="34" t="s">
        <v>27</v>
      </c>
      <c r="C15" s="25"/>
      <c r="D15" s="2"/>
      <c r="E15" s="21"/>
      <c r="F15" s="2"/>
      <c r="G15" s="21">
        <v>4.2129629629629635E-3</v>
      </c>
      <c r="H15" s="2">
        <f t="shared" si="9"/>
        <v>4.1360816307979015E-3</v>
      </c>
      <c r="I15" s="21">
        <f t="shared" si="7"/>
        <v>4.2129629629629635E-3</v>
      </c>
      <c r="J15" s="14">
        <f t="shared" si="8"/>
        <v>2.2013776753693659E-3</v>
      </c>
    </row>
    <row r="16" spans="2:10" x14ac:dyDescent="0.25">
      <c r="B16" s="34" t="s">
        <v>28</v>
      </c>
      <c r="C16" s="25"/>
      <c r="D16" s="2"/>
      <c r="E16" s="21">
        <v>6.4236111111111108E-3</v>
      </c>
      <c r="F16" s="2">
        <f t="shared" si="6"/>
        <v>7.175641605792228E-3</v>
      </c>
      <c r="G16" s="21">
        <v>2.8518518518518516E-2</v>
      </c>
      <c r="H16" s="2">
        <f t="shared" si="9"/>
        <v>2.7998091039247323E-2</v>
      </c>
      <c r="I16" s="21">
        <f t="shared" si="7"/>
        <v>3.4942129629629629E-2</v>
      </c>
      <c r="J16" s="14">
        <f t="shared" si="8"/>
        <v>1.8258129675659658E-2</v>
      </c>
    </row>
    <row r="17" spans="2:14" x14ac:dyDescent="0.25">
      <c r="B17" s="34" t="s">
        <v>29</v>
      </c>
      <c r="C17" s="25"/>
      <c r="D17" s="2"/>
      <c r="E17" s="21">
        <v>2.1516203703703701E-2</v>
      </c>
      <c r="F17" s="2">
        <f t="shared" si="6"/>
        <v>2.403516710841036E-2</v>
      </c>
      <c r="G17" s="21">
        <v>3.574074074074074E-2</v>
      </c>
      <c r="H17" s="2">
        <f t="shared" si="9"/>
        <v>3.5088516692043728E-2</v>
      </c>
      <c r="I17" s="21">
        <f t="shared" si="7"/>
        <v>5.7256944444444444E-2</v>
      </c>
      <c r="J17" s="14">
        <f t="shared" si="8"/>
        <v>2.9918174066077618E-2</v>
      </c>
    </row>
    <row r="18" spans="2:14" x14ac:dyDescent="0.25">
      <c r="B18" s="34" t="s">
        <v>30</v>
      </c>
      <c r="C18" s="25"/>
      <c r="D18" s="2"/>
      <c r="E18" s="21"/>
      <c r="F18" s="2"/>
      <c r="G18" s="21"/>
      <c r="H18" s="2"/>
      <c r="I18" s="21"/>
      <c r="J18" s="14"/>
    </row>
    <row r="19" spans="2:14" x14ac:dyDescent="0.25">
      <c r="B19" s="34" t="s">
        <v>31</v>
      </c>
      <c r="C19" s="25"/>
      <c r="D19" s="2"/>
      <c r="E19" s="21">
        <v>6.053240740740741E-3</v>
      </c>
      <c r="F19" s="2">
        <f t="shared" si="6"/>
        <v>6.7619109186114155E-3</v>
      </c>
      <c r="G19" s="21">
        <v>7.8935185185185185E-3</v>
      </c>
      <c r="H19" s="2">
        <f t="shared" si="0"/>
        <v>7.7494716269345277E-3</v>
      </c>
      <c r="I19" s="21">
        <f t="shared" si="4"/>
        <v>1.3946759259259259E-2</v>
      </c>
      <c r="J19" s="14">
        <f t="shared" si="5"/>
        <v>7.2875277440112253E-3</v>
      </c>
    </row>
    <row r="20" spans="2:14" x14ac:dyDescent="0.25">
      <c r="B20" s="34" t="s">
        <v>32</v>
      </c>
      <c r="C20" s="25"/>
      <c r="D20" s="2"/>
      <c r="E20" s="21">
        <v>3.4837962962962965E-3</v>
      </c>
      <c r="F20" s="2">
        <f t="shared" si="6"/>
        <v>3.8916542762945238E-3</v>
      </c>
      <c r="G20" s="21">
        <v>3.33449074074074E-2</v>
      </c>
      <c r="H20" s="2">
        <f t="shared" si="0"/>
        <v>3.273640433606799E-2</v>
      </c>
      <c r="I20" s="21">
        <f t="shared" si="4"/>
        <v>3.6828703703703697E-2</v>
      </c>
      <c r="J20" s="14">
        <f t="shared" si="5"/>
        <v>1.9243911436882748E-2</v>
      </c>
    </row>
    <row r="21" spans="2:14" x14ac:dyDescent="0.25">
      <c r="B21" s="34" t="s">
        <v>33</v>
      </c>
      <c r="C21" s="25"/>
      <c r="D21" s="2"/>
      <c r="E21" s="21">
        <v>0.14120370370370369</v>
      </c>
      <c r="F21" s="2">
        <f t="shared" si="6"/>
        <v>0.157734824487685</v>
      </c>
      <c r="G21" s="21">
        <v>0.1728935185185185</v>
      </c>
      <c r="H21" s="2">
        <f t="shared" si="0"/>
        <v>0.16973842692543692</v>
      </c>
      <c r="I21" s="21">
        <f t="shared" si="4"/>
        <v>0.31409722222222219</v>
      </c>
      <c r="J21" s="14">
        <f t="shared" si="5"/>
        <v>0.16412359163234572</v>
      </c>
    </row>
    <row r="22" spans="2:14" x14ac:dyDescent="0.25">
      <c r="B22" s="34" t="s">
        <v>34</v>
      </c>
      <c r="C22" s="25"/>
      <c r="D22" s="2"/>
      <c r="E22" s="21">
        <v>1.8715277777777779E-2</v>
      </c>
      <c r="F22" s="2">
        <f t="shared" si="6"/>
        <v>2.0906328786605467E-2</v>
      </c>
      <c r="G22" s="21">
        <v>3.8182870370370367E-2</v>
      </c>
      <c r="H22" s="2">
        <f t="shared" si="0"/>
        <v>3.7486080494511742E-2</v>
      </c>
      <c r="I22" s="21">
        <f t="shared" si="4"/>
        <v>5.6898148148148142E-2</v>
      </c>
      <c r="J22" s="14">
        <f t="shared" si="5"/>
        <v>2.9730694099219235E-2</v>
      </c>
    </row>
    <row r="23" spans="2:14" s="5" customFormat="1" x14ac:dyDescent="0.25">
      <c r="B23" s="34" t="s">
        <v>35</v>
      </c>
      <c r="C23" s="93"/>
      <c r="D23" s="18"/>
      <c r="E23" s="21">
        <v>2.0509259259259258E-2</v>
      </c>
      <c r="F23" s="2">
        <f t="shared" si="6"/>
        <v>2.2910336802637526E-2</v>
      </c>
      <c r="G23" s="21">
        <v>0.34247685185185173</v>
      </c>
      <c r="H23" s="2">
        <f t="shared" si="0"/>
        <v>0.33622707542667535</v>
      </c>
      <c r="I23" s="21">
        <f t="shared" si="4"/>
        <v>0.36298611111111101</v>
      </c>
      <c r="J23" s="14">
        <f t="shared" si="5"/>
        <v>0.18966924905201657</v>
      </c>
      <c r="K23" s="4"/>
      <c r="L23" s="4"/>
      <c r="M23" s="4"/>
      <c r="N23" s="4"/>
    </row>
    <row r="24" spans="2:14" x14ac:dyDescent="0.25">
      <c r="B24" s="34" t="s">
        <v>36</v>
      </c>
      <c r="C24" s="25"/>
      <c r="D24" s="68"/>
      <c r="E24" s="21">
        <v>8.3275462962962954E-2</v>
      </c>
      <c r="F24" s="2">
        <f t="shared" si="6"/>
        <v>9.3024759195810949E-2</v>
      </c>
      <c r="G24" s="21">
        <v>0.17239583333333339</v>
      </c>
      <c r="H24" s="2">
        <f t="shared" si="0"/>
        <v>0.16924982387564491</v>
      </c>
      <c r="I24" s="21">
        <f t="shared" si="4"/>
        <v>0.25567129629629637</v>
      </c>
      <c r="J24" s="14">
        <f t="shared" si="5"/>
        <v>0.13359459573876184</v>
      </c>
    </row>
    <row r="25" spans="2:14" s="6" customFormat="1" x14ac:dyDescent="0.25">
      <c r="B25" s="34" t="s">
        <v>37</v>
      </c>
      <c r="C25" s="94"/>
      <c r="D25" s="11"/>
      <c r="E25" s="21">
        <v>0.30042824074074076</v>
      </c>
      <c r="F25" s="2">
        <f t="shared" si="6"/>
        <v>0.33560023272351147</v>
      </c>
      <c r="G25" s="21">
        <v>8.2604166666666673E-2</v>
      </c>
      <c r="H25" s="2">
        <f t="shared" si="0"/>
        <v>8.1096743403858848E-2</v>
      </c>
      <c r="I25" s="21">
        <f t="shared" si="4"/>
        <v>0.3830324074074074</v>
      </c>
      <c r="J25" s="14">
        <f t="shared" si="5"/>
        <v>0.20014393623262031</v>
      </c>
      <c r="K25" s="4"/>
      <c r="L25" s="4"/>
      <c r="M25" s="4"/>
      <c r="N25" s="4"/>
    </row>
    <row r="26" spans="2:14" x14ac:dyDescent="0.25">
      <c r="B26" s="34" t="s">
        <v>38</v>
      </c>
      <c r="C26" s="25"/>
      <c r="D26" s="2"/>
      <c r="E26" s="21">
        <v>2.9918981481481477E-2</v>
      </c>
      <c r="F26" s="2">
        <f t="shared" si="6"/>
        <v>3.3421682073825058E-2</v>
      </c>
      <c r="G26" s="21"/>
      <c r="H26" s="2"/>
      <c r="I26" s="21">
        <f t="shared" si="4"/>
        <v>2.9918981481481477E-2</v>
      </c>
      <c r="J26" s="14">
        <f t="shared" ref="J26" si="10">I26/$I$30</f>
        <v>1.5633410139642336E-2</v>
      </c>
    </row>
    <row r="27" spans="2:14" x14ac:dyDescent="0.25">
      <c r="B27" s="34" t="s">
        <v>39</v>
      </c>
      <c r="C27" s="25"/>
      <c r="D27" s="2"/>
      <c r="E27" s="21"/>
      <c r="F27" s="2"/>
      <c r="G27" s="21">
        <v>5.2662037037037035E-3</v>
      </c>
      <c r="H27" s="2">
        <f t="shared" si="0"/>
        <v>5.1701020384973756E-3</v>
      </c>
      <c r="I27" s="21">
        <f t="shared" ref="I27" si="11">E27+G27</f>
        <v>5.2662037037037035E-3</v>
      </c>
      <c r="J27" s="14">
        <f t="shared" ref="J27" si="12">I27/$I$30</f>
        <v>2.7517220942117073E-3</v>
      </c>
    </row>
    <row r="28" spans="2:14" x14ac:dyDescent="0.25">
      <c r="B28" s="34" t="s">
        <v>40</v>
      </c>
      <c r="C28" s="25"/>
      <c r="D28" s="2"/>
      <c r="E28" s="21">
        <v>7.7083333333333335E-3</v>
      </c>
      <c r="F28" s="2">
        <f t="shared" si="6"/>
        <v>8.6107699269506732E-3</v>
      </c>
      <c r="G28" s="21"/>
      <c r="H28" s="21"/>
      <c r="I28" s="21">
        <f t="shared" ref="I28" si="13">E28+G28</f>
        <v>7.7083333333333335E-3</v>
      </c>
      <c r="J28" s="14">
        <f t="shared" ref="J28" si="14">I28/$I$30</f>
        <v>4.0277954170219715E-3</v>
      </c>
    </row>
    <row r="29" spans="2:14" x14ac:dyDescent="0.25">
      <c r="B29" s="34"/>
      <c r="C29" s="15"/>
      <c r="D29" s="101"/>
      <c r="E29" s="13"/>
      <c r="F29" s="101"/>
      <c r="G29" s="13"/>
      <c r="H29" s="13"/>
      <c r="I29" s="13"/>
      <c r="J29" s="14"/>
    </row>
    <row r="30" spans="2:14" s="5" customFormat="1" x14ac:dyDescent="0.25">
      <c r="B30" s="16" t="s">
        <v>1</v>
      </c>
      <c r="C30" s="23"/>
      <c r="D30" s="18"/>
      <c r="E30" s="23">
        <f t="shared" ref="E30:J30" si="15">SUM(E7:E28)</f>
        <v>0.89519675925925946</v>
      </c>
      <c r="F30" s="95">
        <f t="shared" si="15"/>
        <v>0.99999999999999967</v>
      </c>
      <c r="G30" s="23">
        <f t="shared" si="15"/>
        <v>1.0185879629629628</v>
      </c>
      <c r="H30" s="95">
        <f t="shared" si="15"/>
        <v>1</v>
      </c>
      <c r="I30" s="23">
        <f t="shared" si="15"/>
        <v>1.9137847222222222</v>
      </c>
      <c r="J30" s="42">
        <f t="shared" si="15"/>
        <v>0.99999999999999989</v>
      </c>
      <c r="K30" s="4"/>
      <c r="L30" s="4"/>
      <c r="M30" s="4"/>
      <c r="N30" s="4"/>
    </row>
    <row r="31" spans="2:14" s="5" customFormat="1" x14ac:dyDescent="0.25">
      <c r="B31" s="16"/>
      <c r="C31" s="19"/>
      <c r="D31" s="111"/>
      <c r="E31" s="19"/>
      <c r="F31" s="19"/>
      <c r="G31" s="19"/>
      <c r="H31" s="19"/>
      <c r="I31" s="19"/>
      <c r="J31" s="20"/>
      <c r="K31" s="4"/>
      <c r="L31" s="4"/>
      <c r="M31" s="4"/>
      <c r="N31" s="4"/>
    </row>
    <row r="32" spans="2:14" s="6" customFormat="1" ht="93" customHeight="1" thickBot="1" x14ac:dyDescent="0.3">
      <c r="B32" s="173" t="s">
        <v>130</v>
      </c>
      <c r="C32" s="174"/>
      <c r="D32" s="174"/>
      <c r="E32" s="174"/>
      <c r="F32" s="174"/>
      <c r="G32" s="174"/>
      <c r="H32" s="174"/>
      <c r="I32" s="174"/>
      <c r="J32" s="175"/>
      <c r="K32" s="4"/>
      <c r="L32" s="4"/>
      <c r="M32" s="4"/>
      <c r="N32" s="4"/>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&amp;R31</oddHeader>
  </headerFooter>
  <extLst>
    <ext xmlns:mx="http://schemas.microsoft.com/office/mac/excel/2008/main" uri="{64002731-A6B0-56B0-2670-7721B7C09600}">
      <mx:PLV Mode="0" OnePage="0" WScale="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32"/>
  <sheetViews>
    <sheetView zoomScale="110" zoomScaleNormal="110" zoomScaleSheetLayoutView="110" workbookViewId="0">
      <selection activeCell="C19" sqref="C19:C26"/>
    </sheetView>
  </sheetViews>
  <sheetFormatPr defaultColWidth="8.85546875" defaultRowHeight="15" x14ac:dyDescent="0.25"/>
  <cols>
    <col min="1" max="1" width="6.140625" style="4" customWidth="1"/>
    <col min="2" max="2" width="51" style="4" bestFit="1" customWidth="1"/>
    <col min="3" max="10" width="15.140625" style="4" customWidth="1"/>
    <col min="11" max="16384" width="8.85546875" style="4"/>
  </cols>
  <sheetData>
    <row r="2" spans="2:10" ht="15.75" thickBot="1" x14ac:dyDescent="0.3"/>
    <row r="3" spans="2:10" x14ac:dyDescent="0.25">
      <c r="B3" s="176" t="s">
        <v>66</v>
      </c>
      <c r="C3" s="177"/>
      <c r="D3" s="177"/>
      <c r="E3" s="177"/>
      <c r="F3" s="177"/>
      <c r="G3" s="177"/>
      <c r="H3" s="177"/>
      <c r="I3" s="177"/>
      <c r="J3" s="178"/>
    </row>
    <row r="4" spans="2:10" x14ac:dyDescent="0.25">
      <c r="B4" s="179" t="s">
        <v>129</v>
      </c>
      <c r="C4" s="180"/>
      <c r="D4" s="180"/>
      <c r="E4" s="180"/>
      <c r="F4" s="180"/>
      <c r="G4" s="180"/>
      <c r="H4" s="180"/>
      <c r="I4" s="180"/>
      <c r="J4" s="181"/>
    </row>
    <row r="5" spans="2:10" x14ac:dyDescent="0.25">
      <c r="B5" s="10"/>
      <c r="C5" s="182" t="s">
        <v>5</v>
      </c>
      <c r="D5" s="185"/>
      <c r="E5" s="184" t="s">
        <v>6</v>
      </c>
      <c r="F5" s="180"/>
      <c r="G5" s="180" t="s">
        <v>7</v>
      </c>
      <c r="H5" s="180"/>
      <c r="I5" s="184" t="s">
        <v>4</v>
      </c>
      <c r="J5" s="181"/>
    </row>
    <row r="6" spans="2:10" x14ac:dyDescent="0.25">
      <c r="B6" s="30" t="s">
        <v>19</v>
      </c>
      <c r="C6" s="11" t="s">
        <v>2</v>
      </c>
      <c r="D6" s="11" t="s">
        <v>3</v>
      </c>
      <c r="E6" s="11" t="s">
        <v>2</v>
      </c>
      <c r="F6" s="11" t="s">
        <v>3</v>
      </c>
      <c r="G6" s="11" t="s">
        <v>2</v>
      </c>
      <c r="H6" s="11" t="s">
        <v>3</v>
      </c>
      <c r="I6" s="11" t="s">
        <v>2</v>
      </c>
      <c r="J6" s="118" t="s">
        <v>3</v>
      </c>
    </row>
    <row r="7" spans="2:10" x14ac:dyDescent="0.25">
      <c r="B7" s="34" t="s">
        <v>20</v>
      </c>
      <c r="C7" s="21">
        <v>4.1446759259259267E-2</v>
      </c>
      <c r="D7" s="2">
        <f>C7/$C$30</f>
        <v>1.48427235009098E-2</v>
      </c>
      <c r="E7" s="21"/>
      <c r="F7" s="25"/>
      <c r="G7" s="9"/>
      <c r="H7" s="2"/>
      <c r="I7" s="21">
        <f t="shared" ref="I7:I24" si="0">C7+E7+G7</f>
        <v>4.1446759259259267E-2</v>
      </c>
      <c r="J7" s="14">
        <f t="shared" ref="J7:J24" si="1">I7/$I$30</f>
        <v>1.48427235009098E-2</v>
      </c>
    </row>
    <row r="8" spans="2:10" x14ac:dyDescent="0.25">
      <c r="B8" s="34" t="s">
        <v>0</v>
      </c>
      <c r="C8" s="21">
        <v>3.1805555555555545E-2</v>
      </c>
      <c r="D8" s="2">
        <f t="shared" ref="D8:D26" si="2">C8/$C$30</f>
        <v>1.1390059810248565E-2</v>
      </c>
      <c r="E8" s="21"/>
      <c r="F8" s="25"/>
      <c r="G8" s="9"/>
      <c r="H8" s="2"/>
      <c r="I8" s="21">
        <f t="shared" si="0"/>
        <v>3.1805555555555545E-2</v>
      </c>
      <c r="J8" s="14">
        <f t="shared" si="1"/>
        <v>1.1390059810248565E-2</v>
      </c>
    </row>
    <row r="9" spans="2:10" x14ac:dyDescent="0.25">
      <c r="B9" s="34" t="s">
        <v>21</v>
      </c>
      <c r="C9" s="21">
        <v>0.25321759259259252</v>
      </c>
      <c r="D9" s="2">
        <f t="shared" si="2"/>
        <v>9.068112391871111E-2</v>
      </c>
      <c r="E9" s="21"/>
      <c r="F9" s="96"/>
      <c r="G9" s="9"/>
      <c r="H9" s="2"/>
      <c r="I9" s="21">
        <f t="shared" ref="I9:I15" si="3">C9+E9+G9</f>
        <v>0.25321759259259252</v>
      </c>
      <c r="J9" s="14">
        <f t="shared" ref="J9:J15" si="4">I9/$I$30</f>
        <v>9.068112391871111E-2</v>
      </c>
    </row>
    <row r="10" spans="2:10" x14ac:dyDescent="0.25">
      <c r="B10" s="34" t="s">
        <v>22</v>
      </c>
      <c r="C10" s="21">
        <v>7.2847222222222216E-2</v>
      </c>
      <c r="D10" s="2">
        <f t="shared" si="2"/>
        <v>2.6087713408189404E-2</v>
      </c>
      <c r="E10" s="21"/>
      <c r="F10" s="25"/>
      <c r="G10" s="9"/>
      <c r="H10" s="2"/>
      <c r="I10" s="21">
        <f t="shared" si="3"/>
        <v>7.2847222222222216E-2</v>
      </c>
      <c r="J10" s="14">
        <f t="shared" si="4"/>
        <v>2.6087713408189404E-2</v>
      </c>
    </row>
    <row r="11" spans="2:10" x14ac:dyDescent="0.25">
      <c r="B11" s="34" t="s">
        <v>23</v>
      </c>
      <c r="C11" s="21">
        <v>2.9224537037037038E-2</v>
      </c>
      <c r="D11" s="2">
        <f t="shared" si="2"/>
        <v>1.0465757285617772E-2</v>
      </c>
      <c r="E11" s="21"/>
      <c r="F11" s="25"/>
      <c r="G11" s="84"/>
      <c r="H11" s="2"/>
      <c r="I11" s="21">
        <f t="shared" si="3"/>
        <v>2.9224537037037038E-2</v>
      </c>
      <c r="J11" s="14">
        <f t="shared" si="4"/>
        <v>1.0465757285617772E-2</v>
      </c>
    </row>
    <row r="12" spans="2:10" x14ac:dyDescent="0.25">
      <c r="B12" s="34" t="s">
        <v>24</v>
      </c>
      <c r="C12" s="21">
        <v>0.30690972222222213</v>
      </c>
      <c r="D12" s="2">
        <f t="shared" si="2"/>
        <v>0.109909103343654</v>
      </c>
      <c r="E12" s="21"/>
      <c r="F12" s="96"/>
      <c r="G12" s="9"/>
      <c r="H12" s="2"/>
      <c r="I12" s="21">
        <f t="shared" si="3"/>
        <v>0.30690972222222213</v>
      </c>
      <c r="J12" s="14">
        <f t="shared" si="4"/>
        <v>0.109909103343654</v>
      </c>
    </row>
    <row r="13" spans="2:10" x14ac:dyDescent="0.25">
      <c r="B13" s="34" t="s">
        <v>25</v>
      </c>
      <c r="C13" s="21">
        <v>0.21028935185185191</v>
      </c>
      <c r="D13" s="2">
        <f t="shared" si="2"/>
        <v>7.530785905837202E-2</v>
      </c>
      <c r="E13" s="21"/>
      <c r="F13" s="25"/>
      <c r="G13" s="9"/>
      <c r="H13" s="2"/>
      <c r="I13" s="21">
        <f t="shared" si="3"/>
        <v>0.21028935185185191</v>
      </c>
      <c r="J13" s="14">
        <f t="shared" si="4"/>
        <v>7.530785905837202E-2</v>
      </c>
    </row>
    <row r="14" spans="2:10" x14ac:dyDescent="0.25">
      <c r="B14" s="34" t="s">
        <v>26</v>
      </c>
      <c r="C14" s="21">
        <v>0.14986111111111117</v>
      </c>
      <c r="D14" s="2">
        <f t="shared" si="2"/>
        <v>5.3667574389773841E-2</v>
      </c>
      <c r="E14" s="21"/>
      <c r="F14" s="25"/>
      <c r="G14" s="9"/>
      <c r="H14" s="2"/>
      <c r="I14" s="21">
        <f t="shared" si="3"/>
        <v>0.14986111111111117</v>
      </c>
      <c r="J14" s="14">
        <f t="shared" si="4"/>
        <v>5.3667574389773841E-2</v>
      </c>
    </row>
    <row r="15" spans="2:10" x14ac:dyDescent="0.25">
      <c r="B15" s="34" t="s">
        <v>27</v>
      </c>
      <c r="C15" s="21">
        <v>4.1909722222222216E-2</v>
      </c>
      <c r="D15" s="2">
        <f t="shared" si="2"/>
        <v>1.5008517675731463E-2</v>
      </c>
      <c r="E15" s="21"/>
      <c r="F15" s="25"/>
      <c r="G15" s="9"/>
      <c r="H15" s="2"/>
      <c r="I15" s="21">
        <f t="shared" si="3"/>
        <v>4.1909722222222216E-2</v>
      </c>
      <c r="J15" s="14">
        <f t="shared" si="4"/>
        <v>1.5008517675731463E-2</v>
      </c>
    </row>
    <row r="16" spans="2:10" x14ac:dyDescent="0.25">
      <c r="B16" s="34" t="s">
        <v>28</v>
      </c>
      <c r="C16" s="21">
        <v>6.3310185185185192E-2</v>
      </c>
      <c r="D16" s="2">
        <f t="shared" si="2"/>
        <v>2.2672353406863056E-2</v>
      </c>
      <c r="E16" s="21"/>
      <c r="F16" s="25"/>
      <c r="G16" s="9"/>
      <c r="H16" s="2"/>
      <c r="I16" s="21">
        <f t="shared" si="0"/>
        <v>6.3310185185185192E-2</v>
      </c>
      <c r="J16" s="14">
        <f t="shared" si="1"/>
        <v>2.2672353406863056E-2</v>
      </c>
    </row>
    <row r="17" spans="2:14" x14ac:dyDescent="0.25">
      <c r="B17" s="34" t="s">
        <v>29</v>
      </c>
      <c r="C17" s="21">
        <v>0.21436342592592592</v>
      </c>
      <c r="D17" s="2">
        <f t="shared" si="2"/>
        <v>7.6766847796802665E-2</v>
      </c>
      <c r="E17" s="21"/>
      <c r="F17" s="25"/>
      <c r="G17" s="9"/>
      <c r="H17" s="2"/>
      <c r="I17" s="21">
        <f t="shared" si="0"/>
        <v>0.21436342592592592</v>
      </c>
      <c r="J17" s="14">
        <f t="shared" si="1"/>
        <v>7.6766847796802665E-2</v>
      </c>
    </row>
    <row r="18" spans="2:14" x14ac:dyDescent="0.25">
      <c r="B18" s="34" t="s">
        <v>30</v>
      </c>
      <c r="C18" s="21"/>
      <c r="D18" s="2"/>
      <c r="E18" s="21"/>
      <c r="F18" s="25"/>
      <c r="G18" s="9"/>
      <c r="H18" s="2"/>
      <c r="I18" s="21"/>
      <c r="J18" s="14"/>
    </row>
    <row r="19" spans="2:14" x14ac:dyDescent="0.25">
      <c r="B19" s="34" t="s">
        <v>31</v>
      </c>
      <c r="C19" s="21">
        <v>0.1087847222222222</v>
      </c>
      <c r="D19" s="2">
        <f t="shared" si="2"/>
        <v>3.8957486228721354E-2</v>
      </c>
      <c r="E19" s="21"/>
      <c r="F19" s="25"/>
      <c r="G19" s="9"/>
      <c r="H19" s="2"/>
      <c r="I19" s="21">
        <f t="shared" si="0"/>
        <v>0.1087847222222222</v>
      </c>
      <c r="J19" s="14">
        <f t="shared" si="1"/>
        <v>3.8957486228721354E-2</v>
      </c>
    </row>
    <row r="20" spans="2:14" x14ac:dyDescent="0.25">
      <c r="B20" s="34" t="s">
        <v>32</v>
      </c>
      <c r="C20" s="21">
        <v>0.18839120370370377</v>
      </c>
      <c r="D20" s="2">
        <f t="shared" si="2"/>
        <v>6.746579458930714E-2</v>
      </c>
      <c r="E20" s="21"/>
      <c r="F20" s="25"/>
      <c r="G20" s="9"/>
      <c r="H20" s="2"/>
      <c r="I20" s="21">
        <f t="shared" si="0"/>
        <v>0.18839120370370377</v>
      </c>
      <c r="J20" s="14">
        <f t="shared" si="1"/>
        <v>6.746579458930714E-2</v>
      </c>
    </row>
    <row r="21" spans="2:14" x14ac:dyDescent="0.25">
      <c r="B21" s="34" t="s">
        <v>33</v>
      </c>
      <c r="C21" s="21">
        <v>0.4178125000000002</v>
      </c>
      <c r="D21" s="2">
        <f t="shared" si="2"/>
        <v>0.14962509792218459</v>
      </c>
      <c r="E21" s="21"/>
      <c r="F21" s="96"/>
      <c r="G21" s="9"/>
      <c r="H21" s="2"/>
      <c r="I21" s="21">
        <f t="shared" si="0"/>
        <v>0.4178125000000002</v>
      </c>
      <c r="J21" s="14">
        <f t="shared" si="1"/>
        <v>0.14962509792218459</v>
      </c>
    </row>
    <row r="22" spans="2:14" x14ac:dyDescent="0.25">
      <c r="B22" s="34" t="s">
        <v>34</v>
      </c>
      <c r="C22" s="21">
        <v>7.8043981481481464E-2</v>
      </c>
      <c r="D22" s="2">
        <f t="shared" si="2"/>
        <v>2.7948753020562621E-2</v>
      </c>
      <c r="E22" s="21"/>
      <c r="F22" s="25"/>
      <c r="G22" s="9"/>
      <c r="H22" s="2"/>
      <c r="I22" s="21">
        <f t="shared" si="0"/>
        <v>7.8043981481481464E-2</v>
      </c>
      <c r="J22" s="14">
        <f t="shared" si="1"/>
        <v>2.7948753020562621E-2</v>
      </c>
    </row>
    <row r="23" spans="2:14" s="5" customFormat="1" x14ac:dyDescent="0.25">
      <c r="B23" s="34" t="s">
        <v>35</v>
      </c>
      <c r="C23" s="21">
        <v>0.44932870370370381</v>
      </c>
      <c r="D23" s="2">
        <f t="shared" si="2"/>
        <v>0.1609115363731696</v>
      </c>
      <c r="E23" s="21"/>
      <c r="F23" s="93"/>
      <c r="G23" s="9"/>
      <c r="H23" s="2"/>
      <c r="I23" s="21">
        <f t="shared" si="0"/>
        <v>0.44932870370370381</v>
      </c>
      <c r="J23" s="14">
        <f t="shared" si="1"/>
        <v>0.1609115363731696</v>
      </c>
    </row>
    <row r="24" spans="2:14" x14ac:dyDescent="0.25">
      <c r="B24" s="34" t="s">
        <v>36</v>
      </c>
      <c r="C24" s="21">
        <v>9.542824074074073E-2</v>
      </c>
      <c r="D24" s="2">
        <f t="shared" si="2"/>
        <v>3.4174324285116242E-2</v>
      </c>
      <c r="E24" s="21"/>
      <c r="F24" s="96"/>
      <c r="G24" s="9"/>
      <c r="H24" s="2"/>
      <c r="I24" s="21">
        <f t="shared" si="0"/>
        <v>9.542824074074073E-2</v>
      </c>
      <c r="J24" s="14">
        <f t="shared" si="1"/>
        <v>3.4174324285116242E-2</v>
      </c>
      <c r="K24" s="5"/>
      <c r="L24" s="5"/>
      <c r="M24" s="5"/>
      <c r="N24" s="5"/>
    </row>
    <row r="25" spans="2:14" s="6" customFormat="1" x14ac:dyDescent="0.25">
      <c r="B25" s="34" t="s">
        <v>37</v>
      </c>
      <c r="C25" s="21">
        <v>2.796296296296296E-2</v>
      </c>
      <c r="D25" s="2">
        <f t="shared" si="2"/>
        <v>1.0013968159228726E-2</v>
      </c>
      <c r="E25" s="21"/>
      <c r="F25" s="96"/>
      <c r="G25" s="9"/>
      <c r="H25" s="2"/>
      <c r="I25" s="21">
        <f t="shared" ref="I25:I26" si="5">C25+E25+G25</f>
        <v>2.796296296296296E-2</v>
      </c>
      <c r="J25" s="14">
        <f t="shared" ref="J25:J26" si="6">I25/$I$30</f>
        <v>1.0013968159228726E-2</v>
      </c>
      <c r="K25" s="5"/>
      <c r="L25" s="5"/>
      <c r="M25" s="5"/>
      <c r="N25" s="5"/>
    </row>
    <row r="26" spans="2:14" x14ac:dyDescent="0.25">
      <c r="B26" s="34" t="s">
        <v>38</v>
      </c>
      <c r="C26" s="21">
        <v>1.1458333333333334E-2</v>
      </c>
      <c r="D26" s="2">
        <f t="shared" si="2"/>
        <v>4.1034058268362749E-3</v>
      </c>
      <c r="E26" s="21"/>
      <c r="F26" s="25"/>
      <c r="G26" s="9"/>
      <c r="H26" s="21"/>
      <c r="I26" s="21">
        <f t="shared" si="5"/>
        <v>1.1458333333333334E-2</v>
      </c>
      <c r="J26" s="14">
        <f t="shared" si="6"/>
        <v>4.1034058268362749E-3</v>
      </c>
      <c r="K26" s="5"/>
      <c r="L26" s="5"/>
      <c r="M26" s="5"/>
      <c r="N26" s="5"/>
    </row>
    <row r="27" spans="2:14" x14ac:dyDescent="0.25">
      <c r="B27" s="34" t="s">
        <v>39</v>
      </c>
      <c r="C27" s="21"/>
      <c r="D27" s="2"/>
      <c r="E27" s="21"/>
      <c r="F27" s="25"/>
      <c r="G27" s="9"/>
      <c r="H27" s="21"/>
      <c r="I27" s="21"/>
      <c r="J27" s="14"/>
      <c r="K27" s="5"/>
      <c r="L27" s="5"/>
      <c r="M27" s="5"/>
      <c r="N27" s="5"/>
    </row>
    <row r="28" spans="2:14" x14ac:dyDescent="0.25">
      <c r="B28" s="34" t="s">
        <v>40</v>
      </c>
      <c r="C28" s="21"/>
      <c r="D28" s="2"/>
      <c r="E28" s="25"/>
      <c r="F28" s="25"/>
      <c r="G28" s="21"/>
      <c r="H28" s="21"/>
      <c r="I28" s="21"/>
      <c r="J28" s="14"/>
      <c r="K28" s="5"/>
      <c r="L28" s="5"/>
      <c r="M28" s="5"/>
      <c r="N28" s="5"/>
    </row>
    <row r="29" spans="2:14" x14ac:dyDescent="0.25">
      <c r="B29" s="34"/>
      <c r="C29" s="15"/>
      <c r="D29" s="101"/>
      <c r="E29" s="13"/>
      <c r="F29" s="101"/>
      <c r="G29" s="13"/>
      <c r="H29" s="13"/>
      <c r="I29" s="13"/>
      <c r="J29" s="14"/>
      <c r="K29" s="5"/>
      <c r="L29" s="5"/>
      <c r="M29" s="5"/>
      <c r="N29" s="5"/>
    </row>
    <row r="30" spans="2:14" s="5" customFormat="1" x14ac:dyDescent="0.25">
      <c r="B30" s="16" t="s">
        <v>1</v>
      </c>
      <c r="C30" s="23">
        <f>SUM(C6:C27)</f>
        <v>2.792395833333333</v>
      </c>
      <c r="D30" s="95">
        <f>SUM(D7:D28)</f>
        <v>1.0000000000000002</v>
      </c>
      <c r="E30" s="23"/>
      <c r="F30" s="95"/>
      <c r="G30" s="23"/>
      <c r="H30" s="95"/>
      <c r="I30" s="23">
        <f>SUM(I7:I28)</f>
        <v>2.792395833333333</v>
      </c>
      <c r="J30" s="108">
        <f>SUM(J7:J28)</f>
        <v>1.0000000000000002</v>
      </c>
    </row>
    <row r="31" spans="2:14" s="5" customFormat="1" x14ac:dyDescent="0.25">
      <c r="B31" s="61"/>
      <c r="C31" s="62"/>
      <c r="D31" s="62"/>
      <c r="E31" s="62"/>
      <c r="F31" s="62"/>
      <c r="G31" s="62"/>
      <c r="H31" s="62"/>
      <c r="I31" s="62"/>
      <c r="J31" s="63"/>
    </row>
    <row r="32" spans="2:14" s="6" customFormat="1" ht="93.75" customHeight="1" thickBot="1" x14ac:dyDescent="0.3">
      <c r="B32" s="173" t="s">
        <v>131</v>
      </c>
      <c r="C32" s="174"/>
      <c r="D32" s="174"/>
      <c r="E32" s="174"/>
      <c r="F32" s="174"/>
      <c r="G32" s="174"/>
      <c r="H32" s="174"/>
      <c r="I32" s="174"/>
      <c r="J32" s="175"/>
      <c r="K32" s="5"/>
      <c r="L32" s="5"/>
      <c r="M32" s="5"/>
      <c r="N32" s="5"/>
    </row>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73" firstPageNumber="7" orientation="landscape" r:id="rId1"/>
  <headerFooter>
    <oddHeader>&amp;R32</oddHeader>
  </headerFooter>
  <extLst>
    <ext xmlns:mx="http://schemas.microsoft.com/office/mac/excel/2008/main" uri="{64002731-A6B0-56B0-2670-7721B7C09600}">
      <mx:PLV Mode="0" OnePage="0" WScale="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workbookViewId="0">
      <selection activeCell="C28" sqref="C28"/>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76" t="s">
        <v>68</v>
      </c>
      <c r="C3" s="177"/>
      <c r="D3" s="177"/>
      <c r="E3" s="177"/>
      <c r="F3" s="178"/>
    </row>
    <row r="4" spans="2:6" x14ac:dyDescent="0.25">
      <c r="B4" s="179" t="s">
        <v>129</v>
      </c>
      <c r="C4" s="180"/>
      <c r="D4" s="180"/>
      <c r="E4" s="180"/>
      <c r="F4" s="181"/>
    </row>
    <row r="5" spans="2:6" x14ac:dyDescent="0.25">
      <c r="B5" s="10"/>
      <c r="C5" s="184" t="s">
        <v>43</v>
      </c>
      <c r="D5" s="180"/>
      <c r="E5" s="184" t="s">
        <v>44</v>
      </c>
      <c r="F5" s="181"/>
    </row>
    <row r="6" spans="2:6" x14ac:dyDescent="0.25">
      <c r="B6" s="30" t="s">
        <v>19</v>
      </c>
      <c r="C6" s="125" t="s">
        <v>2</v>
      </c>
      <c r="D6" s="11" t="s">
        <v>3</v>
      </c>
      <c r="E6" s="125" t="s">
        <v>2</v>
      </c>
      <c r="F6" s="67" t="s">
        <v>3</v>
      </c>
    </row>
    <row r="7" spans="2:6" x14ac:dyDescent="0.25">
      <c r="B7" s="34" t="s">
        <v>20</v>
      </c>
      <c r="C7" s="12"/>
      <c r="D7" s="2"/>
      <c r="E7" s="21">
        <v>7.6388888888888893E-4</v>
      </c>
      <c r="F7" s="14">
        <f>E7/$E$30</f>
        <v>8.313284881157814E-4</v>
      </c>
    </row>
    <row r="8" spans="2:6" x14ac:dyDescent="0.25">
      <c r="B8" s="34" t="s">
        <v>0</v>
      </c>
      <c r="C8" s="12"/>
      <c r="D8" s="2"/>
      <c r="E8" s="21">
        <v>1.9560185185185184E-2</v>
      </c>
      <c r="F8" s="14">
        <f t="shared" ref="F8:F28" si="0">E8/$E$30</f>
        <v>2.128704765023743E-2</v>
      </c>
    </row>
    <row r="9" spans="2:6" x14ac:dyDescent="0.25">
      <c r="B9" s="34" t="s">
        <v>21</v>
      </c>
      <c r="C9" s="12">
        <v>1.0532407407407407E-2</v>
      </c>
      <c r="D9" s="2">
        <f>C9/$C$30</f>
        <v>0.34932821497120919</v>
      </c>
      <c r="E9" s="21">
        <v>0.13901620370370371</v>
      </c>
      <c r="F9" s="14">
        <f t="shared" si="0"/>
        <v>0.15128918895088864</v>
      </c>
    </row>
    <row r="10" spans="2:6" x14ac:dyDescent="0.25">
      <c r="B10" s="34" t="s">
        <v>22</v>
      </c>
      <c r="C10" s="12">
        <v>2.8587962962962963E-3</v>
      </c>
      <c r="D10" s="2">
        <f t="shared" ref="D10:D23" si="1">C10/$C$30</f>
        <v>9.4817658349328204E-2</v>
      </c>
      <c r="E10" s="21">
        <v>1.9236111111111114E-2</v>
      </c>
      <c r="F10" s="14">
        <f t="shared" si="0"/>
        <v>2.0934362837097407E-2</v>
      </c>
    </row>
    <row r="11" spans="2:6" x14ac:dyDescent="0.25">
      <c r="B11" s="34" t="s">
        <v>23</v>
      </c>
      <c r="C11" s="12"/>
      <c r="D11" s="2"/>
      <c r="E11" s="21"/>
      <c r="F11" s="14"/>
    </row>
    <row r="12" spans="2:6" x14ac:dyDescent="0.25">
      <c r="B12" s="34" t="s">
        <v>24</v>
      </c>
      <c r="C12" s="12"/>
      <c r="D12" s="2"/>
      <c r="E12" s="21">
        <v>0.19828703703703698</v>
      </c>
      <c r="F12" s="14">
        <f t="shared" si="0"/>
        <v>0.21579272209696307</v>
      </c>
    </row>
    <row r="13" spans="2:6" x14ac:dyDescent="0.25">
      <c r="B13" s="34" t="s">
        <v>25</v>
      </c>
      <c r="C13" s="12">
        <v>1.5624999999999999E-3</v>
      </c>
      <c r="D13" s="2">
        <f t="shared" si="1"/>
        <v>5.1823416506717838E-2</v>
      </c>
      <c r="E13" s="21">
        <v>0.14363425925925929</v>
      </c>
      <c r="F13" s="14">
        <f t="shared" si="0"/>
        <v>0.15631494753813407</v>
      </c>
    </row>
    <row r="14" spans="2:6" x14ac:dyDescent="0.25">
      <c r="B14" s="34" t="s">
        <v>26</v>
      </c>
      <c r="C14" s="12"/>
      <c r="D14" s="2"/>
      <c r="E14" s="21">
        <v>4.0081018518518523E-2</v>
      </c>
      <c r="F14" s="14">
        <f t="shared" si="0"/>
        <v>4.3619553853711385E-2</v>
      </c>
    </row>
    <row r="15" spans="2:6" x14ac:dyDescent="0.25">
      <c r="B15" s="34" t="s">
        <v>27</v>
      </c>
      <c r="C15" s="12"/>
      <c r="D15" s="2"/>
      <c r="E15" s="21">
        <v>1.0335648148148148E-2</v>
      </c>
      <c r="F15" s="14">
        <f t="shared" si="0"/>
        <v>1.1248126361930193E-2</v>
      </c>
    </row>
    <row r="16" spans="2:6" x14ac:dyDescent="0.25">
      <c r="B16" s="34" t="s">
        <v>28</v>
      </c>
      <c r="C16" s="12"/>
      <c r="D16" s="2"/>
      <c r="E16" s="21">
        <v>9.0277777777777774E-4</v>
      </c>
      <c r="F16" s="14">
        <f t="shared" si="0"/>
        <v>9.8247912231865073E-4</v>
      </c>
    </row>
    <row r="17" spans="2:6" x14ac:dyDescent="0.25">
      <c r="B17" s="34" t="s">
        <v>29</v>
      </c>
      <c r="C17" s="12">
        <v>6.6782407407407415E-3</v>
      </c>
      <c r="D17" s="2">
        <f t="shared" si="1"/>
        <v>0.22149712092130519</v>
      </c>
      <c r="E17" s="21">
        <v>1.508101851851852E-2</v>
      </c>
      <c r="F17" s="14">
        <f t="shared" si="0"/>
        <v>1.6412439697194896E-2</v>
      </c>
    </row>
    <row r="18" spans="2:6" x14ac:dyDescent="0.25">
      <c r="B18" s="34" t="s">
        <v>30</v>
      </c>
      <c r="C18" s="12"/>
      <c r="D18" s="2"/>
      <c r="E18" s="21"/>
      <c r="F18" s="14"/>
    </row>
    <row r="19" spans="2:6" x14ac:dyDescent="0.25">
      <c r="B19" s="34" t="s">
        <v>31</v>
      </c>
      <c r="C19" s="12"/>
      <c r="D19" s="2"/>
      <c r="E19" s="21">
        <v>4.6724537037037044E-2</v>
      </c>
      <c r="F19" s="14">
        <f t="shared" si="0"/>
        <v>5.0849592523081966E-2</v>
      </c>
    </row>
    <row r="20" spans="2:6" x14ac:dyDescent="0.25">
      <c r="B20" s="34" t="s">
        <v>32</v>
      </c>
      <c r="C20" s="12">
        <v>4.9189814814814816E-3</v>
      </c>
      <c r="D20" s="2">
        <f t="shared" si="1"/>
        <v>0.16314779270633398</v>
      </c>
      <c r="E20" s="21">
        <v>5.7604166666666658E-2</v>
      </c>
      <c r="F20" s="14">
        <f t="shared" si="0"/>
        <v>6.2689725535640048E-2</v>
      </c>
    </row>
    <row r="21" spans="2:6" x14ac:dyDescent="0.25">
      <c r="B21" s="34" t="s">
        <v>33</v>
      </c>
      <c r="C21" s="12"/>
      <c r="D21" s="2"/>
      <c r="E21" s="21">
        <v>7.6087962962962968E-2</v>
      </c>
      <c r="F21" s="14">
        <f t="shared" si="0"/>
        <v>8.2805355770805264E-2</v>
      </c>
    </row>
    <row r="22" spans="2:6" x14ac:dyDescent="0.25">
      <c r="B22" s="34" t="s">
        <v>34</v>
      </c>
      <c r="C22" s="12"/>
      <c r="D22" s="2"/>
      <c r="E22" s="21">
        <v>1.0347222222222223E-2</v>
      </c>
      <c r="F22" s="14">
        <f t="shared" si="0"/>
        <v>1.1260722248113766E-2</v>
      </c>
    </row>
    <row r="23" spans="2:6" s="5" customFormat="1" x14ac:dyDescent="0.25">
      <c r="B23" s="34" t="s">
        <v>35</v>
      </c>
      <c r="C23" s="12">
        <v>3.5995370370370369E-3</v>
      </c>
      <c r="D23" s="2">
        <f t="shared" si="1"/>
        <v>0.11938579654510555</v>
      </c>
      <c r="E23" s="21">
        <v>5.6493055555555553E-2</v>
      </c>
      <c r="F23" s="14">
        <f t="shared" si="0"/>
        <v>6.1480520462017102E-2</v>
      </c>
    </row>
    <row r="24" spans="2:6" x14ac:dyDescent="0.25">
      <c r="B24" s="34" t="s">
        <v>36</v>
      </c>
      <c r="C24" s="12"/>
      <c r="D24" s="2"/>
      <c r="E24" s="21">
        <v>3.9594907407407412E-2</v>
      </c>
      <c r="F24" s="14">
        <f t="shared" si="0"/>
        <v>4.3090526634001342E-2</v>
      </c>
    </row>
    <row r="25" spans="2:6" s="6" customFormat="1" x14ac:dyDescent="0.25">
      <c r="B25" s="34" t="s">
        <v>37</v>
      </c>
      <c r="C25" s="12"/>
      <c r="D25" s="2"/>
      <c r="E25" s="21">
        <v>2.7835648148148148E-2</v>
      </c>
      <c r="F25" s="14">
        <f t="shared" si="0"/>
        <v>3.0293106271491729E-2</v>
      </c>
    </row>
    <row r="26" spans="2:6" x14ac:dyDescent="0.25">
      <c r="B26" s="34" t="s">
        <v>38</v>
      </c>
      <c r="C26" s="12"/>
      <c r="D26" s="2"/>
      <c r="E26" s="21">
        <v>5.3587962962962964E-3</v>
      </c>
      <c r="F26" s="14">
        <f t="shared" si="0"/>
        <v>5.8318953029940423E-3</v>
      </c>
    </row>
    <row r="27" spans="2:6" x14ac:dyDescent="0.25">
      <c r="B27" s="34" t="s">
        <v>39</v>
      </c>
      <c r="C27" s="12"/>
      <c r="D27" s="2"/>
      <c r="E27" s="21">
        <v>1.8750000000000001E-3</v>
      </c>
      <c r="F27" s="14">
        <f t="shared" si="0"/>
        <v>2.0405335617387364E-3</v>
      </c>
    </row>
    <row r="28" spans="2:6" x14ac:dyDescent="0.25">
      <c r="B28" s="34" t="s">
        <v>40</v>
      </c>
      <c r="C28" s="12"/>
      <c r="D28" s="2"/>
      <c r="E28" s="21">
        <v>1.005787037037037E-2</v>
      </c>
      <c r="F28" s="14">
        <f t="shared" si="0"/>
        <v>1.0945825093524455E-2</v>
      </c>
    </row>
    <row r="29" spans="2:6" x14ac:dyDescent="0.25">
      <c r="B29" s="34"/>
      <c r="C29" s="13"/>
      <c r="D29" s="13"/>
      <c r="E29" s="13"/>
      <c r="F29" s="14"/>
    </row>
    <row r="30" spans="2:6" x14ac:dyDescent="0.25">
      <c r="B30" s="16" t="s">
        <v>1</v>
      </c>
      <c r="C30" s="51">
        <f>SUM(C7:C28)</f>
        <v>3.0150462962962966E-2</v>
      </c>
      <c r="D30" s="87">
        <f>SUM(D7:D28)</f>
        <v>0.99999999999999989</v>
      </c>
      <c r="E30" s="51">
        <f>SUM(E7:E28)</f>
        <v>0.91887731481481483</v>
      </c>
      <c r="F30" s="88">
        <f>SUM(F7:F28)</f>
        <v>0.99999999999999989</v>
      </c>
    </row>
    <row r="31" spans="2:6" x14ac:dyDescent="0.25">
      <c r="B31" s="107"/>
      <c r="C31" s="52"/>
      <c r="D31" s="13"/>
      <c r="E31" s="13"/>
      <c r="F31" s="14"/>
    </row>
    <row r="32" spans="2:6" ht="66" customHeight="1" thickBot="1" x14ac:dyDescent="0.3">
      <c r="B32" s="186" t="s">
        <v>132</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&amp;R33</oddHeader>
  </headerFooter>
  <extLst>
    <ext xmlns:mx="http://schemas.microsoft.com/office/mac/excel/2008/main" uri="{64002731-A6B0-56B0-2670-7721B7C09600}">
      <mx:PLV Mode="0" OnePage="0" WScale="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76" t="s">
        <v>82</v>
      </c>
      <c r="C3" s="177"/>
      <c r="D3" s="177"/>
      <c r="E3" s="177"/>
      <c r="F3" s="178"/>
    </row>
    <row r="4" spans="2:6" x14ac:dyDescent="0.25">
      <c r="B4" s="179" t="s">
        <v>129</v>
      </c>
      <c r="C4" s="180"/>
      <c r="D4" s="180"/>
      <c r="E4" s="180"/>
      <c r="F4" s="181"/>
    </row>
    <row r="5" spans="2:6" x14ac:dyDescent="0.25">
      <c r="B5" s="10"/>
      <c r="C5" s="184" t="s">
        <v>83</v>
      </c>
      <c r="D5" s="180"/>
      <c r="E5" s="184" t="s">
        <v>84</v>
      </c>
      <c r="F5" s="181"/>
    </row>
    <row r="6" spans="2:6" x14ac:dyDescent="0.25">
      <c r="B6" s="30" t="s">
        <v>19</v>
      </c>
      <c r="C6" s="119" t="s">
        <v>2</v>
      </c>
      <c r="D6" s="11" t="s">
        <v>3</v>
      </c>
      <c r="E6" s="119" t="s">
        <v>2</v>
      </c>
      <c r="F6" s="67" t="s">
        <v>3</v>
      </c>
    </row>
    <row r="7" spans="2:6" x14ac:dyDescent="0.25">
      <c r="B7" s="34" t="s">
        <v>20</v>
      </c>
      <c r="C7" s="12"/>
      <c r="D7" s="2"/>
      <c r="E7" s="12"/>
      <c r="F7" s="22"/>
    </row>
    <row r="8" spans="2:6" x14ac:dyDescent="0.25">
      <c r="B8" s="34" t="s">
        <v>0</v>
      </c>
      <c r="C8" s="12"/>
      <c r="D8" s="2"/>
      <c r="E8" s="12"/>
      <c r="F8" s="22"/>
    </row>
    <row r="9" spans="2:6" x14ac:dyDescent="0.25">
      <c r="B9" s="34" t="s">
        <v>21</v>
      </c>
      <c r="C9" s="12"/>
      <c r="D9" s="2"/>
      <c r="E9" s="12"/>
      <c r="F9" s="22"/>
    </row>
    <row r="10" spans="2:6" x14ac:dyDescent="0.25">
      <c r="B10" s="34" t="s">
        <v>22</v>
      </c>
      <c r="C10" s="12"/>
      <c r="D10" s="2"/>
      <c r="E10" s="12"/>
      <c r="F10" s="22"/>
    </row>
    <row r="11" spans="2:6" x14ac:dyDescent="0.25">
      <c r="B11" s="34" t="s">
        <v>23</v>
      </c>
      <c r="C11" s="12"/>
      <c r="D11" s="2"/>
      <c r="E11" s="12"/>
      <c r="F11" s="22"/>
    </row>
    <row r="12" spans="2:6" x14ac:dyDescent="0.25">
      <c r="B12" s="34" t="s">
        <v>24</v>
      </c>
      <c r="C12" s="12"/>
      <c r="D12" s="2"/>
      <c r="E12" s="12"/>
      <c r="F12" s="22"/>
    </row>
    <row r="13" spans="2:6" x14ac:dyDescent="0.25">
      <c r="B13" s="34" t="s">
        <v>25</v>
      </c>
      <c r="C13" s="12"/>
      <c r="D13" s="2"/>
      <c r="E13" s="12"/>
      <c r="F13" s="22"/>
    </row>
    <row r="14" spans="2:6" x14ac:dyDescent="0.25">
      <c r="B14" s="34" t="s">
        <v>26</v>
      </c>
      <c r="C14" s="12"/>
      <c r="D14" s="2"/>
      <c r="E14" s="12"/>
      <c r="F14" s="22"/>
    </row>
    <row r="15" spans="2:6" x14ac:dyDescent="0.25">
      <c r="B15" s="34" t="s">
        <v>27</v>
      </c>
      <c r="C15" s="12"/>
      <c r="D15" s="2"/>
      <c r="E15" s="12"/>
      <c r="F15" s="22"/>
    </row>
    <row r="16" spans="2:6" x14ac:dyDescent="0.25">
      <c r="B16" s="34" t="s">
        <v>28</v>
      </c>
      <c r="C16" s="12"/>
      <c r="D16" s="2"/>
      <c r="E16" s="12"/>
      <c r="F16" s="22"/>
    </row>
    <row r="17" spans="2:6" x14ac:dyDescent="0.25">
      <c r="B17" s="34" t="s">
        <v>29</v>
      </c>
      <c r="C17" s="21"/>
      <c r="D17" s="2"/>
      <c r="E17" s="12"/>
      <c r="F17" s="22"/>
    </row>
    <row r="18" spans="2:6" x14ac:dyDescent="0.25">
      <c r="B18" s="34" t="s">
        <v>30</v>
      </c>
      <c r="C18" s="21"/>
      <c r="D18" s="2"/>
      <c r="E18" s="12"/>
      <c r="F18" s="22"/>
    </row>
    <row r="19" spans="2:6" x14ac:dyDescent="0.25">
      <c r="B19" s="34" t="s">
        <v>31</v>
      </c>
      <c r="C19" s="21"/>
      <c r="D19" s="2"/>
      <c r="E19" s="12"/>
      <c r="F19" s="22"/>
    </row>
    <row r="20" spans="2:6" x14ac:dyDescent="0.25">
      <c r="B20" s="34" t="s">
        <v>32</v>
      </c>
      <c r="C20" s="21"/>
      <c r="D20" s="2"/>
      <c r="E20" s="12"/>
      <c r="F20" s="22"/>
    </row>
    <row r="21" spans="2:6" x14ac:dyDescent="0.25">
      <c r="B21" s="34" t="s">
        <v>33</v>
      </c>
      <c r="C21" s="25"/>
      <c r="D21" s="2"/>
      <c r="E21" s="12"/>
      <c r="F21" s="22"/>
    </row>
    <row r="22" spans="2:6" x14ac:dyDescent="0.25">
      <c r="B22" s="34" t="s">
        <v>34</v>
      </c>
      <c r="C22" s="21"/>
      <c r="D22" s="2"/>
      <c r="E22" s="12"/>
      <c r="F22" s="22"/>
    </row>
    <row r="23" spans="2:6" s="5" customFormat="1" x14ac:dyDescent="0.25">
      <c r="B23" s="34" t="s">
        <v>35</v>
      </c>
      <c r="C23" s="23"/>
      <c r="D23" s="2"/>
      <c r="E23" s="12"/>
      <c r="F23" s="3"/>
    </row>
    <row r="24" spans="2:6" x14ac:dyDescent="0.25">
      <c r="B24" s="34" t="s">
        <v>36</v>
      </c>
      <c r="C24" s="25"/>
      <c r="D24" s="96"/>
      <c r="E24" s="21"/>
      <c r="F24" s="1"/>
    </row>
    <row r="25" spans="2:6" s="6" customFormat="1" x14ac:dyDescent="0.25">
      <c r="B25" s="34" t="s">
        <v>37</v>
      </c>
      <c r="C25" s="21"/>
      <c r="D25" s="96"/>
      <c r="E25" s="21"/>
      <c r="F25" s="118"/>
    </row>
    <row r="26" spans="2:6" x14ac:dyDescent="0.25">
      <c r="B26" s="34" t="s">
        <v>38</v>
      </c>
      <c r="C26" s="9"/>
      <c r="D26" s="21"/>
      <c r="E26" s="12"/>
      <c r="F26" s="22"/>
    </row>
    <row r="27" spans="2:6" x14ac:dyDescent="0.25">
      <c r="B27" s="34" t="s">
        <v>39</v>
      </c>
      <c r="C27" s="9"/>
      <c r="D27" s="21"/>
      <c r="E27" s="12"/>
      <c r="F27" s="22"/>
    </row>
    <row r="28" spans="2:6" x14ac:dyDescent="0.25">
      <c r="B28" s="34" t="s">
        <v>40</v>
      </c>
      <c r="C28" s="9"/>
      <c r="D28" s="21"/>
      <c r="E28" s="12"/>
      <c r="F28" s="22"/>
    </row>
    <row r="29" spans="2:6" x14ac:dyDescent="0.25">
      <c r="B29" s="34"/>
      <c r="C29" s="52"/>
      <c r="D29" s="13"/>
      <c r="E29" s="13"/>
      <c r="F29" s="14"/>
    </row>
    <row r="30" spans="2:6" x14ac:dyDescent="0.25">
      <c r="B30" s="16" t="s">
        <v>1</v>
      </c>
      <c r="C30" s="51"/>
      <c r="D30" s="95"/>
      <c r="E30" s="21"/>
      <c r="F30" s="22"/>
    </row>
    <row r="31" spans="2:6" x14ac:dyDescent="0.25">
      <c r="B31" s="16"/>
      <c r="C31" s="52"/>
      <c r="D31" s="13"/>
      <c r="E31" s="13"/>
      <c r="F31" s="14"/>
    </row>
    <row r="32" spans="2:6" ht="66" customHeight="1" thickBot="1" x14ac:dyDescent="0.3">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&amp;R34</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76" t="s">
        <v>85</v>
      </c>
      <c r="C3" s="177"/>
      <c r="D3" s="177"/>
      <c r="E3" s="177"/>
      <c r="F3" s="178"/>
    </row>
    <row r="4" spans="2:6" x14ac:dyDescent="0.25">
      <c r="B4" s="179" t="s">
        <v>129</v>
      </c>
      <c r="C4" s="180"/>
      <c r="D4" s="180"/>
      <c r="E4" s="180"/>
      <c r="F4" s="181"/>
    </row>
    <row r="5" spans="2:6" x14ac:dyDescent="0.25">
      <c r="B5" s="10"/>
      <c r="C5" s="184" t="s">
        <v>45</v>
      </c>
      <c r="D5" s="180"/>
      <c r="E5" s="184" t="s">
        <v>46</v>
      </c>
      <c r="F5" s="181"/>
    </row>
    <row r="6" spans="2:6" x14ac:dyDescent="0.25">
      <c r="B6" s="30" t="s">
        <v>19</v>
      </c>
      <c r="C6" s="27" t="s">
        <v>2</v>
      </c>
      <c r="D6" s="11" t="s">
        <v>3</v>
      </c>
      <c r="E6" s="27" t="s">
        <v>2</v>
      </c>
      <c r="F6" s="67" t="s">
        <v>3</v>
      </c>
    </row>
    <row r="7" spans="2:6" x14ac:dyDescent="0.25">
      <c r="B7" s="34" t="s">
        <v>20</v>
      </c>
      <c r="C7" s="12"/>
      <c r="D7" s="2"/>
      <c r="E7" s="12"/>
      <c r="F7" s="22"/>
    </row>
    <row r="8" spans="2:6" x14ac:dyDescent="0.25">
      <c r="B8" s="34" t="s">
        <v>0</v>
      </c>
      <c r="C8" s="12"/>
      <c r="D8" s="2"/>
      <c r="E8" s="12"/>
      <c r="F8" s="22"/>
    </row>
    <row r="9" spans="2:6" x14ac:dyDescent="0.25">
      <c r="B9" s="34" t="s">
        <v>21</v>
      </c>
      <c r="C9" s="12"/>
      <c r="D9" s="2"/>
      <c r="E9" s="12"/>
      <c r="F9" s="22"/>
    </row>
    <row r="10" spans="2:6" x14ac:dyDescent="0.25">
      <c r="B10" s="34" t="s">
        <v>22</v>
      </c>
      <c r="C10" s="12"/>
      <c r="D10" s="2"/>
      <c r="E10" s="12"/>
      <c r="F10" s="22"/>
    </row>
    <row r="11" spans="2:6" x14ac:dyDescent="0.25">
      <c r="B11" s="34" t="s">
        <v>23</v>
      </c>
      <c r="C11" s="12"/>
      <c r="D11" s="2"/>
      <c r="E11" s="12"/>
      <c r="F11" s="22"/>
    </row>
    <row r="12" spans="2:6" x14ac:dyDescent="0.25">
      <c r="B12" s="34" t="s">
        <v>24</v>
      </c>
      <c r="C12" s="12"/>
      <c r="D12" s="2"/>
      <c r="E12" s="12"/>
      <c r="F12" s="22"/>
    </row>
    <row r="13" spans="2:6" x14ac:dyDescent="0.25">
      <c r="B13" s="34" t="s">
        <v>25</v>
      </c>
      <c r="C13" s="12"/>
      <c r="D13" s="2"/>
      <c r="E13" s="12"/>
      <c r="F13" s="22"/>
    </row>
    <row r="14" spans="2:6" x14ac:dyDescent="0.25">
      <c r="B14" s="34" t="s">
        <v>26</v>
      </c>
      <c r="C14" s="12"/>
      <c r="D14" s="2"/>
      <c r="E14" s="12"/>
      <c r="F14" s="22"/>
    </row>
    <row r="15" spans="2:6" x14ac:dyDescent="0.25">
      <c r="B15" s="34" t="s">
        <v>27</v>
      </c>
      <c r="C15" s="12"/>
      <c r="D15" s="2"/>
      <c r="E15" s="12"/>
      <c r="F15" s="22"/>
    </row>
    <row r="16" spans="2:6" x14ac:dyDescent="0.25">
      <c r="B16" s="34" t="s">
        <v>28</v>
      </c>
      <c r="C16" s="12"/>
      <c r="D16" s="2"/>
      <c r="E16" s="12"/>
      <c r="F16" s="22"/>
    </row>
    <row r="17" spans="2:6" x14ac:dyDescent="0.25">
      <c r="B17" s="34" t="s">
        <v>29</v>
      </c>
      <c r="C17" s="21"/>
      <c r="D17" s="2"/>
      <c r="E17" s="12"/>
      <c r="F17" s="22"/>
    </row>
    <row r="18" spans="2:6" x14ac:dyDescent="0.25">
      <c r="B18" s="34" t="s">
        <v>30</v>
      </c>
      <c r="C18" s="21"/>
      <c r="D18" s="2"/>
      <c r="E18" s="12"/>
      <c r="F18" s="22"/>
    </row>
    <row r="19" spans="2:6" x14ac:dyDescent="0.25">
      <c r="B19" s="34" t="s">
        <v>31</v>
      </c>
      <c r="C19" s="21"/>
      <c r="D19" s="2"/>
      <c r="E19" s="12"/>
      <c r="F19" s="22"/>
    </row>
    <row r="20" spans="2:6" x14ac:dyDescent="0.25">
      <c r="B20" s="34" t="s">
        <v>32</v>
      </c>
      <c r="C20" s="21"/>
      <c r="D20" s="2"/>
      <c r="E20" s="12"/>
      <c r="F20" s="22"/>
    </row>
    <row r="21" spans="2:6" x14ac:dyDescent="0.25">
      <c r="B21" s="34" t="s">
        <v>33</v>
      </c>
      <c r="C21" s="25"/>
      <c r="D21" s="2"/>
      <c r="E21" s="12"/>
      <c r="F21" s="22"/>
    </row>
    <row r="22" spans="2:6" x14ac:dyDescent="0.25">
      <c r="B22" s="34" t="s">
        <v>34</v>
      </c>
      <c r="C22" s="21"/>
      <c r="D22" s="2"/>
      <c r="E22" s="12"/>
      <c r="F22" s="22"/>
    </row>
    <row r="23" spans="2:6" s="5" customFormat="1" x14ac:dyDescent="0.25">
      <c r="B23" s="34" t="s">
        <v>35</v>
      </c>
      <c r="C23" s="23"/>
      <c r="D23" s="2"/>
      <c r="E23" s="12"/>
      <c r="F23" s="3"/>
    </row>
    <row r="24" spans="2:6" x14ac:dyDescent="0.25">
      <c r="B24" s="34" t="s">
        <v>36</v>
      </c>
      <c r="C24" s="25"/>
      <c r="D24" s="96"/>
      <c r="E24" s="21"/>
      <c r="F24" s="1"/>
    </row>
    <row r="25" spans="2:6" s="6" customFormat="1" x14ac:dyDescent="0.25">
      <c r="B25" s="34" t="s">
        <v>37</v>
      </c>
      <c r="C25" s="21"/>
      <c r="D25" s="96"/>
      <c r="E25" s="21"/>
      <c r="F25" s="26"/>
    </row>
    <row r="26" spans="2:6" x14ac:dyDescent="0.25">
      <c r="B26" s="34" t="s">
        <v>38</v>
      </c>
      <c r="C26" s="9"/>
      <c r="D26" s="21"/>
      <c r="E26" s="12"/>
      <c r="F26" s="22"/>
    </row>
    <row r="27" spans="2:6" x14ac:dyDescent="0.25">
      <c r="B27" s="34" t="s">
        <v>39</v>
      </c>
      <c r="C27" s="9"/>
      <c r="D27" s="21"/>
      <c r="E27" s="12"/>
      <c r="F27" s="22"/>
    </row>
    <row r="28" spans="2:6" x14ac:dyDescent="0.25">
      <c r="B28" s="34" t="s">
        <v>40</v>
      </c>
      <c r="C28" s="9"/>
      <c r="D28" s="21"/>
      <c r="E28" s="12"/>
      <c r="F28" s="22"/>
    </row>
    <row r="29" spans="2:6" x14ac:dyDescent="0.25">
      <c r="B29" s="34"/>
      <c r="C29" s="52"/>
      <c r="D29" s="13"/>
      <c r="E29" s="13"/>
      <c r="F29" s="14"/>
    </row>
    <row r="30" spans="2:6" x14ac:dyDescent="0.25">
      <c r="B30" s="16" t="s">
        <v>1</v>
      </c>
      <c r="C30" s="51"/>
      <c r="D30" s="95"/>
      <c r="E30" s="21"/>
      <c r="F30" s="22"/>
    </row>
    <row r="31" spans="2:6" x14ac:dyDescent="0.25">
      <c r="B31" s="16"/>
      <c r="C31" s="52"/>
      <c r="D31" s="13"/>
      <c r="E31" s="13"/>
      <c r="F31" s="14"/>
    </row>
    <row r="32" spans="2:6" ht="66" customHeight="1" thickBot="1" x14ac:dyDescent="0.3">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&amp;R35</oddHeader>
  </headerFooter>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67"/>
  <sheetViews>
    <sheetView zoomScale="110" zoomScaleNormal="110" zoomScaleSheetLayoutView="100" workbookViewId="0">
      <selection activeCell="C7" sqref="C7:C28"/>
    </sheetView>
  </sheetViews>
  <sheetFormatPr defaultColWidth="8.85546875" defaultRowHeight="15" x14ac:dyDescent="0.25"/>
  <cols>
    <col min="1" max="1" width="6.140625" style="4" customWidth="1"/>
    <col min="2" max="2" width="51" style="4" bestFit="1" customWidth="1"/>
    <col min="3" max="10" width="10.85546875" style="4" customWidth="1"/>
    <col min="11" max="16384" width="8.85546875" style="4"/>
  </cols>
  <sheetData>
    <row r="1" spans="2:10" s="47" customFormat="1" x14ac:dyDescent="0.25"/>
    <row r="2" spans="2:10" s="47" customFormat="1" ht="15.75" thickBot="1" x14ac:dyDescent="0.3"/>
    <row r="3" spans="2:10" s="47" customFormat="1" x14ac:dyDescent="0.25">
      <c r="B3" s="163" t="s">
        <v>41</v>
      </c>
      <c r="C3" s="164"/>
      <c r="D3" s="164"/>
      <c r="E3" s="164"/>
      <c r="F3" s="165"/>
      <c r="G3" s="164"/>
      <c r="H3" s="164"/>
      <c r="I3" s="164"/>
      <c r="J3" s="165"/>
    </row>
    <row r="4" spans="2:10" s="47" customFormat="1" x14ac:dyDescent="0.25">
      <c r="B4" s="151" t="s">
        <v>129</v>
      </c>
      <c r="C4" s="152"/>
      <c r="D4" s="152"/>
      <c r="E4" s="152"/>
      <c r="F4" s="152"/>
      <c r="G4" s="152"/>
      <c r="H4" s="152"/>
      <c r="I4" s="152"/>
      <c r="J4" s="153"/>
    </row>
    <row r="5" spans="2:10" s="47" customFormat="1" x14ac:dyDescent="0.25">
      <c r="B5" s="48"/>
      <c r="C5" s="166" t="s">
        <v>8</v>
      </c>
      <c r="D5" s="166"/>
      <c r="E5" s="166" t="s">
        <v>9</v>
      </c>
      <c r="F5" s="166"/>
      <c r="G5" s="166" t="s">
        <v>10</v>
      </c>
      <c r="H5" s="166"/>
      <c r="I5" s="167" t="s">
        <v>4</v>
      </c>
      <c r="J5" s="168"/>
    </row>
    <row r="6" spans="2:10" s="47" customFormat="1" x14ac:dyDescent="0.25">
      <c r="B6" s="30" t="s">
        <v>19</v>
      </c>
      <c r="C6" s="8" t="s">
        <v>2</v>
      </c>
      <c r="D6" s="8" t="s">
        <v>3</v>
      </c>
      <c r="E6" s="8" t="s">
        <v>2</v>
      </c>
      <c r="F6" s="8" t="s">
        <v>3</v>
      </c>
      <c r="G6" s="8" t="s">
        <v>2</v>
      </c>
      <c r="H6" s="8" t="s">
        <v>3</v>
      </c>
      <c r="I6" s="60" t="s">
        <v>2</v>
      </c>
      <c r="J6" s="85" t="s">
        <v>3</v>
      </c>
    </row>
    <row r="7" spans="2:10" s="47" customFormat="1" x14ac:dyDescent="0.25">
      <c r="B7" s="34" t="s">
        <v>20</v>
      </c>
      <c r="C7" s="9">
        <v>4.0023148148148113E-2</v>
      </c>
      <c r="D7" s="7">
        <f>C7/$C$30</f>
        <v>1.4186026476753851E-2</v>
      </c>
      <c r="E7" s="9">
        <v>1.0416666666666664E-2</v>
      </c>
      <c r="F7" s="7">
        <f>E7/$E$30</f>
        <v>1.0255358424776947E-2</v>
      </c>
      <c r="G7" s="9">
        <v>1.6458333333333335E-2</v>
      </c>
      <c r="H7" s="7">
        <f>G7/$G$30</f>
        <v>2.6130099228224912E-2</v>
      </c>
      <c r="I7" s="52">
        <f>C7+E7+G7</f>
        <v>6.6898148148148109E-2</v>
      </c>
      <c r="J7" s="72">
        <f>I7/$I$30</f>
        <v>1.4976421205368698E-2</v>
      </c>
    </row>
    <row r="8" spans="2:10" s="47" customFormat="1" x14ac:dyDescent="0.25">
      <c r="B8" s="34" t="s">
        <v>0</v>
      </c>
      <c r="C8" s="9">
        <v>0.13381944444444441</v>
      </c>
      <c r="D8" s="7">
        <f t="shared" ref="D8:D28" si="0">C8/$C$30</f>
        <v>4.743170564610414E-2</v>
      </c>
      <c r="E8" s="9">
        <v>2.6770833333333334E-2</v>
      </c>
      <c r="F8" s="7">
        <f t="shared" ref="F8:F24" si="1">E8/$E$30</f>
        <v>2.6356271151676759E-2</v>
      </c>
      <c r="G8" s="9">
        <v>2.2129629629629628E-2</v>
      </c>
      <c r="H8" s="7">
        <f t="shared" ref="H8:H28" si="2">G8/$G$30</f>
        <v>3.5134141859610425E-2</v>
      </c>
      <c r="I8" s="52">
        <f t="shared" ref="I8:I28" si="3">C8+E8+G8</f>
        <v>0.18271990740740737</v>
      </c>
      <c r="J8" s="72">
        <f t="shared" ref="J8:J28" si="4">I8/$I$30</f>
        <v>4.0905322070788189E-2</v>
      </c>
    </row>
    <row r="9" spans="2:10" s="47" customFormat="1" x14ac:dyDescent="0.25">
      <c r="B9" s="34" t="s">
        <v>21</v>
      </c>
      <c r="C9" s="9">
        <v>0.69716435185185333</v>
      </c>
      <c r="D9" s="7">
        <f t="shared" si="0"/>
        <v>0.24710679723171508</v>
      </c>
      <c r="E9" s="9">
        <v>0.21395833333333314</v>
      </c>
      <c r="F9" s="7">
        <f t="shared" si="1"/>
        <v>0.21064506204491834</v>
      </c>
      <c r="G9" s="9">
        <v>0.14028935185185193</v>
      </c>
      <c r="H9" s="7">
        <f t="shared" si="2"/>
        <v>0.22273061374494676</v>
      </c>
      <c r="I9" s="52">
        <f t="shared" si="3"/>
        <v>1.0514120370370383</v>
      </c>
      <c r="J9" s="72">
        <f t="shared" si="4"/>
        <v>0.23537855625226742</v>
      </c>
    </row>
    <row r="10" spans="2:10" s="47" customFormat="1" x14ac:dyDescent="0.25">
      <c r="B10" s="34" t="s">
        <v>22</v>
      </c>
      <c r="C10" s="9">
        <v>6.327546296296295E-2</v>
      </c>
      <c r="D10" s="7">
        <f t="shared" si="0"/>
        <v>2.2427705826608836E-2</v>
      </c>
      <c r="E10" s="9">
        <v>1.8240740740740741E-2</v>
      </c>
      <c r="F10" s="7">
        <f t="shared" si="1"/>
        <v>1.7958272086053859E-2</v>
      </c>
      <c r="G10" s="9">
        <v>2.434027777777777E-2</v>
      </c>
      <c r="H10" s="7">
        <f t="shared" si="2"/>
        <v>3.8643880926130074E-2</v>
      </c>
      <c r="I10" s="52">
        <f t="shared" si="3"/>
        <v>0.10585648148148145</v>
      </c>
      <c r="J10" s="72">
        <f t="shared" si="4"/>
        <v>2.369798414261283E-2</v>
      </c>
    </row>
    <row r="11" spans="2:10" s="47" customFormat="1" x14ac:dyDescent="0.25">
      <c r="B11" s="34" t="s">
        <v>23</v>
      </c>
      <c r="C11" s="9">
        <v>5.3819444444444444E-3</v>
      </c>
      <c r="D11" s="7">
        <f t="shared" si="0"/>
        <v>1.9076062208474684E-3</v>
      </c>
      <c r="E11" s="9"/>
      <c r="F11" s="7"/>
      <c r="G11" s="9">
        <v>3.7037037037037035E-4</v>
      </c>
      <c r="H11" s="7">
        <f t="shared" si="2"/>
        <v>5.8801911062109492E-4</v>
      </c>
      <c r="I11" s="52">
        <f t="shared" si="3"/>
        <v>5.7523148148148151E-3</v>
      </c>
      <c r="J11" s="72">
        <f t="shared" si="4"/>
        <v>1.2877649375550601E-3</v>
      </c>
    </row>
    <row r="12" spans="2:10" s="47" customFormat="1" x14ac:dyDescent="0.25">
      <c r="B12" s="34" t="s">
        <v>24</v>
      </c>
      <c r="C12" s="9">
        <v>0.20857638888888891</v>
      </c>
      <c r="D12" s="7">
        <f t="shared" si="0"/>
        <v>7.3928971410520933E-2</v>
      </c>
      <c r="E12" s="9">
        <v>2.4479166666666659E-2</v>
      </c>
      <c r="F12" s="7">
        <f t="shared" si="1"/>
        <v>2.4100092298225823E-2</v>
      </c>
      <c r="G12" s="9">
        <v>6.7708333333333343E-2</v>
      </c>
      <c r="H12" s="7">
        <f t="shared" si="2"/>
        <v>0.10749724366041895</v>
      </c>
      <c r="I12" s="52">
        <f t="shared" si="3"/>
        <v>0.30076388888888894</v>
      </c>
      <c r="J12" s="72">
        <f t="shared" si="4"/>
        <v>6.7331709592164585E-2</v>
      </c>
    </row>
    <row r="13" spans="2:10" s="47" customFormat="1" x14ac:dyDescent="0.25">
      <c r="B13" s="34" t="s">
        <v>25</v>
      </c>
      <c r="C13" s="9">
        <v>0.22731481481481464</v>
      </c>
      <c r="D13" s="7">
        <f t="shared" si="0"/>
        <v>8.0570722962245697E-2</v>
      </c>
      <c r="E13" s="9">
        <v>5.7812500000000024E-2</v>
      </c>
      <c r="F13" s="7">
        <f t="shared" si="1"/>
        <v>5.6917239257512089E-2</v>
      </c>
      <c r="G13" s="9">
        <v>5.3240740740740762E-2</v>
      </c>
      <c r="H13" s="7">
        <f t="shared" si="2"/>
        <v>8.4527747151782434E-2</v>
      </c>
      <c r="I13" s="52">
        <f t="shared" si="3"/>
        <v>0.33836805555555544</v>
      </c>
      <c r="J13" s="72">
        <f t="shared" si="4"/>
        <v>7.5750116598434947E-2</v>
      </c>
    </row>
    <row r="14" spans="2:10" s="47" customFormat="1" x14ac:dyDescent="0.25">
      <c r="B14" s="34" t="s">
        <v>26</v>
      </c>
      <c r="C14" s="9">
        <v>0.18596064814814817</v>
      </c>
      <c r="D14" s="7">
        <f t="shared" si="0"/>
        <v>6.5912922903992005E-2</v>
      </c>
      <c r="E14" s="9">
        <v>4.1875000000000009E-2</v>
      </c>
      <c r="F14" s="7">
        <f t="shared" si="1"/>
        <v>4.1226540867603342E-2</v>
      </c>
      <c r="G14" s="9">
        <v>2.5486111111111102E-2</v>
      </c>
      <c r="H14" s="7">
        <f t="shared" si="2"/>
        <v>4.0463065049614083E-2</v>
      </c>
      <c r="I14" s="52">
        <f t="shared" si="3"/>
        <v>0.25332175925925926</v>
      </c>
      <c r="J14" s="72">
        <f t="shared" si="4"/>
        <v>5.6710887702751706E-2</v>
      </c>
    </row>
    <row r="15" spans="2:10" s="47" customFormat="1" x14ac:dyDescent="0.25">
      <c r="B15" s="34" t="s">
        <v>27</v>
      </c>
      <c r="C15" s="9">
        <v>0.24923611111111116</v>
      </c>
      <c r="D15" s="7">
        <f t="shared" si="0"/>
        <v>8.8340628730600848E-2</v>
      </c>
      <c r="E15" s="9">
        <v>4.7534722222222235E-2</v>
      </c>
      <c r="F15" s="7">
        <f t="shared" si="1"/>
        <v>4.6798618945065491E-2</v>
      </c>
      <c r="G15" s="9">
        <v>1.8553240740740738E-2</v>
      </c>
      <c r="H15" s="7">
        <f t="shared" si="2"/>
        <v>2.9456082322675475E-2</v>
      </c>
      <c r="I15" s="52">
        <f t="shared" si="3"/>
        <v>0.31532407407407409</v>
      </c>
      <c r="J15" s="72">
        <f t="shared" si="4"/>
        <v>7.0591283619215406E-2</v>
      </c>
    </row>
    <row r="16" spans="2:10" s="47" customFormat="1" x14ac:dyDescent="0.25">
      <c r="B16" s="34" t="s">
        <v>28</v>
      </c>
      <c r="C16" s="9">
        <v>0.1831828703703704</v>
      </c>
      <c r="D16" s="7">
        <f t="shared" si="0"/>
        <v>6.4928351951296537E-2</v>
      </c>
      <c r="E16" s="9">
        <v>5.5821759259259238E-2</v>
      </c>
      <c r="F16" s="7">
        <f t="shared" si="1"/>
        <v>5.4957326314110232E-2</v>
      </c>
      <c r="G16" s="9">
        <v>5.3807870370370367E-2</v>
      </c>
      <c r="H16" s="7">
        <f t="shared" si="2"/>
        <v>8.5428151414920953E-2</v>
      </c>
      <c r="I16" s="52">
        <f t="shared" si="3"/>
        <v>0.29281250000000003</v>
      </c>
      <c r="J16" s="72">
        <f t="shared" si="4"/>
        <v>6.5551640151318841E-2</v>
      </c>
    </row>
    <row r="17" spans="2:10" s="47" customFormat="1" x14ac:dyDescent="0.25">
      <c r="B17" s="34" t="s">
        <v>29</v>
      </c>
      <c r="C17" s="9">
        <v>4.1249999999999995E-2</v>
      </c>
      <c r="D17" s="7">
        <f t="shared" si="0"/>
        <v>1.4620878647527692E-2</v>
      </c>
      <c r="E17" s="9">
        <v>5.8912037037037032E-3</v>
      </c>
      <c r="F17" s="7">
        <f t="shared" si="1"/>
        <v>5.7999749313460743E-3</v>
      </c>
      <c r="G17" s="9">
        <v>6.7592592592592591E-3</v>
      </c>
      <c r="H17" s="7">
        <f t="shared" si="2"/>
        <v>1.0731348768834983E-2</v>
      </c>
      <c r="I17" s="52">
        <f t="shared" si="3"/>
        <v>5.3900462962962956E-2</v>
      </c>
      <c r="J17" s="72">
        <f t="shared" si="4"/>
        <v>1.2066642483287553E-2</v>
      </c>
    </row>
    <row r="18" spans="2:10" s="47" customFormat="1" x14ac:dyDescent="0.25">
      <c r="B18" s="34" t="s">
        <v>30</v>
      </c>
      <c r="C18" s="9">
        <v>2.7708333333333342E-2</v>
      </c>
      <c r="D18" s="7">
        <f t="shared" si="0"/>
        <v>9.8210952531372925E-3</v>
      </c>
      <c r="E18" s="9">
        <v>1.1041666666666667E-2</v>
      </c>
      <c r="F18" s="7">
        <f t="shared" si="1"/>
        <v>1.0870679930263565E-2</v>
      </c>
      <c r="G18" s="9">
        <v>2.638888888888889E-3</v>
      </c>
      <c r="H18" s="7">
        <f t="shared" si="2"/>
        <v>4.1896361631753023E-3</v>
      </c>
      <c r="I18" s="52">
        <f t="shared" si="3"/>
        <v>4.1388888888888899E-2</v>
      </c>
      <c r="J18" s="72">
        <f t="shared" si="4"/>
        <v>9.2656889671969729E-3</v>
      </c>
    </row>
    <row r="19" spans="2:10" s="47" customFormat="1" x14ac:dyDescent="0.25">
      <c r="B19" s="34" t="s">
        <v>31</v>
      </c>
      <c r="C19" s="9">
        <v>0.17019675925925934</v>
      </c>
      <c r="D19" s="7">
        <f t="shared" si="0"/>
        <v>6.0325482747445244E-2</v>
      </c>
      <c r="E19" s="9">
        <v>5.5104166666666655E-2</v>
      </c>
      <c r="F19" s="7">
        <f t="shared" si="1"/>
        <v>5.4250846067070049E-2</v>
      </c>
      <c r="G19" s="9">
        <v>4.1585648148148142E-2</v>
      </c>
      <c r="H19" s="7">
        <f t="shared" si="2"/>
        <v>6.6023520764424817E-2</v>
      </c>
      <c r="I19" s="52">
        <f t="shared" si="3"/>
        <v>0.26688657407407412</v>
      </c>
      <c r="J19" s="72">
        <f t="shared" si="4"/>
        <v>5.9747629165155199E-2</v>
      </c>
    </row>
    <row r="20" spans="2:10" s="47" customFormat="1" x14ac:dyDescent="0.25">
      <c r="B20" s="34" t="s">
        <v>32</v>
      </c>
      <c r="C20" s="9">
        <v>4.2071759259259232E-2</v>
      </c>
      <c r="D20" s="7">
        <f t="shared" si="0"/>
        <v>1.491214755436676E-2</v>
      </c>
      <c r="E20" s="9">
        <v>1.0138888888888888E-2</v>
      </c>
      <c r="F20" s="7">
        <f t="shared" si="1"/>
        <v>9.9818822001162301E-3</v>
      </c>
      <c r="G20" s="9">
        <v>1.6932870370370372E-2</v>
      </c>
      <c r="H20" s="7">
        <f t="shared" si="2"/>
        <v>2.6883498713708188E-2</v>
      </c>
      <c r="I20" s="52">
        <f t="shared" si="3"/>
        <v>6.9143518518518493E-2</v>
      </c>
      <c r="J20" s="72">
        <f t="shared" si="4"/>
        <v>1.5479090013991802E-2</v>
      </c>
    </row>
    <row r="21" spans="2:10" s="47" customFormat="1" x14ac:dyDescent="0.25">
      <c r="B21" s="34" t="s">
        <v>33</v>
      </c>
      <c r="C21" s="9">
        <v>1.3391203703703704E-2</v>
      </c>
      <c r="D21" s="7">
        <f t="shared" si="0"/>
        <v>4.7464524677860668E-3</v>
      </c>
      <c r="E21" s="9">
        <v>2.3148148148148151E-3</v>
      </c>
      <c r="F21" s="7">
        <f t="shared" si="1"/>
        <v>2.2789685388393223E-3</v>
      </c>
      <c r="G21" s="9">
        <v>1.105324074074074E-2</v>
      </c>
      <c r="H21" s="7">
        <f t="shared" si="2"/>
        <v>1.7548695332598303E-2</v>
      </c>
      <c r="I21" s="52">
        <f t="shared" si="3"/>
        <v>2.675925925925926E-2</v>
      </c>
      <c r="J21" s="72">
        <f t="shared" si="4"/>
        <v>5.9905684821474825E-3</v>
      </c>
    </row>
    <row r="22" spans="2:10" s="47" customFormat="1" x14ac:dyDescent="0.25">
      <c r="B22" s="34" t="s">
        <v>34</v>
      </c>
      <c r="C22" s="9">
        <v>3.0208333333333334E-2</v>
      </c>
      <c r="D22" s="7">
        <f t="shared" si="0"/>
        <v>1.070720911056321E-2</v>
      </c>
      <c r="E22" s="9">
        <v>5.2199074074074066E-3</v>
      </c>
      <c r="F22" s="7">
        <f t="shared" si="1"/>
        <v>5.1390740550826706E-3</v>
      </c>
      <c r="G22" s="9">
        <v>9.6643518518518528E-3</v>
      </c>
      <c r="H22" s="7">
        <f t="shared" si="2"/>
        <v>1.5343623667769198E-2</v>
      </c>
      <c r="I22" s="52">
        <f t="shared" si="3"/>
        <v>4.5092592592592594E-2</v>
      </c>
      <c r="J22" s="72">
        <f t="shared" si="4"/>
        <v>1.0094833393791778E-2</v>
      </c>
    </row>
    <row r="23" spans="2:10" s="50" customFormat="1" x14ac:dyDescent="0.25">
      <c r="B23" s="34" t="s">
        <v>35</v>
      </c>
      <c r="C23" s="9">
        <v>7.4201388888888872E-2</v>
      </c>
      <c r="D23" s="7">
        <f t="shared" si="0"/>
        <v>2.6300351573877674E-2</v>
      </c>
      <c r="E23" s="9">
        <v>1.7939814814814818E-2</v>
      </c>
      <c r="F23" s="7">
        <f t="shared" si="1"/>
        <v>1.766200617600475E-2</v>
      </c>
      <c r="G23" s="9">
        <v>5.5497685185185178E-2</v>
      </c>
      <c r="H23" s="7">
        <f t="shared" si="2"/>
        <v>8.8110988607129695E-2</v>
      </c>
      <c r="I23" s="52">
        <f t="shared" si="3"/>
        <v>0.14763888888888888</v>
      </c>
      <c r="J23" s="72">
        <f t="shared" si="4"/>
        <v>3.30517697051355E-2</v>
      </c>
    </row>
    <row r="24" spans="2:10" s="47" customFormat="1" x14ac:dyDescent="0.25">
      <c r="B24" s="34" t="s">
        <v>36</v>
      </c>
      <c r="C24" s="9">
        <v>9.425925925925914E-2</v>
      </c>
      <c r="D24" s="7">
        <f t="shared" si="0"/>
        <v>3.3409774328132823E-2</v>
      </c>
      <c r="E24" s="9">
        <v>5.3611111111111109E-2</v>
      </c>
      <c r="F24" s="7">
        <f t="shared" si="1"/>
        <v>5.2780911359518699E-2</v>
      </c>
      <c r="G24" s="9">
        <v>3.335648148148148E-2</v>
      </c>
      <c r="H24" s="7">
        <f t="shared" si="2"/>
        <v>5.2958471150312367E-2</v>
      </c>
      <c r="I24" s="52">
        <f t="shared" si="3"/>
        <v>0.18122685185185175</v>
      </c>
      <c r="J24" s="72">
        <f t="shared" si="4"/>
        <v>4.0571073223817138E-2</v>
      </c>
    </row>
    <row r="25" spans="2:10" s="47" customFormat="1" x14ac:dyDescent="0.25">
      <c r="B25" s="34" t="s">
        <v>37</v>
      </c>
      <c r="C25" s="9">
        <v>9.0671296296296347E-2</v>
      </c>
      <c r="D25" s="7">
        <f t="shared" si="0"/>
        <v>3.2138036847567907E-2</v>
      </c>
      <c r="E25" s="9">
        <v>3.8217592592592602E-2</v>
      </c>
      <c r="F25" s="7">
        <f t="shared" ref="F25:F28" si="5">E25/$E$30</f>
        <v>3.7625770576237214E-2</v>
      </c>
      <c r="G25" s="9">
        <v>1.9594907407407405E-2</v>
      </c>
      <c r="H25" s="7">
        <f t="shared" si="2"/>
        <v>3.1109886071297301E-2</v>
      </c>
      <c r="I25" s="52">
        <f t="shared" si="3"/>
        <v>0.14848379629629635</v>
      </c>
      <c r="J25" s="72">
        <f t="shared" si="4"/>
        <v>3.3240918277452458E-2</v>
      </c>
    </row>
    <row r="26" spans="2:10" s="47" customFormat="1" x14ac:dyDescent="0.25">
      <c r="B26" s="34" t="s">
        <v>38</v>
      </c>
      <c r="C26" s="9">
        <v>0.10591435185185186</v>
      </c>
      <c r="D26" s="7">
        <f t="shared" si="0"/>
        <v>3.7540869950484272E-2</v>
      </c>
      <c r="E26" s="9">
        <v>0.23480324074074077</v>
      </c>
      <c r="F26" s="7">
        <f t="shared" si="5"/>
        <v>0.23116717373716666</v>
      </c>
      <c r="G26" s="9">
        <v>3.5879629629629629E-4</v>
      </c>
      <c r="H26" s="7">
        <f t="shared" si="2"/>
        <v>5.6964351341418573E-4</v>
      </c>
      <c r="I26" s="52">
        <f t="shared" si="3"/>
        <v>0.34107638888888892</v>
      </c>
      <c r="J26" s="72">
        <f t="shared" si="4"/>
        <v>7.6356428460382431E-2</v>
      </c>
    </row>
    <row r="27" spans="2:10" s="47" customFormat="1" x14ac:dyDescent="0.25">
      <c r="B27" s="34" t="s">
        <v>39</v>
      </c>
      <c r="C27" s="9">
        <v>0.13376157407407419</v>
      </c>
      <c r="D27" s="7">
        <f t="shared" si="0"/>
        <v>4.7411193751256367E-2</v>
      </c>
      <c r="E27" s="9">
        <v>8.4363425925925981E-2</v>
      </c>
      <c r="F27" s="7">
        <f t="shared" si="5"/>
        <v>8.3057008397999149E-2</v>
      </c>
      <c r="G27" s="9">
        <v>1.0034722222222223E-2</v>
      </c>
      <c r="H27" s="7">
        <f t="shared" si="2"/>
        <v>1.5931642778390293E-2</v>
      </c>
      <c r="I27" s="52">
        <f t="shared" si="3"/>
        <v>0.22815972222222242</v>
      </c>
      <c r="J27" s="72">
        <f t="shared" si="4"/>
        <v>5.1077887754573281E-2</v>
      </c>
    </row>
    <row r="28" spans="2:10" s="47" customFormat="1" x14ac:dyDescent="0.25">
      <c r="B28" s="34" t="s">
        <v>40</v>
      </c>
      <c r="C28" s="9">
        <v>3.7384259259259259E-3</v>
      </c>
      <c r="D28" s="7">
        <f t="shared" si="0"/>
        <v>1.3250684071693167E-3</v>
      </c>
      <c r="E28" s="9">
        <v>1.7361111111111109E-4</v>
      </c>
      <c r="F28" s="7">
        <f t="shared" si="5"/>
        <v>1.7092264041294913E-4</v>
      </c>
      <c r="G28" s="9"/>
      <c r="H28" s="7">
        <f t="shared" si="2"/>
        <v>0</v>
      </c>
      <c r="I28" s="52">
        <f t="shared" si="3"/>
        <v>3.9120370370370368E-3</v>
      </c>
      <c r="J28" s="72">
        <f t="shared" si="4"/>
        <v>8.7578380059076511E-4</v>
      </c>
    </row>
    <row r="29" spans="2:10" s="47" customFormat="1" x14ac:dyDescent="0.25">
      <c r="B29" s="133"/>
      <c r="C29" s="132"/>
      <c r="D29" s="132"/>
      <c r="E29" s="132"/>
      <c r="F29" s="132"/>
      <c r="G29" s="132"/>
      <c r="H29" s="132"/>
      <c r="I29" s="132"/>
      <c r="J29" s="134"/>
    </row>
    <row r="30" spans="2:10" s="47" customFormat="1" x14ac:dyDescent="0.25">
      <c r="B30" s="49" t="s">
        <v>1</v>
      </c>
      <c r="C30" s="41">
        <f t="shared" ref="C30:J30" si="6">SUM(C7:C28)</f>
        <v>2.8213078703703718</v>
      </c>
      <c r="D30" s="70">
        <f t="shared" si="6"/>
        <v>1</v>
      </c>
      <c r="E30" s="41">
        <f t="shared" si="6"/>
        <v>1.0157291666666663</v>
      </c>
      <c r="F30" s="70">
        <f t="shared" si="6"/>
        <v>1.0000000000000002</v>
      </c>
      <c r="G30" s="41">
        <f t="shared" si="6"/>
        <v>0.62986111111111132</v>
      </c>
      <c r="H30" s="70">
        <f t="shared" si="6"/>
        <v>0.99999999999999989</v>
      </c>
      <c r="I30" s="41">
        <f t="shared" si="6"/>
        <v>4.4668981481481493</v>
      </c>
      <c r="J30" s="126">
        <f t="shared" si="6"/>
        <v>1.0000000000000002</v>
      </c>
    </row>
    <row r="31" spans="2:10" s="47" customFormat="1" x14ac:dyDescent="0.25">
      <c r="B31" s="81"/>
      <c r="C31" s="82"/>
      <c r="D31" s="82"/>
      <c r="E31" s="82"/>
      <c r="F31" s="83"/>
      <c r="G31" s="82"/>
      <c r="H31" s="82"/>
      <c r="I31" s="82"/>
      <c r="J31" s="79"/>
    </row>
    <row r="32" spans="2:10" s="47" customFormat="1" ht="66" customHeight="1" thickBot="1" x14ac:dyDescent="0.3">
      <c r="B32" s="160" t="s">
        <v>13</v>
      </c>
      <c r="C32" s="161"/>
      <c r="D32" s="161"/>
      <c r="E32" s="161"/>
      <c r="F32" s="162"/>
      <c r="G32" s="161"/>
      <c r="H32" s="161"/>
      <c r="I32" s="161"/>
      <c r="J32" s="162"/>
    </row>
    <row r="33" spans="9:9" s="47" customFormat="1" x14ac:dyDescent="0.25">
      <c r="I33" s="86"/>
    </row>
    <row r="34" spans="9:9" s="47" customFormat="1" x14ac:dyDescent="0.25"/>
    <row r="35" spans="9:9" s="47" customFormat="1" x14ac:dyDescent="0.25"/>
    <row r="36" spans="9:9" s="47" customFormat="1" x14ac:dyDescent="0.25"/>
    <row r="37" spans="9:9" s="47" customFormat="1" x14ac:dyDescent="0.25"/>
    <row r="38" spans="9:9" s="47" customFormat="1" x14ac:dyDescent="0.25"/>
    <row r="39" spans="9:9" s="47" customFormat="1" x14ac:dyDescent="0.25"/>
    <row r="40" spans="9:9" s="47" customFormat="1" x14ac:dyDescent="0.25"/>
    <row r="41" spans="9:9" s="47" customFormat="1" x14ac:dyDescent="0.25"/>
    <row r="42" spans="9:9" s="47" customFormat="1" x14ac:dyDescent="0.25"/>
    <row r="43" spans="9:9" s="47" customFormat="1" x14ac:dyDescent="0.25"/>
    <row r="44" spans="9:9" s="47" customFormat="1" x14ac:dyDescent="0.25"/>
    <row r="45" spans="9:9" s="47" customFormat="1" x14ac:dyDescent="0.25"/>
    <row r="46" spans="9:9" s="47" customFormat="1" x14ac:dyDescent="0.25"/>
    <row r="47" spans="9:9" s="47" customFormat="1" x14ac:dyDescent="0.25"/>
    <row r="48" spans="9:9" s="47" customFormat="1" x14ac:dyDescent="0.25"/>
    <row r="49" s="47" customFormat="1" x14ac:dyDescent="0.25"/>
    <row r="50" s="47" customFormat="1" x14ac:dyDescent="0.25"/>
    <row r="51" s="47" customFormat="1" x14ac:dyDescent="0.25"/>
    <row r="52" s="47" customFormat="1" x14ac:dyDescent="0.25"/>
    <row r="53" s="47" customFormat="1" x14ac:dyDescent="0.25"/>
    <row r="54" s="47" customFormat="1" x14ac:dyDescent="0.25"/>
    <row r="55" s="47" customFormat="1" x14ac:dyDescent="0.25"/>
    <row r="56" s="47" customFormat="1" x14ac:dyDescent="0.25"/>
    <row r="57" s="47" customFormat="1" x14ac:dyDescent="0.25"/>
    <row r="58" s="47" customFormat="1" x14ac:dyDescent="0.25"/>
    <row r="59" s="47" customFormat="1" x14ac:dyDescent="0.25"/>
    <row r="60" s="47" customFormat="1" x14ac:dyDescent="0.25"/>
    <row r="61" s="47" customFormat="1" x14ac:dyDescent="0.25"/>
    <row r="62" s="47" customFormat="1" x14ac:dyDescent="0.25"/>
    <row r="63" s="47" customFormat="1" x14ac:dyDescent="0.25"/>
    <row r="64" s="47" customFormat="1" x14ac:dyDescent="0.25"/>
    <row r="65" s="47" customFormat="1" x14ac:dyDescent="0.25"/>
    <row r="66" s="47" customFormat="1" x14ac:dyDescent="0.25"/>
    <row r="67" s="47" customFormat="1" x14ac:dyDescent="0.25"/>
  </sheetData>
  <mergeCells count="7">
    <mergeCell ref="B32:J32"/>
    <mergeCell ref="B3:J3"/>
    <mergeCell ref="B4:J4"/>
    <mergeCell ref="C5:D5"/>
    <mergeCell ref="E5:F5"/>
    <mergeCell ref="G5:H5"/>
    <mergeCell ref="I5:J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&amp;R9</oddHeader>
  </headerFooter>
  <colBreaks count="1" manualBreakCount="1">
    <brk id="10" max="1048575" man="1"/>
  </colBreaks>
  <extLst>
    <ext xmlns:mx="http://schemas.microsoft.com/office/mac/excel/2008/main" uri="{64002731-A6B0-56B0-2670-7721B7C09600}">
      <mx:PLV Mode="0" OnePage="0" WScale="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A4" zoomScale="110" zoomScaleNormal="110"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92" t="s">
        <v>86</v>
      </c>
      <c r="C3" s="193"/>
      <c r="D3" s="193"/>
      <c r="E3" s="193"/>
      <c r="F3" s="194"/>
    </row>
    <row r="4" spans="2:6" x14ac:dyDescent="0.25">
      <c r="B4" s="195" t="s">
        <v>129</v>
      </c>
      <c r="C4" s="185"/>
      <c r="D4" s="185"/>
      <c r="E4" s="185"/>
      <c r="F4" s="196"/>
    </row>
    <row r="5" spans="2:6" x14ac:dyDescent="0.25">
      <c r="B5" s="112"/>
      <c r="C5" s="182" t="s">
        <v>47</v>
      </c>
      <c r="D5" s="185"/>
      <c r="E5" s="182" t="s">
        <v>69</v>
      </c>
      <c r="F5" s="196"/>
    </row>
    <row r="6" spans="2:6" x14ac:dyDescent="0.25">
      <c r="B6" s="30" t="s">
        <v>19</v>
      </c>
      <c r="C6" s="113" t="s">
        <v>2</v>
      </c>
      <c r="D6" s="113" t="s">
        <v>3</v>
      </c>
      <c r="E6" s="113" t="s">
        <v>2</v>
      </c>
      <c r="F6" s="114" t="s">
        <v>3</v>
      </c>
    </row>
    <row r="7" spans="2:6" x14ac:dyDescent="0.25">
      <c r="B7" s="34" t="s">
        <v>20</v>
      </c>
      <c r="C7" s="21"/>
      <c r="D7" s="96"/>
      <c r="E7" s="21"/>
      <c r="F7" s="14"/>
    </row>
    <row r="8" spans="2:6" x14ac:dyDescent="0.25">
      <c r="B8" s="34" t="s">
        <v>0</v>
      </c>
      <c r="C8" s="21"/>
      <c r="D8" s="96"/>
      <c r="E8" s="21"/>
      <c r="F8" s="14"/>
    </row>
    <row r="9" spans="2:6" x14ac:dyDescent="0.25">
      <c r="B9" s="34" t="s">
        <v>21</v>
      </c>
      <c r="C9" s="21"/>
      <c r="D9" s="96"/>
      <c r="E9" s="21">
        <v>3.3564814814814812E-4</v>
      </c>
      <c r="F9" s="14">
        <f>E9/$E$30</f>
        <v>5.4820415879017002E-2</v>
      </c>
    </row>
    <row r="10" spans="2:6" x14ac:dyDescent="0.25">
      <c r="B10" s="34" t="s">
        <v>22</v>
      </c>
      <c r="C10" s="21"/>
      <c r="D10" s="96"/>
      <c r="E10" s="21"/>
      <c r="F10" s="14"/>
    </row>
    <row r="11" spans="2:6" x14ac:dyDescent="0.25">
      <c r="B11" s="34" t="s">
        <v>23</v>
      </c>
      <c r="C11" s="21"/>
      <c r="D11" s="96"/>
      <c r="E11" s="21"/>
      <c r="F11" s="14"/>
    </row>
    <row r="12" spans="2:6" x14ac:dyDescent="0.25">
      <c r="B12" s="34" t="s">
        <v>24</v>
      </c>
      <c r="C12" s="21">
        <v>1.5972222222222221E-3</v>
      </c>
      <c r="D12" s="96">
        <f t="shared" ref="D12:D22" si="0">C12/$C$30</f>
        <v>1.1475137202727425E-2</v>
      </c>
      <c r="E12" s="21">
        <v>3.2407407407407406E-4</v>
      </c>
      <c r="F12" s="14">
        <f t="shared" ref="F12:F28" si="1">E12/$E$30</f>
        <v>5.2930056710775039E-2</v>
      </c>
    </row>
    <row r="13" spans="2:6" x14ac:dyDescent="0.25">
      <c r="B13" s="34" t="s">
        <v>25</v>
      </c>
      <c r="C13" s="21"/>
      <c r="D13" s="96"/>
      <c r="E13" s="21">
        <v>4.1666666666666669E-4</v>
      </c>
      <c r="F13" s="14">
        <f t="shared" si="1"/>
        <v>6.8052930056710773E-2</v>
      </c>
    </row>
    <row r="14" spans="2:6" x14ac:dyDescent="0.25">
      <c r="B14" s="34" t="s">
        <v>26</v>
      </c>
      <c r="C14" s="21"/>
      <c r="D14" s="96"/>
      <c r="E14" s="21">
        <v>3.9351851851851852E-4</v>
      </c>
      <c r="F14" s="14">
        <f t="shared" si="1"/>
        <v>6.4272211720226832E-2</v>
      </c>
    </row>
    <row r="15" spans="2:6" x14ac:dyDescent="0.25">
      <c r="B15" s="34" t="s">
        <v>27</v>
      </c>
      <c r="C15" s="21"/>
      <c r="D15" s="96"/>
      <c r="E15" s="21"/>
      <c r="F15" s="14"/>
    </row>
    <row r="16" spans="2:6" x14ac:dyDescent="0.25">
      <c r="B16" s="34" t="s">
        <v>28</v>
      </c>
      <c r="C16" s="21"/>
      <c r="D16" s="96"/>
      <c r="E16" s="21"/>
      <c r="F16" s="14"/>
    </row>
    <row r="17" spans="2:6" x14ac:dyDescent="0.25">
      <c r="B17" s="34" t="s">
        <v>29</v>
      </c>
      <c r="C17" s="21"/>
      <c r="D17" s="96"/>
      <c r="E17" s="21"/>
      <c r="F17" s="14"/>
    </row>
    <row r="18" spans="2:6" x14ac:dyDescent="0.25">
      <c r="B18" s="34" t="s">
        <v>30</v>
      </c>
      <c r="C18" s="21"/>
      <c r="D18" s="96"/>
      <c r="E18" s="21"/>
      <c r="F18" s="14"/>
    </row>
    <row r="19" spans="2:6" x14ac:dyDescent="0.25">
      <c r="B19" s="34" t="s">
        <v>31</v>
      </c>
      <c r="C19" s="21"/>
      <c r="D19" s="96"/>
      <c r="E19" s="21"/>
      <c r="F19" s="14"/>
    </row>
    <row r="20" spans="2:6" x14ac:dyDescent="0.25">
      <c r="B20" s="34" t="s">
        <v>32</v>
      </c>
      <c r="C20" s="21"/>
      <c r="D20" s="96"/>
      <c r="E20" s="21"/>
      <c r="F20" s="14"/>
    </row>
    <row r="21" spans="2:6" x14ac:dyDescent="0.25">
      <c r="B21" s="34" t="s">
        <v>33</v>
      </c>
      <c r="C21" s="21">
        <v>4.6296296296296293E-4</v>
      </c>
      <c r="D21" s="96">
        <f t="shared" si="0"/>
        <v>3.3261267254282392E-3</v>
      </c>
      <c r="E21" s="21"/>
      <c r="F21" s="14"/>
    </row>
    <row r="22" spans="2:6" x14ac:dyDescent="0.25">
      <c r="B22" s="34" t="s">
        <v>34</v>
      </c>
      <c r="C22" s="21">
        <v>4.8263888888888887E-3</v>
      </c>
      <c r="D22" s="96">
        <f t="shared" si="0"/>
        <v>3.4674871112589392E-2</v>
      </c>
      <c r="E22" s="21">
        <v>5.4398148148148144E-4</v>
      </c>
      <c r="F22" s="14">
        <f t="shared" si="1"/>
        <v>8.8846880907372389E-2</v>
      </c>
    </row>
    <row r="23" spans="2:6" s="5" customFormat="1" x14ac:dyDescent="0.25">
      <c r="B23" s="34" t="s">
        <v>35</v>
      </c>
      <c r="C23" s="21"/>
      <c r="D23" s="96"/>
      <c r="E23" s="21">
        <v>4.1666666666666664E-4</v>
      </c>
      <c r="F23" s="14">
        <f t="shared" si="1"/>
        <v>6.8052930056710759E-2</v>
      </c>
    </row>
    <row r="24" spans="2:6" x14ac:dyDescent="0.25">
      <c r="B24" s="34" t="s">
        <v>36</v>
      </c>
      <c r="C24" s="21"/>
      <c r="D24" s="96"/>
      <c r="E24" s="21"/>
      <c r="F24" s="14"/>
    </row>
    <row r="25" spans="2:6" s="6" customFormat="1" x14ac:dyDescent="0.25">
      <c r="B25" s="34" t="s">
        <v>37</v>
      </c>
      <c r="C25" s="21">
        <v>3.0740740740740735E-2</v>
      </c>
      <c r="D25" s="96">
        <f t="shared" ref="D25:D28" si="2">C25/$C$30</f>
        <v>0.22085481456843506</v>
      </c>
      <c r="E25" s="21">
        <v>1.2384259259259258E-3</v>
      </c>
      <c r="F25" s="14">
        <f t="shared" si="1"/>
        <v>0.20226843100189032</v>
      </c>
    </row>
    <row r="26" spans="2:6" x14ac:dyDescent="0.25">
      <c r="B26" s="34" t="s">
        <v>38</v>
      </c>
      <c r="C26" s="9">
        <v>8.9004629629629625E-3</v>
      </c>
      <c r="D26" s="96">
        <f t="shared" si="2"/>
        <v>6.39447862963579E-2</v>
      </c>
      <c r="E26" s="21">
        <v>1.9444444444444446E-3</v>
      </c>
      <c r="F26" s="14">
        <f t="shared" si="1"/>
        <v>0.31758034026465026</v>
      </c>
    </row>
    <row r="27" spans="2:6" x14ac:dyDescent="0.25">
      <c r="B27" s="34" t="s">
        <v>39</v>
      </c>
      <c r="C27" s="9"/>
      <c r="D27" s="96"/>
      <c r="E27" s="21"/>
      <c r="F27" s="14"/>
    </row>
    <row r="28" spans="2:6" x14ac:dyDescent="0.25">
      <c r="B28" s="34" t="s">
        <v>40</v>
      </c>
      <c r="C28" s="9">
        <v>9.2662037037037015E-2</v>
      </c>
      <c r="D28" s="96">
        <f t="shared" si="2"/>
        <v>0.66572426409446195</v>
      </c>
      <c r="E28" s="21">
        <v>5.0925925925925921E-4</v>
      </c>
      <c r="F28" s="14">
        <f t="shared" si="1"/>
        <v>8.3175803402646492E-2</v>
      </c>
    </row>
    <row r="29" spans="2:6" x14ac:dyDescent="0.25">
      <c r="B29" s="34"/>
      <c r="C29" s="9"/>
      <c r="D29" s="21"/>
      <c r="E29" s="21"/>
      <c r="F29" s="14"/>
    </row>
    <row r="30" spans="2:6" x14ac:dyDescent="0.25">
      <c r="B30" s="16" t="s">
        <v>1</v>
      </c>
      <c r="C30" s="51">
        <f>SUM(C7:C28)</f>
        <v>0.13918981481481479</v>
      </c>
      <c r="D30" s="87">
        <f>SUM(D7:D28)</f>
        <v>1</v>
      </c>
      <c r="E30" s="51">
        <f>SUM(E7:E28)</f>
        <v>6.1226851851851859E-3</v>
      </c>
      <c r="F30" s="88">
        <f>SUM(F7:F28)</f>
        <v>0.99999999999999989</v>
      </c>
    </row>
    <row r="31" spans="2:6" x14ac:dyDescent="0.25">
      <c r="B31" s="16"/>
      <c r="C31" s="52"/>
      <c r="D31" s="13"/>
      <c r="E31" s="13"/>
      <c r="F31" s="14"/>
    </row>
    <row r="32" spans="2:6" ht="66" customHeight="1" thickBot="1" x14ac:dyDescent="0.3">
      <c r="B32" s="197" t="s">
        <v>133</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&amp;R36</oddHeader>
  </headerFooter>
  <extLst>
    <ext xmlns:mx="http://schemas.microsoft.com/office/mac/excel/2008/main" uri="{64002731-A6B0-56B0-2670-7721B7C09600}">
      <mx:PLV Mode="0" OnePage="0" WScale="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92" t="s">
        <v>87</v>
      </c>
      <c r="C3" s="193"/>
      <c r="D3" s="193"/>
      <c r="E3" s="193"/>
      <c r="F3" s="194"/>
    </row>
    <row r="4" spans="2:6" x14ac:dyDescent="0.25">
      <c r="B4" s="179" t="s">
        <v>129</v>
      </c>
      <c r="C4" s="180"/>
      <c r="D4" s="180"/>
      <c r="E4" s="180"/>
      <c r="F4" s="181"/>
    </row>
    <row r="5" spans="2:6" x14ac:dyDescent="0.25">
      <c r="B5" s="10"/>
      <c r="C5" s="184" t="s">
        <v>51</v>
      </c>
      <c r="D5" s="180"/>
      <c r="E5" s="200" t="s">
        <v>70</v>
      </c>
      <c r="F5" s="201"/>
    </row>
    <row r="6" spans="2:6" x14ac:dyDescent="0.25">
      <c r="B6" s="30" t="s">
        <v>19</v>
      </c>
      <c r="C6" s="119" t="s">
        <v>2</v>
      </c>
      <c r="D6" s="11" t="s">
        <v>3</v>
      </c>
      <c r="E6" s="119" t="s">
        <v>2</v>
      </c>
      <c r="F6" s="67" t="s">
        <v>3</v>
      </c>
    </row>
    <row r="7" spans="2:6" x14ac:dyDescent="0.25">
      <c r="B7" s="34" t="s">
        <v>20</v>
      </c>
      <c r="C7" s="21"/>
      <c r="D7" s="96"/>
      <c r="E7" s="21"/>
      <c r="F7" s="14"/>
    </row>
    <row r="8" spans="2:6" x14ac:dyDescent="0.25">
      <c r="B8" s="34" t="s">
        <v>0</v>
      </c>
      <c r="C8" s="21"/>
      <c r="D8" s="96"/>
      <c r="E8" s="21"/>
      <c r="F8" s="14"/>
    </row>
    <row r="9" spans="2:6" x14ac:dyDescent="0.25">
      <c r="B9" s="34" t="s">
        <v>21</v>
      </c>
      <c r="C9" s="21">
        <v>1.6655092592592593E-2</v>
      </c>
      <c r="D9" s="96">
        <f t="shared" ref="D9:D17" si="0">C9/$C$30</f>
        <v>0.65858123569794058</v>
      </c>
      <c r="E9" s="21">
        <v>6.626157407407407E-2</v>
      </c>
      <c r="F9" s="14">
        <f>E9/$E$30</f>
        <v>0.23616038280669907</v>
      </c>
    </row>
    <row r="10" spans="2:6" x14ac:dyDescent="0.25">
      <c r="B10" s="34" t="s">
        <v>22</v>
      </c>
      <c r="C10" s="21"/>
      <c r="D10" s="96"/>
      <c r="E10" s="21">
        <v>9.3969907407407433E-2</v>
      </c>
      <c r="F10" s="14">
        <f>E10/$E$30</f>
        <v>0.33491461100569264</v>
      </c>
    </row>
    <row r="11" spans="2:6" x14ac:dyDescent="0.25">
      <c r="B11" s="34" t="s">
        <v>23</v>
      </c>
      <c r="C11" s="21"/>
      <c r="D11" s="96"/>
      <c r="E11" s="21"/>
      <c r="F11" s="14"/>
    </row>
    <row r="12" spans="2:6" x14ac:dyDescent="0.25">
      <c r="B12" s="34" t="s">
        <v>24</v>
      </c>
      <c r="C12" s="21"/>
      <c r="D12" s="96"/>
      <c r="E12" s="21">
        <v>1.3877314814814815E-2</v>
      </c>
      <c r="F12" s="14">
        <f>E12/$E$30</f>
        <v>4.9459615543271995E-2</v>
      </c>
    </row>
    <row r="13" spans="2:6" x14ac:dyDescent="0.25">
      <c r="B13" s="34" t="s">
        <v>25</v>
      </c>
      <c r="C13" s="21"/>
      <c r="D13" s="96"/>
      <c r="E13" s="21">
        <v>4.9305555555555561E-3</v>
      </c>
      <c r="F13" s="14">
        <f t="shared" ref="F13:F16" si="1">E13/$E$30</f>
        <v>1.7572807524131671E-2</v>
      </c>
    </row>
    <row r="14" spans="2:6" x14ac:dyDescent="0.25">
      <c r="B14" s="34" t="s">
        <v>26</v>
      </c>
      <c r="C14" s="21"/>
      <c r="D14" s="96"/>
      <c r="E14" s="21">
        <v>6.4236111111111108E-3</v>
      </c>
      <c r="F14" s="14">
        <f t="shared" si="1"/>
        <v>2.2894150647636329E-2</v>
      </c>
    </row>
    <row r="15" spans="2:6" x14ac:dyDescent="0.25">
      <c r="B15" s="34" t="s">
        <v>27</v>
      </c>
      <c r="C15" s="21"/>
      <c r="D15" s="96"/>
      <c r="E15" s="21">
        <v>2.1875000000000002E-3</v>
      </c>
      <c r="F15" s="14">
        <f t="shared" si="1"/>
        <v>7.7963864367626432E-3</v>
      </c>
    </row>
    <row r="16" spans="2:6" x14ac:dyDescent="0.25">
      <c r="B16" s="34" t="s">
        <v>28</v>
      </c>
      <c r="C16" s="21"/>
      <c r="D16" s="96"/>
      <c r="E16" s="21">
        <v>1.1377314814814814E-2</v>
      </c>
      <c r="F16" s="14">
        <f t="shared" si="1"/>
        <v>4.0549459615543265E-2</v>
      </c>
    </row>
    <row r="17" spans="2:6" x14ac:dyDescent="0.25">
      <c r="B17" s="34" t="s">
        <v>29</v>
      </c>
      <c r="C17" s="21">
        <v>6.3888888888888893E-3</v>
      </c>
      <c r="D17" s="96">
        <f t="shared" si="0"/>
        <v>0.25263157894736843</v>
      </c>
      <c r="E17" s="21">
        <v>6.3541666666666659E-3</v>
      </c>
      <c r="F17" s="14">
        <f t="shared" ref="F17" si="2">E17/$E$30</f>
        <v>2.2646646316310529E-2</v>
      </c>
    </row>
    <row r="18" spans="2:6" x14ac:dyDescent="0.25">
      <c r="B18" s="34" t="s">
        <v>30</v>
      </c>
      <c r="C18" s="21"/>
      <c r="D18" s="96"/>
      <c r="E18" s="21"/>
      <c r="F18" s="14"/>
    </row>
    <row r="19" spans="2:6" x14ac:dyDescent="0.25">
      <c r="B19" s="34" t="s">
        <v>31</v>
      </c>
      <c r="C19" s="21"/>
      <c r="D19" s="96"/>
      <c r="E19" s="21">
        <v>8.8310185185185193E-3</v>
      </c>
      <c r="F19" s="14">
        <f t="shared" ref="F19:F25" si="3">E19/$E$30</f>
        <v>3.1474300800264005E-2</v>
      </c>
    </row>
    <row r="20" spans="2:6" x14ac:dyDescent="0.25">
      <c r="B20" s="34" t="s">
        <v>32</v>
      </c>
      <c r="C20" s="21"/>
      <c r="D20" s="96"/>
      <c r="E20" s="21">
        <v>2.9398148148148148E-3</v>
      </c>
      <c r="F20" s="14">
        <f t="shared" si="3"/>
        <v>1.0477683359458789E-2</v>
      </c>
    </row>
    <row r="21" spans="2:6" x14ac:dyDescent="0.25">
      <c r="B21" s="34" t="s">
        <v>33</v>
      </c>
      <c r="C21" s="25"/>
      <c r="D21" s="96"/>
      <c r="E21" s="21">
        <v>3.2569444444444443E-2</v>
      </c>
      <c r="F21" s="14">
        <f t="shared" si="3"/>
        <v>0.11607953139179933</v>
      </c>
    </row>
    <row r="22" spans="2:6" x14ac:dyDescent="0.25">
      <c r="B22" s="34" t="s">
        <v>34</v>
      </c>
      <c r="C22" s="21"/>
      <c r="D22" s="96"/>
      <c r="E22" s="21">
        <v>9.6412037037037039E-3</v>
      </c>
      <c r="F22" s="14">
        <f t="shared" si="3"/>
        <v>3.4361851332398309E-2</v>
      </c>
    </row>
    <row r="23" spans="2:6" s="5" customFormat="1" x14ac:dyDescent="0.25">
      <c r="B23" s="34" t="s">
        <v>35</v>
      </c>
      <c r="C23" s="21"/>
      <c r="D23" s="96"/>
      <c r="E23" s="21">
        <v>1.2858796296296295E-2</v>
      </c>
      <c r="F23" s="14">
        <f t="shared" si="3"/>
        <v>4.582955201716029E-2</v>
      </c>
    </row>
    <row r="24" spans="2:6" x14ac:dyDescent="0.25">
      <c r="B24" s="34" t="s">
        <v>36</v>
      </c>
      <c r="C24" s="25"/>
      <c r="D24" s="96"/>
      <c r="E24" s="21">
        <v>5.9259259259259256E-3</v>
      </c>
      <c r="F24" s="14">
        <f t="shared" si="3"/>
        <v>2.1120369606468108E-2</v>
      </c>
    </row>
    <row r="25" spans="2:6" s="6" customFormat="1" x14ac:dyDescent="0.25">
      <c r="B25" s="34" t="s">
        <v>37</v>
      </c>
      <c r="C25" s="21">
        <v>2.2453703703703702E-3</v>
      </c>
      <c r="D25" s="96">
        <f t="shared" ref="D25" si="4">C25/$C$30</f>
        <v>8.8787185354691073E-2</v>
      </c>
      <c r="E25" s="21">
        <v>2.4305555555555556E-3</v>
      </c>
      <c r="F25" s="14">
        <f t="shared" si="3"/>
        <v>8.6626515964029361E-3</v>
      </c>
    </row>
    <row r="26" spans="2:6" x14ac:dyDescent="0.25">
      <c r="B26" s="34" t="s">
        <v>38</v>
      </c>
      <c r="C26" s="9"/>
      <c r="D26" s="96"/>
      <c r="E26" s="21"/>
      <c r="F26" s="14"/>
    </row>
    <row r="27" spans="2:6" x14ac:dyDescent="0.25">
      <c r="B27" s="34" t="s">
        <v>39</v>
      </c>
      <c r="C27" s="9"/>
      <c r="D27" s="21"/>
      <c r="E27" s="21"/>
      <c r="F27" s="14"/>
    </row>
    <row r="28" spans="2:6" x14ac:dyDescent="0.25">
      <c r="B28" s="34" t="s">
        <v>40</v>
      </c>
      <c r="C28" s="9"/>
      <c r="D28" s="21"/>
      <c r="E28" s="21"/>
      <c r="F28" s="14"/>
    </row>
    <row r="29" spans="2:6" x14ac:dyDescent="0.25">
      <c r="B29" s="34"/>
      <c r="C29" s="52"/>
      <c r="D29" s="13"/>
      <c r="E29" s="13"/>
      <c r="F29" s="14"/>
    </row>
    <row r="30" spans="2:6" x14ac:dyDescent="0.25">
      <c r="B30" s="16" t="s">
        <v>1</v>
      </c>
      <c r="C30" s="51">
        <f>SUM(C7:C28)</f>
        <v>2.5289351851851851E-2</v>
      </c>
      <c r="D30" s="87">
        <f>SUM(D7:D28)</f>
        <v>1</v>
      </c>
      <c r="E30" s="51">
        <f>SUM(E7:E28)</f>
        <v>0.28057870370370375</v>
      </c>
      <c r="F30" s="88">
        <f>SUM(F7:F28)</f>
        <v>0.99999999999999978</v>
      </c>
    </row>
    <row r="31" spans="2:6" x14ac:dyDescent="0.25">
      <c r="B31" s="16"/>
      <c r="C31" s="52"/>
      <c r="D31" s="13"/>
      <c r="E31" s="13"/>
      <c r="F31" s="14"/>
    </row>
    <row r="32" spans="2:6" ht="66" customHeight="1" thickBot="1" x14ac:dyDescent="0.3">
      <c r="B32" s="186" t="s">
        <v>134</v>
      </c>
      <c r="C32" s="187"/>
      <c r="D32" s="187"/>
      <c r="E32" s="187"/>
      <c r="F32" s="188"/>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&amp;R37</oddHeader>
  </headerFooter>
  <extLst>
    <ext xmlns:mx="http://schemas.microsoft.com/office/mac/excel/2008/main" uri="{64002731-A6B0-56B0-2670-7721B7C09600}">
      <mx:PLV Mode="0" OnePage="0" WScale="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92" t="s">
        <v>88</v>
      </c>
      <c r="C3" s="193"/>
      <c r="D3" s="193"/>
      <c r="E3" s="193"/>
      <c r="F3" s="194"/>
    </row>
    <row r="4" spans="2:6" x14ac:dyDescent="0.25">
      <c r="B4" s="179" t="s">
        <v>129</v>
      </c>
      <c r="C4" s="180"/>
      <c r="D4" s="180"/>
      <c r="E4" s="180"/>
      <c r="F4" s="181"/>
    </row>
    <row r="5" spans="2:6" x14ac:dyDescent="0.25">
      <c r="B5" s="10"/>
      <c r="C5" s="184" t="s">
        <v>89</v>
      </c>
      <c r="D5" s="180"/>
      <c r="E5" s="200" t="s">
        <v>90</v>
      </c>
      <c r="F5" s="201"/>
    </row>
    <row r="6" spans="2:6" x14ac:dyDescent="0.25">
      <c r="B6" s="30" t="s">
        <v>19</v>
      </c>
      <c r="C6" s="27" t="s">
        <v>2</v>
      </c>
      <c r="D6" s="11" t="s">
        <v>3</v>
      </c>
      <c r="E6" s="27" t="s">
        <v>2</v>
      </c>
      <c r="F6" s="67" t="s">
        <v>3</v>
      </c>
    </row>
    <row r="7" spans="2:6" x14ac:dyDescent="0.25">
      <c r="B7" s="34" t="s">
        <v>20</v>
      </c>
      <c r="C7" s="12"/>
      <c r="D7" s="2"/>
      <c r="E7" s="12"/>
      <c r="F7" s="22"/>
    </row>
    <row r="8" spans="2:6" x14ac:dyDescent="0.25">
      <c r="B8" s="34" t="s">
        <v>0</v>
      </c>
      <c r="C8" s="12"/>
      <c r="D8" s="2"/>
      <c r="E8" s="12"/>
      <c r="F8" s="22"/>
    </row>
    <row r="9" spans="2:6" x14ac:dyDescent="0.25">
      <c r="B9" s="34" t="s">
        <v>21</v>
      </c>
      <c r="C9" s="12"/>
      <c r="D9" s="2"/>
      <c r="E9" s="12"/>
      <c r="F9" s="22"/>
    </row>
    <row r="10" spans="2:6" x14ac:dyDescent="0.25">
      <c r="B10" s="34" t="s">
        <v>22</v>
      </c>
      <c r="C10" s="12"/>
      <c r="D10" s="2"/>
      <c r="E10" s="12"/>
      <c r="F10" s="22"/>
    </row>
    <row r="11" spans="2:6" x14ac:dyDescent="0.25">
      <c r="B11" s="34" t="s">
        <v>23</v>
      </c>
      <c r="C11" s="12"/>
      <c r="D11" s="2"/>
      <c r="E11" s="12"/>
      <c r="F11" s="22"/>
    </row>
    <row r="12" spans="2:6" x14ac:dyDescent="0.25">
      <c r="B12" s="34" t="s">
        <v>24</v>
      </c>
      <c r="C12" s="12"/>
      <c r="D12" s="2"/>
      <c r="E12" s="12"/>
      <c r="F12" s="22"/>
    </row>
    <row r="13" spans="2:6" x14ac:dyDescent="0.25">
      <c r="B13" s="34" t="s">
        <v>25</v>
      </c>
      <c r="C13" s="12"/>
      <c r="D13" s="2"/>
      <c r="E13" s="12"/>
      <c r="F13" s="22"/>
    </row>
    <row r="14" spans="2:6" x14ac:dyDescent="0.25">
      <c r="B14" s="34" t="s">
        <v>26</v>
      </c>
      <c r="C14" s="12"/>
      <c r="D14" s="2"/>
      <c r="E14" s="12"/>
      <c r="F14" s="22"/>
    </row>
    <row r="15" spans="2:6" x14ac:dyDescent="0.25">
      <c r="B15" s="34" t="s">
        <v>27</v>
      </c>
      <c r="C15" s="12"/>
      <c r="D15" s="2"/>
      <c r="E15" s="12"/>
      <c r="F15" s="22"/>
    </row>
    <row r="16" spans="2:6" x14ac:dyDescent="0.25">
      <c r="B16" s="34" t="s">
        <v>28</v>
      </c>
      <c r="C16" s="12"/>
      <c r="D16" s="2"/>
      <c r="E16" s="12"/>
      <c r="F16" s="22"/>
    </row>
    <row r="17" spans="2:6" x14ac:dyDescent="0.25">
      <c r="B17" s="34" t="s">
        <v>29</v>
      </c>
      <c r="C17" s="12"/>
      <c r="D17" s="2"/>
      <c r="E17" s="12"/>
      <c r="F17" s="22"/>
    </row>
    <row r="18" spans="2:6" x14ac:dyDescent="0.25">
      <c r="B18" s="34" t="s">
        <v>30</v>
      </c>
      <c r="C18" s="12"/>
      <c r="D18" s="2"/>
      <c r="E18" s="12"/>
      <c r="F18" s="22"/>
    </row>
    <row r="19" spans="2:6" x14ac:dyDescent="0.25">
      <c r="B19" s="34" t="s">
        <v>31</v>
      </c>
      <c r="C19" s="12"/>
      <c r="D19" s="2"/>
      <c r="E19" s="12"/>
      <c r="F19" s="22"/>
    </row>
    <row r="20" spans="2:6" x14ac:dyDescent="0.25">
      <c r="B20" s="34" t="s">
        <v>32</v>
      </c>
      <c r="C20" s="12"/>
      <c r="D20" s="2"/>
      <c r="E20" s="12"/>
      <c r="F20" s="22"/>
    </row>
    <row r="21" spans="2:6" x14ac:dyDescent="0.25">
      <c r="B21" s="34" t="s">
        <v>33</v>
      </c>
      <c r="C21" s="24"/>
      <c r="D21" s="2"/>
      <c r="E21" s="12"/>
      <c r="F21" s="22"/>
    </row>
    <row r="22" spans="2:6" x14ac:dyDescent="0.25">
      <c r="B22" s="34" t="s">
        <v>34</v>
      </c>
      <c r="C22" s="12"/>
      <c r="D22" s="2"/>
      <c r="E22" s="12"/>
      <c r="F22" s="22"/>
    </row>
    <row r="23" spans="2:6" s="5" customFormat="1" x14ac:dyDescent="0.25">
      <c r="B23" s="34" t="s">
        <v>35</v>
      </c>
      <c r="C23" s="17"/>
      <c r="D23" s="2"/>
      <c r="E23" s="17"/>
      <c r="F23" s="3"/>
    </row>
    <row r="24" spans="2:6" x14ac:dyDescent="0.25">
      <c r="B24" s="34" t="s">
        <v>36</v>
      </c>
      <c r="C24" s="25"/>
      <c r="D24" s="25"/>
      <c r="E24" s="25"/>
      <c r="F24" s="1"/>
    </row>
    <row r="25" spans="2:6" s="6" customFormat="1" x14ac:dyDescent="0.25">
      <c r="B25" s="34" t="s">
        <v>37</v>
      </c>
      <c r="C25" s="11"/>
      <c r="D25" s="11"/>
      <c r="E25" s="11"/>
      <c r="F25" s="26"/>
    </row>
    <row r="26" spans="2:6" x14ac:dyDescent="0.25">
      <c r="B26" s="34" t="s">
        <v>38</v>
      </c>
      <c r="C26" s="9"/>
      <c r="D26" s="21"/>
      <c r="E26" s="21"/>
      <c r="F26" s="22"/>
    </row>
    <row r="27" spans="2:6" x14ac:dyDescent="0.25">
      <c r="B27" s="34" t="s">
        <v>39</v>
      </c>
      <c r="C27" s="9"/>
      <c r="D27" s="21"/>
      <c r="E27" s="21"/>
      <c r="F27" s="22"/>
    </row>
    <row r="28" spans="2:6" x14ac:dyDescent="0.25">
      <c r="B28" s="34" t="s">
        <v>40</v>
      </c>
      <c r="C28" s="9"/>
      <c r="D28" s="110"/>
      <c r="E28" s="21"/>
      <c r="F28" s="22"/>
    </row>
    <row r="29" spans="2:6" x14ac:dyDescent="0.25">
      <c r="B29" s="34"/>
      <c r="C29" s="52"/>
      <c r="D29" s="13"/>
      <c r="E29" s="13"/>
      <c r="F29" s="14"/>
    </row>
    <row r="30" spans="2:6" x14ac:dyDescent="0.25">
      <c r="B30" s="16" t="s">
        <v>1</v>
      </c>
      <c r="C30" s="51"/>
      <c r="D30" s="109"/>
      <c r="E30" s="21"/>
      <c r="F30" s="22"/>
    </row>
    <row r="31" spans="2:6" x14ac:dyDescent="0.25">
      <c r="B31" s="16"/>
      <c r="C31" s="52"/>
      <c r="D31" s="13"/>
      <c r="E31" s="13"/>
      <c r="F31" s="14"/>
    </row>
    <row r="32" spans="2:6" ht="66" customHeight="1" thickBot="1" x14ac:dyDescent="0.3">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&amp;R38</oddHeader>
  </headerFooter>
  <extLst>
    <ext xmlns:mx="http://schemas.microsoft.com/office/mac/excel/2008/main" uri="{64002731-A6B0-56B0-2670-7721B7C09600}">
      <mx:PLV Mode="0" OnePage="0" WScale="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192" t="s">
        <v>91</v>
      </c>
      <c r="C3" s="193"/>
      <c r="D3" s="193"/>
      <c r="E3" s="193"/>
      <c r="F3" s="194"/>
    </row>
    <row r="4" spans="2:6" x14ac:dyDescent="0.25">
      <c r="B4" s="179" t="s">
        <v>129</v>
      </c>
      <c r="C4" s="180"/>
      <c r="D4" s="180"/>
      <c r="E4" s="180"/>
      <c r="F4" s="181"/>
    </row>
    <row r="5" spans="2:6" x14ac:dyDescent="0.25">
      <c r="B5" s="10"/>
      <c r="C5" s="184" t="s">
        <v>71</v>
      </c>
      <c r="D5" s="180"/>
      <c r="E5" s="200" t="s">
        <v>72</v>
      </c>
      <c r="F5" s="201"/>
    </row>
    <row r="6" spans="2:6" x14ac:dyDescent="0.25">
      <c r="B6" s="30" t="s">
        <v>19</v>
      </c>
      <c r="C6" s="119" t="s">
        <v>2</v>
      </c>
      <c r="D6" s="11" t="s">
        <v>3</v>
      </c>
      <c r="E6" s="119" t="s">
        <v>2</v>
      </c>
      <c r="F6" s="67" t="s">
        <v>3</v>
      </c>
    </row>
    <row r="7" spans="2:6" x14ac:dyDescent="0.25">
      <c r="B7" s="34" t="s">
        <v>20</v>
      </c>
      <c r="C7" s="21"/>
      <c r="D7" s="2"/>
      <c r="E7" s="21"/>
      <c r="F7" s="14"/>
    </row>
    <row r="8" spans="2:6" x14ac:dyDescent="0.25">
      <c r="B8" s="34" t="s">
        <v>0</v>
      </c>
      <c r="C8" s="21"/>
      <c r="D8" s="2"/>
      <c r="E8" s="21"/>
      <c r="F8" s="14"/>
    </row>
    <row r="9" spans="2:6" x14ac:dyDescent="0.25">
      <c r="B9" s="34" t="s">
        <v>21</v>
      </c>
      <c r="C9" s="21"/>
      <c r="D9" s="2"/>
      <c r="E9" s="21"/>
      <c r="F9" s="14"/>
    </row>
    <row r="10" spans="2:6" x14ac:dyDescent="0.25">
      <c r="B10" s="34" t="s">
        <v>22</v>
      </c>
      <c r="C10" s="21"/>
      <c r="D10" s="2"/>
      <c r="E10" s="21"/>
      <c r="F10" s="14"/>
    </row>
    <row r="11" spans="2:6" x14ac:dyDescent="0.25">
      <c r="B11" s="34" t="s">
        <v>23</v>
      </c>
      <c r="C11" s="21"/>
      <c r="D11" s="2"/>
      <c r="E11" s="21"/>
      <c r="F11" s="14"/>
    </row>
    <row r="12" spans="2:6" x14ac:dyDescent="0.25">
      <c r="B12" s="34" t="s">
        <v>24</v>
      </c>
      <c r="C12" s="21"/>
      <c r="D12" s="2"/>
      <c r="E12" s="21"/>
      <c r="F12" s="14"/>
    </row>
    <row r="13" spans="2:6" x14ac:dyDescent="0.25">
      <c r="B13" s="34" t="s">
        <v>25</v>
      </c>
      <c r="C13" s="21"/>
      <c r="D13" s="2"/>
      <c r="E13" s="21"/>
      <c r="F13" s="14"/>
    </row>
    <row r="14" spans="2:6" x14ac:dyDescent="0.25">
      <c r="B14" s="34" t="s">
        <v>26</v>
      </c>
      <c r="C14" s="21"/>
      <c r="D14" s="2"/>
      <c r="E14" s="21"/>
      <c r="F14" s="14"/>
    </row>
    <row r="15" spans="2:6" x14ac:dyDescent="0.25">
      <c r="B15" s="34" t="s">
        <v>27</v>
      </c>
      <c r="C15" s="21"/>
      <c r="D15" s="2"/>
      <c r="E15" s="21"/>
      <c r="F15" s="14"/>
    </row>
    <row r="16" spans="2:6" x14ac:dyDescent="0.25">
      <c r="B16" s="34" t="s">
        <v>28</v>
      </c>
      <c r="C16" s="21"/>
      <c r="D16" s="2"/>
      <c r="E16" s="21"/>
      <c r="F16" s="14"/>
    </row>
    <row r="17" spans="2:6" x14ac:dyDescent="0.25">
      <c r="B17" s="34" t="s">
        <v>29</v>
      </c>
      <c r="C17" s="21"/>
      <c r="D17" s="2"/>
      <c r="E17" s="21"/>
      <c r="F17" s="14"/>
    </row>
    <row r="18" spans="2:6" x14ac:dyDescent="0.25">
      <c r="B18" s="34" t="s">
        <v>30</v>
      </c>
      <c r="C18" s="21"/>
      <c r="D18" s="2"/>
      <c r="E18" s="21"/>
      <c r="F18" s="14"/>
    </row>
    <row r="19" spans="2:6" x14ac:dyDescent="0.25">
      <c r="B19" s="34" t="s">
        <v>31</v>
      </c>
      <c r="C19" s="21"/>
      <c r="D19" s="2"/>
      <c r="E19" s="21"/>
      <c r="F19" s="14"/>
    </row>
    <row r="20" spans="2:6" x14ac:dyDescent="0.25">
      <c r="B20" s="34" t="s">
        <v>32</v>
      </c>
      <c r="C20" s="21"/>
      <c r="D20" s="2"/>
      <c r="E20" s="21"/>
      <c r="F20" s="14"/>
    </row>
    <row r="21" spans="2:6" x14ac:dyDescent="0.25">
      <c r="B21" s="34" t="s">
        <v>33</v>
      </c>
      <c r="C21" s="21"/>
      <c r="D21" s="2"/>
      <c r="E21" s="21"/>
      <c r="F21" s="14"/>
    </row>
    <row r="22" spans="2:6" x14ac:dyDescent="0.25">
      <c r="B22" s="34" t="s">
        <v>34</v>
      </c>
      <c r="C22" s="21"/>
      <c r="D22" s="2"/>
      <c r="E22" s="21"/>
      <c r="F22" s="14"/>
    </row>
    <row r="23" spans="2:6" s="5" customFormat="1" x14ac:dyDescent="0.25">
      <c r="B23" s="34" t="s">
        <v>35</v>
      </c>
      <c r="C23" s="23"/>
      <c r="D23" s="2"/>
      <c r="E23" s="23"/>
      <c r="F23" s="14"/>
    </row>
    <row r="24" spans="2:6" x14ac:dyDescent="0.25">
      <c r="B24" s="34" t="s">
        <v>36</v>
      </c>
      <c r="C24" s="25"/>
      <c r="D24" s="96"/>
      <c r="E24" s="25"/>
      <c r="F24" s="14"/>
    </row>
    <row r="25" spans="2:6" s="6" customFormat="1" x14ac:dyDescent="0.25">
      <c r="B25" s="34" t="s">
        <v>37</v>
      </c>
      <c r="C25" s="9"/>
      <c r="D25" s="96"/>
      <c r="E25" s="11"/>
      <c r="F25" s="14"/>
    </row>
    <row r="26" spans="2:6" x14ac:dyDescent="0.25">
      <c r="B26" s="34" t="s">
        <v>38</v>
      </c>
      <c r="C26" s="9"/>
      <c r="D26" s="96"/>
      <c r="E26" s="21"/>
      <c r="F26" s="14"/>
    </row>
    <row r="27" spans="2:6" x14ac:dyDescent="0.25">
      <c r="B27" s="34" t="s">
        <v>39</v>
      </c>
      <c r="C27" s="9"/>
      <c r="D27" s="21"/>
      <c r="E27" s="21"/>
      <c r="F27" s="14"/>
    </row>
    <row r="28" spans="2:6" x14ac:dyDescent="0.25">
      <c r="B28" s="34" t="s">
        <v>40</v>
      </c>
      <c r="C28" s="9"/>
      <c r="D28" s="21"/>
      <c r="E28" s="21"/>
      <c r="F28" s="14"/>
    </row>
    <row r="29" spans="2:6" x14ac:dyDescent="0.25">
      <c r="B29" s="34"/>
      <c r="C29" s="52"/>
      <c r="D29" s="13"/>
      <c r="E29" s="13"/>
      <c r="F29" s="14"/>
    </row>
    <row r="30" spans="2:6" x14ac:dyDescent="0.25">
      <c r="B30" s="16" t="s">
        <v>1</v>
      </c>
      <c r="C30" s="51"/>
      <c r="D30" s="87"/>
      <c r="E30" s="51"/>
      <c r="F30" s="88"/>
    </row>
    <row r="31" spans="2:6" x14ac:dyDescent="0.25">
      <c r="B31" s="16"/>
      <c r="C31" s="52"/>
      <c r="D31" s="13"/>
      <c r="E31" s="13"/>
      <c r="F31" s="14"/>
    </row>
    <row r="32" spans="2:6" ht="66" customHeight="1" thickBot="1" x14ac:dyDescent="0.3">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&amp;R39</oddHead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topLeftCell="B1"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202" t="s">
        <v>92</v>
      </c>
      <c r="C3" s="203"/>
      <c r="D3" s="203"/>
      <c r="E3" s="203"/>
      <c r="F3" s="204"/>
    </row>
    <row r="4" spans="2:6" x14ac:dyDescent="0.25">
      <c r="B4" s="179" t="s">
        <v>129</v>
      </c>
      <c r="C4" s="180"/>
      <c r="D4" s="180"/>
      <c r="E4" s="180"/>
      <c r="F4" s="181"/>
    </row>
    <row r="5" spans="2:6" x14ac:dyDescent="0.25">
      <c r="B5" s="10"/>
      <c r="C5" s="184" t="s">
        <v>55</v>
      </c>
      <c r="D5" s="180"/>
      <c r="E5" s="200" t="s">
        <v>56</v>
      </c>
      <c r="F5" s="201"/>
    </row>
    <row r="6" spans="2:6" x14ac:dyDescent="0.25">
      <c r="B6" s="30" t="s">
        <v>19</v>
      </c>
      <c r="C6" s="27" t="s">
        <v>2</v>
      </c>
      <c r="D6" s="11" t="s">
        <v>3</v>
      </c>
      <c r="E6" s="27" t="s">
        <v>2</v>
      </c>
      <c r="F6" s="67" t="s">
        <v>3</v>
      </c>
    </row>
    <row r="7" spans="2:6" x14ac:dyDescent="0.25">
      <c r="B7" s="34" t="s">
        <v>20</v>
      </c>
      <c r="C7" s="21"/>
      <c r="D7" s="2"/>
      <c r="E7" s="21"/>
      <c r="F7" s="14"/>
    </row>
    <row r="8" spans="2:6" x14ac:dyDescent="0.25">
      <c r="B8" s="34" t="s">
        <v>0</v>
      </c>
      <c r="C8" s="21"/>
      <c r="D8" s="2"/>
      <c r="E8" s="21"/>
      <c r="F8" s="14"/>
    </row>
    <row r="9" spans="2:6" x14ac:dyDescent="0.25">
      <c r="B9" s="34" t="s">
        <v>21</v>
      </c>
      <c r="C9" s="21"/>
      <c r="D9" s="2"/>
      <c r="E9" s="21"/>
      <c r="F9" s="14"/>
    </row>
    <row r="10" spans="2:6" x14ac:dyDescent="0.25">
      <c r="B10" s="34" t="s">
        <v>22</v>
      </c>
      <c r="C10" s="21"/>
      <c r="D10" s="2"/>
      <c r="E10" s="21"/>
      <c r="F10" s="14"/>
    </row>
    <row r="11" spans="2:6" x14ac:dyDescent="0.25">
      <c r="B11" s="34" t="s">
        <v>23</v>
      </c>
      <c r="C11" s="21"/>
      <c r="D11" s="2"/>
      <c r="E11" s="21"/>
      <c r="F11" s="14"/>
    </row>
    <row r="12" spans="2:6" x14ac:dyDescent="0.25">
      <c r="B12" s="34" t="s">
        <v>24</v>
      </c>
      <c r="C12" s="21"/>
      <c r="D12" s="2"/>
      <c r="E12" s="21"/>
      <c r="F12" s="14"/>
    </row>
    <row r="13" spans="2:6" x14ac:dyDescent="0.25">
      <c r="B13" s="34" t="s">
        <v>25</v>
      </c>
      <c r="C13" s="21"/>
      <c r="D13" s="2"/>
      <c r="E13" s="21"/>
      <c r="F13" s="14"/>
    </row>
    <row r="14" spans="2:6" x14ac:dyDescent="0.25">
      <c r="B14" s="34" t="s">
        <v>26</v>
      </c>
      <c r="C14" s="21"/>
      <c r="D14" s="2"/>
      <c r="E14" s="21"/>
      <c r="F14" s="14"/>
    </row>
    <row r="15" spans="2:6" x14ac:dyDescent="0.25">
      <c r="B15" s="34" t="s">
        <v>27</v>
      </c>
      <c r="C15" s="21"/>
      <c r="D15" s="2"/>
      <c r="E15" s="21"/>
      <c r="F15" s="14"/>
    </row>
    <row r="16" spans="2:6" x14ac:dyDescent="0.25">
      <c r="B16" s="34" t="s">
        <v>28</v>
      </c>
      <c r="C16" s="21"/>
      <c r="D16" s="2"/>
      <c r="E16" s="21"/>
      <c r="F16" s="14"/>
    </row>
    <row r="17" spans="2:6" x14ac:dyDescent="0.25">
      <c r="B17" s="34" t="s">
        <v>29</v>
      </c>
      <c r="C17" s="21"/>
      <c r="D17" s="2"/>
      <c r="E17" s="21"/>
      <c r="F17" s="14"/>
    </row>
    <row r="18" spans="2:6" x14ac:dyDescent="0.25">
      <c r="B18" s="34" t="s">
        <v>30</v>
      </c>
      <c r="C18" s="21"/>
      <c r="D18" s="2"/>
      <c r="E18" s="21"/>
      <c r="F18" s="14"/>
    </row>
    <row r="19" spans="2:6" x14ac:dyDescent="0.25">
      <c r="B19" s="34" t="s">
        <v>31</v>
      </c>
      <c r="C19" s="9"/>
      <c r="D19" s="2"/>
      <c r="E19" s="21"/>
      <c r="F19" s="14"/>
    </row>
    <row r="20" spans="2:6" x14ac:dyDescent="0.25">
      <c r="B20" s="34" t="s">
        <v>32</v>
      </c>
      <c r="C20" s="9"/>
      <c r="D20" s="2"/>
      <c r="E20" s="21"/>
      <c r="F20" s="14"/>
    </row>
    <row r="21" spans="2:6" x14ac:dyDescent="0.25">
      <c r="B21" s="34" t="s">
        <v>33</v>
      </c>
      <c r="C21" s="9"/>
      <c r="D21" s="2"/>
      <c r="E21" s="21"/>
      <c r="F21" s="14"/>
    </row>
    <row r="22" spans="2:6" x14ac:dyDescent="0.25">
      <c r="B22" s="34" t="s">
        <v>34</v>
      </c>
      <c r="C22" s="9"/>
      <c r="D22" s="2"/>
      <c r="E22" s="21"/>
      <c r="F22" s="14"/>
    </row>
    <row r="23" spans="2:6" s="5" customFormat="1" x14ac:dyDescent="0.25">
      <c r="B23" s="34" t="s">
        <v>35</v>
      </c>
      <c r="C23" s="9"/>
      <c r="D23" s="2"/>
      <c r="E23" s="23"/>
      <c r="F23" s="20"/>
    </row>
    <row r="24" spans="2:6" x14ac:dyDescent="0.25">
      <c r="B24" s="34" t="s">
        <v>36</v>
      </c>
      <c r="C24" s="9"/>
      <c r="D24" s="96"/>
      <c r="E24" s="25"/>
      <c r="F24" s="1"/>
    </row>
    <row r="25" spans="2:6" s="6" customFormat="1" x14ac:dyDescent="0.25">
      <c r="B25" s="34" t="s">
        <v>37</v>
      </c>
      <c r="C25" s="9"/>
      <c r="D25" s="96"/>
      <c r="E25" s="11"/>
      <c r="F25" s="26"/>
    </row>
    <row r="26" spans="2:6" x14ac:dyDescent="0.25">
      <c r="B26" s="34" t="s">
        <v>38</v>
      </c>
      <c r="C26" s="9"/>
      <c r="D26" s="96"/>
      <c r="E26" s="21"/>
      <c r="F26" s="14"/>
    </row>
    <row r="27" spans="2:6" x14ac:dyDescent="0.25">
      <c r="B27" s="34" t="s">
        <v>39</v>
      </c>
      <c r="C27" s="9"/>
      <c r="D27" s="21"/>
      <c r="E27" s="21"/>
      <c r="F27" s="14"/>
    </row>
    <row r="28" spans="2:6" x14ac:dyDescent="0.25">
      <c r="B28" s="34" t="s">
        <v>40</v>
      </c>
      <c r="C28" s="9"/>
      <c r="D28" s="21"/>
      <c r="E28" s="21"/>
      <c r="F28" s="14"/>
    </row>
    <row r="29" spans="2:6" x14ac:dyDescent="0.25">
      <c r="B29" s="34"/>
      <c r="C29" s="52"/>
      <c r="D29" s="13"/>
      <c r="E29" s="13"/>
      <c r="F29" s="14"/>
    </row>
    <row r="30" spans="2:6" x14ac:dyDescent="0.25">
      <c r="B30" s="16" t="s">
        <v>1</v>
      </c>
      <c r="C30" s="51"/>
      <c r="D30" s="87"/>
      <c r="E30" s="21"/>
      <c r="F30" s="14"/>
    </row>
    <row r="31" spans="2:6" x14ac:dyDescent="0.25">
      <c r="B31" s="16"/>
      <c r="C31" s="52"/>
      <c r="D31" s="13"/>
      <c r="E31" s="13"/>
      <c r="F31" s="14"/>
    </row>
    <row r="32" spans="2:6" ht="66" customHeight="1" thickBot="1" x14ac:dyDescent="0.3">
      <c r="B32" s="189" t="s">
        <v>64</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&amp;R40</oddHeader>
  </headerFooter>
  <extLst>
    <ext xmlns:mx="http://schemas.microsoft.com/office/mac/excel/2008/main" uri="{64002731-A6B0-56B0-2670-7721B7C09600}">
      <mx:PLV Mode="0" OnePage="0" WScale="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202" t="s">
        <v>93</v>
      </c>
      <c r="C3" s="203"/>
      <c r="D3" s="203"/>
      <c r="E3" s="203"/>
      <c r="F3" s="204"/>
    </row>
    <row r="4" spans="2:6" x14ac:dyDescent="0.25">
      <c r="B4" s="179" t="s">
        <v>129</v>
      </c>
      <c r="C4" s="180"/>
      <c r="D4" s="180"/>
      <c r="E4" s="180"/>
      <c r="F4" s="181"/>
    </row>
    <row r="5" spans="2:6" x14ac:dyDescent="0.25">
      <c r="B5" s="10"/>
      <c r="C5" s="184" t="s">
        <v>48</v>
      </c>
      <c r="D5" s="180"/>
      <c r="E5" s="200" t="s">
        <v>49</v>
      </c>
      <c r="F5" s="201"/>
    </row>
    <row r="6" spans="2:6" x14ac:dyDescent="0.25">
      <c r="B6" s="30" t="s">
        <v>19</v>
      </c>
      <c r="C6" s="27" t="s">
        <v>2</v>
      </c>
      <c r="D6" s="11" t="s">
        <v>3</v>
      </c>
      <c r="E6" s="27" t="s">
        <v>2</v>
      </c>
      <c r="F6" s="67" t="s">
        <v>3</v>
      </c>
    </row>
    <row r="7" spans="2:6" x14ac:dyDescent="0.25">
      <c r="B7" s="34" t="s">
        <v>20</v>
      </c>
      <c r="C7" s="21"/>
      <c r="D7" s="2"/>
      <c r="E7" s="21"/>
      <c r="F7" s="14"/>
    </row>
    <row r="8" spans="2:6" x14ac:dyDescent="0.25">
      <c r="B8" s="34" t="s">
        <v>0</v>
      </c>
      <c r="C8" s="21"/>
      <c r="D8" s="96"/>
      <c r="E8" s="21"/>
      <c r="F8" s="14"/>
    </row>
    <row r="9" spans="2:6" x14ac:dyDescent="0.25">
      <c r="B9" s="34" t="s">
        <v>21</v>
      </c>
      <c r="C9" s="21"/>
      <c r="D9" s="96"/>
      <c r="E9" s="21">
        <v>7.2569444444444443E-3</v>
      </c>
      <c r="F9" s="14">
        <f t="shared" ref="F9:F23" si="0">E9/$E$30</f>
        <v>0.24511336982017198</v>
      </c>
    </row>
    <row r="10" spans="2:6" x14ac:dyDescent="0.25">
      <c r="B10" s="34" t="s">
        <v>22</v>
      </c>
      <c r="C10" s="21"/>
      <c r="D10" s="96"/>
      <c r="E10" s="21">
        <v>4.5023148148148149E-3</v>
      </c>
      <c r="F10" s="14">
        <f t="shared" si="0"/>
        <v>0.15207193119624707</v>
      </c>
    </row>
    <row r="11" spans="2:6" x14ac:dyDescent="0.25">
      <c r="B11" s="34" t="s">
        <v>23</v>
      </c>
      <c r="C11" s="21"/>
      <c r="D11" s="96"/>
      <c r="E11" s="21"/>
      <c r="F11" s="14"/>
    </row>
    <row r="12" spans="2:6" x14ac:dyDescent="0.25">
      <c r="B12" s="34" t="s">
        <v>24</v>
      </c>
      <c r="C12" s="21"/>
      <c r="D12" s="96"/>
      <c r="E12" s="21">
        <v>8.2291666666666676E-3</v>
      </c>
      <c r="F12" s="14">
        <f t="shared" si="0"/>
        <v>0.27795152462861611</v>
      </c>
    </row>
    <row r="13" spans="2:6" x14ac:dyDescent="0.25">
      <c r="B13" s="34" t="s">
        <v>25</v>
      </c>
      <c r="C13" s="21"/>
      <c r="D13" s="96"/>
      <c r="E13" s="21">
        <v>1.5277777777777779E-3</v>
      </c>
      <c r="F13" s="14">
        <f t="shared" si="0"/>
        <v>5.1602814698983583E-2</v>
      </c>
    </row>
    <row r="14" spans="2:6" x14ac:dyDescent="0.25">
      <c r="B14" s="34" t="s">
        <v>26</v>
      </c>
      <c r="C14" s="21"/>
      <c r="D14" s="96"/>
      <c r="E14" s="21">
        <v>6.134259259259259E-4</v>
      </c>
      <c r="F14" s="14">
        <f t="shared" si="0"/>
        <v>2.0719311962470677E-2</v>
      </c>
    </row>
    <row r="15" spans="2:6" x14ac:dyDescent="0.25">
      <c r="B15" s="34" t="s">
        <v>27</v>
      </c>
      <c r="C15" s="21"/>
      <c r="D15" s="96"/>
      <c r="E15" s="21"/>
      <c r="F15" s="14"/>
    </row>
    <row r="16" spans="2:6" x14ac:dyDescent="0.25">
      <c r="B16" s="34" t="s">
        <v>28</v>
      </c>
      <c r="C16" s="21"/>
      <c r="D16" s="96"/>
      <c r="E16" s="21">
        <v>6.2500000000000001E-4</v>
      </c>
      <c r="F16" s="14">
        <f t="shared" si="0"/>
        <v>2.1110242376856918E-2</v>
      </c>
    </row>
    <row r="17" spans="2:6" x14ac:dyDescent="0.25">
      <c r="B17" s="34" t="s">
        <v>29</v>
      </c>
      <c r="C17" s="21"/>
      <c r="D17" s="96"/>
      <c r="E17" s="21">
        <v>3.0092592592592595E-4</v>
      </c>
      <c r="F17" s="14">
        <f t="shared" si="0"/>
        <v>1.0164190774042221E-2</v>
      </c>
    </row>
    <row r="18" spans="2:6" x14ac:dyDescent="0.25">
      <c r="B18" s="34" t="s">
        <v>30</v>
      </c>
      <c r="C18" s="21"/>
      <c r="D18" s="96"/>
      <c r="E18" s="21"/>
      <c r="F18" s="14"/>
    </row>
    <row r="19" spans="2:6" x14ac:dyDescent="0.25">
      <c r="B19" s="34" t="s">
        <v>31</v>
      </c>
      <c r="C19" s="21"/>
      <c r="D19" s="96"/>
      <c r="E19" s="21">
        <v>1.2962962962962965E-3</v>
      </c>
      <c r="F19" s="14">
        <f t="shared" si="0"/>
        <v>4.3784206411258797E-2</v>
      </c>
    </row>
    <row r="20" spans="2:6" x14ac:dyDescent="0.25">
      <c r="B20" s="34" t="s">
        <v>32</v>
      </c>
      <c r="C20" s="21"/>
      <c r="D20" s="96"/>
      <c r="E20" s="21">
        <v>2.3495370370370371E-3</v>
      </c>
      <c r="F20" s="14">
        <f t="shared" si="0"/>
        <v>7.935887412040657E-2</v>
      </c>
    </row>
    <row r="21" spans="2:6" x14ac:dyDescent="0.25">
      <c r="B21" s="34" t="s">
        <v>33</v>
      </c>
      <c r="C21" s="21"/>
      <c r="D21" s="96"/>
      <c r="E21" s="21"/>
      <c r="F21" s="14"/>
    </row>
    <row r="22" spans="2:6" x14ac:dyDescent="0.25">
      <c r="B22" s="34" t="s">
        <v>34</v>
      </c>
      <c r="C22" s="21"/>
      <c r="D22" s="96"/>
      <c r="E22" s="21"/>
      <c r="F22" s="14"/>
    </row>
    <row r="23" spans="2:6" s="5" customFormat="1" x14ac:dyDescent="0.25">
      <c r="B23" s="34" t="s">
        <v>35</v>
      </c>
      <c r="C23" s="23"/>
      <c r="D23" s="96"/>
      <c r="E23" s="21">
        <v>2.9050925925925928E-3</v>
      </c>
      <c r="F23" s="14">
        <f t="shared" si="0"/>
        <v>9.8123534010946048E-2</v>
      </c>
    </row>
    <row r="24" spans="2:6" x14ac:dyDescent="0.25">
      <c r="B24" s="34" t="s">
        <v>36</v>
      </c>
      <c r="C24" s="21"/>
      <c r="D24" s="96"/>
      <c r="E24" s="21"/>
      <c r="F24" s="1"/>
    </row>
    <row r="25" spans="2:6" s="6" customFormat="1" x14ac:dyDescent="0.25">
      <c r="B25" s="34" t="s">
        <v>37</v>
      </c>
      <c r="C25" s="11"/>
      <c r="D25" s="96"/>
      <c r="E25" s="21"/>
      <c r="F25" s="26"/>
    </row>
    <row r="26" spans="2:6" x14ac:dyDescent="0.25">
      <c r="B26" s="34" t="s">
        <v>38</v>
      </c>
      <c r="C26" s="9"/>
      <c r="D26" s="96"/>
      <c r="E26" s="21"/>
      <c r="F26" s="14"/>
    </row>
    <row r="27" spans="2:6" x14ac:dyDescent="0.25">
      <c r="B27" s="34" t="s">
        <v>39</v>
      </c>
      <c r="C27" s="9"/>
      <c r="D27" s="96"/>
      <c r="E27" s="21"/>
      <c r="F27" s="14"/>
    </row>
    <row r="28" spans="2:6" x14ac:dyDescent="0.25">
      <c r="B28" s="34" t="s">
        <v>40</v>
      </c>
      <c r="C28" s="9"/>
      <c r="D28" s="21"/>
      <c r="E28" s="21"/>
      <c r="F28" s="14"/>
    </row>
    <row r="29" spans="2:6" x14ac:dyDescent="0.25">
      <c r="B29" s="34"/>
      <c r="C29" s="52"/>
      <c r="D29" s="13"/>
      <c r="E29" s="13"/>
      <c r="F29" s="14"/>
    </row>
    <row r="30" spans="2:6" x14ac:dyDescent="0.25">
      <c r="B30" s="16" t="s">
        <v>1</v>
      </c>
      <c r="C30" s="23"/>
      <c r="D30" s="18"/>
      <c r="E30" s="51">
        <f>SUM(E7:E28)</f>
        <v>2.9606481481481484E-2</v>
      </c>
      <c r="F30" s="88">
        <f>SUM(F7:F28)</f>
        <v>0.99999999999999989</v>
      </c>
    </row>
    <row r="31" spans="2:6" x14ac:dyDescent="0.25">
      <c r="B31" s="16"/>
      <c r="C31" s="52"/>
      <c r="D31" s="13"/>
      <c r="E31" s="13"/>
      <c r="F31" s="14"/>
    </row>
    <row r="32" spans="2:6" ht="66" customHeight="1" thickBot="1" x14ac:dyDescent="0.3">
      <c r="B32" s="205" t="s">
        <v>73</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&amp;R41</oddHeader>
  </headerFooter>
  <extLst>
    <ext xmlns:mx="http://schemas.microsoft.com/office/mac/excel/2008/main" uri="{64002731-A6B0-56B0-2670-7721B7C09600}">
      <mx:PLV Mode="0" OnePage="0" WScale="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202" t="s">
        <v>94</v>
      </c>
      <c r="C3" s="203"/>
      <c r="D3" s="203"/>
      <c r="E3" s="203"/>
      <c r="F3" s="204"/>
    </row>
    <row r="4" spans="2:6" x14ac:dyDescent="0.25">
      <c r="B4" s="179" t="s">
        <v>129</v>
      </c>
      <c r="C4" s="180"/>
      <c r="D4" s="180"/>
      <c r="E4" s="180"/>
      <c r="F4" s="181"/>
    </row>
    <row r="5" spans="2:6" x14ac:dyDescent="0.25">
      <c r="B5" s="10"/>
      <c r="C5" s="184" t="s">
        <v>50</v>
      </c>
      <c r="D5" s="180"/>
      <c r="E5" s="200" t="s">
        <v>74</v>
      </c>
      <c r="F5" s="201"/>
    </row>
    <row r="6" spans="2:6" x14ac:dyDescent="0.25">
      <c r="B6" s="30" t="s">
        <v>19</v>
      </c>
      <c r="C6" s="27" t="s">
        <v>2</v>
      </c>
      <c r="D6" s="11" t="s">
        <v>3</v>
      </c>
      <c r="E6" s="27" t="s">
        <v>2</v>
      </c>
      <c r="F6" s="67" t="s">
        <v>3</v>
      </c>
    </row>
    <row r="7" spans="2:6" x14ac:dyDescent="0.25">
      <c r="B7" s="34" t="s">
        <v>20</v>
      </c>
      <c r="C7" s="21"/>
      <c r="D7" s="2"/>
      <c r="E7" s="21"/>
      <c r="F7" s="14"/>
    </row>
    <row r="8" spans="2:6" x14ac:dyDescent="0.25">
      <c r="B8" s="34" t="s">
        <v>0</v>
      </c>
      <c r="C8" s="21"/>
      <c r="D8" s="2"/>
      <c r="E8" s="21"/>
      <c r="F8" s="14"/>
    </row>
    <row r="9" spans="2:6" x14ac:dyDescent="0.25">
      <c r="B9" s="34" t="s">
        <v>21</v>
      </c>
      <c r="C9" s="21">
        <v>3.9814814814814817E-3</v>
      </c>
      <c r="D9" s="96">
        <f>C9/$C$30</f>
        <v>0.13416536661466461</v>
      </c>
      <c r="E9" s="21">
        <v>4.4398148148148138E-2</v>
      </c>
      <c r="F9" s="14">
        <f t="shared" ref="F9:F27" si="0">E9/$E$30</f>
        <v>8.3019521274293351E-2</v>
      </c>
    </row>
    <row r="10" spans="2:6" x14ac:dyDescent="0.25">
      <c r="B10" s="34" t="s">
        <v>22</v>
      </c>
      <c r="C10" s="21">
        <v>2.0833333333333335E-4</v>
      </c>
      <c r="D10" s="96">
        <f t="shared" ref="D10:D24" si="1">C10/$C$30</f>
        <v>7.0202808112324495E-3</v>
      </c>
      <c r="E10" s="21">
        <v>1.2939814814814815E-2</v>
      </c>
      <c r="F10" s="14">
        <f t="shared" si="0"/>
        <v>2.4195991862528674E-2</v>
      </c>
    </row>
    <row r="11" spans="2:6" x14ac:dyDescent="0.25">
      <c r="B11" s="34" t="s">
        <v>23</v>
      </c>
      <c r="C11" s="21"/>
      <c r="D11" s="96"/>
      <c r="E11" s="21">
        <v>3.0092592592592595E-4</v>
      </c>
      <c r="F11" s="14">
        <f t="shared" si="0"/>
        <v>5.6269748517508546E-4</v>
      </c>
    </row>
    <row r="12" spans="2:6" x14ac:dyDescent="0.25">
      <c r="B12" s="34" t="s">
        <v>24</v>
      </c>
      <c r="C12" s="21">
        <v>2.1064814814814813E-3</v>
      </c>
      <c r="D12" s="96">
        <f t="shared" si="1"/>
        <v>7.0982839313572535E-2</v>
      </c>
      <c r="E12" s="21">
        <v>8.5995370370370403E-2</v>
      </c>
      <c r="F12" s="14">
        <f t="shared" si="0"/>
        <v>0.16080162749426485</v>
      </c>
    </row>
    <row r="13" spans="2:6" x14ac:dyDescent="0.25">
      <c r="B13" s="34" t="s">
        <v>25</v>
      </c>
      <c r="C13" s="21">
        <v>4.6875000000000007E-3</v>
      </c>
      <c r="D13" s="96">
        <f t="shared" si="1"/>
        <v>0.15795631825273013</v>
      </c>
      <c r="E13" s="21">
        <v>4.6087962962962942E-2</v>
      </c>
      <c r="F13" s="14">
        <f t="shared" si="0"/>
        <v>8.6179284075661111E-2</v>
      </c>
    </row>
    <row r="14" spans="2:6" x14ac:dyDescent="0.25">
      <c r="B14" s="34" t="s">
        <v>26</v>
      </c>
      <c r="C14" s="21">
        <v>5.5555555555555556E-4</v>
      </c>
      <c r="D14" s="96">
        <f t="shared" si="1"/>
        <v>1.8720748829953199E-2</v>
      </c>
      <c r="E14" s="21">
        <v>1.3773148148148149E-2</v>
      </c>
      <c r="F14" s="14">
        <f t="shared" si="0"/>
        <v>2.5754231052244295E-2</v>
      </c>
    </row>
    <row r="15" spans="2:6" ht="15.95" customHeight="1" x14ac:dyDescent="0.25">
      <c r="B15" s="34" t="s">
        <v>27</v>
      </c>
      <c r="C15" s="21"/>
      <c r="D15" s="96"/>
      <c r="E15" s="21">
        <v>8.2754629629629636E-3</v>
      </c>
      <c r="F15" s="14">
        <f t="shared" si="0"/>
        <v>1.5474180842314849E-2</v>
      </c>
    </row>
    <row r="16" spans="2:6" x14ac:dyDescent="0.25">
      <c r="B16" s="34" t="s">
        <v>28</v>
      </c>
      <c r="C16" s="21">
        <v>7.2337962962962972E-3</v>
      </c>
      <c r="D16" s="96">
        <f t="shared" si="1"/>
        <v>0.24375975039001563</v>
      </c>
      <c r="E16" s="21">
        <v>1.4398148148148148E-2</v>
      </c>
      <c r="F16" s="14">
        <f t="shared" si="0"/>
        <v>2.6922910444531007E-2</v>
      </c>
    </row>
    <row r="17" spans="2:6" x14ac:dyDescent="0.25">
      <c r="B17" s="34" t="s">
        <v>29</v>
      </c>
      <c r="C17" s="21">
        <v>6.2615740740740739E-3</v>
      </c>
      <c r="D17" s="96">
        <f t="shared" si="1"/>
        <v>0.21099843993759751</v>
      </c>
      <c r="E17" s="21">
        <v>2.9837962962962962E-2</v>
      </c>
      <c r="F17" s="14">
        <f t="shared" si="0"/>
        <v>5.5793619876206541E-2</v>
      </c>
    </row>
    <row r="18" spans="2:6" x14ac:dyDescent="0.25">
      <c r="B18" s="34" t="s">
        <v>30</v>
      </c>
      <c r="C18" s="21"/>
      <c r="D18" s="96"/>
      <c r="E18" s="21"/>
      <c r="F18" s="14"/>
    </row>
    <row r="19" spans="2:6" x14ac:dyDescent="0.25">
      <c r="B19" s="34" t="s">
        <v>31</v>
      </c>
      <c r="C19" s="21"/>
      <c r="D19" s="96"/>
      <c r="E19" s="21">
        <v>1.758101851851852E-2</v>
      </c>
      <c r="F19" s="14">
        <f t="shared" si="0"/>
        <v>3.2874518460805954E-2</v>
      </c>
    </row>
    <row r="20" spans="2:6" x14ac:dyDescent="0.25">
      <c r="B20" s="34" t="s">
        <v>32</v>
      </c>
      <c r="C20" s="21">
        <v>2.5000000000000001E-3</v>
      </c>
      <c r="D20" s="96">
        <f t="shared" si="1"/>
        <v>8.4243369734789394E-2</v>
      </c>
      <c r="E20" s="21">
        <v>1.9375000000000003E-2</v>
      </c>
      <c r="F20" s="14">
        <f t="shared" si="0"/>
        <v>3.6229061160888199E-2</v>
      </c>
    </row>
    <row r="21" spans="2:6" x14ac:dyDescent="0.25">
      <c r="B21" s="34" t="s">
        <v>33</v>
      </c>
      <c r="C21" s="21"/>
      <c r="D21" s="96"/>
      <c r="E21" s="21">
        <v>0.13229166666666667</v>
      </c>
      <c r="F21" s="14">
        <f t="shared" si="0"/>
        <v>0.24737047136735485</v>
      </c>
    </row>
    <row r="22" spans="2:6" x14ac:dyDescent="0.25">
      <c r="B22" s="34" t="s">
        <v>34</v>
      </c>
      <c r="C22" s="21"/>
      <c r="D22" s="96"/>
      <c r="E22" s="21">
        <v>1.2881944444444444E-2</v>
      </c>
      <c r="F22" s="14">
        <f t="shared" si="0"/>
        <v>2.4087780807687309E-2</v>
      </c>
    </row>
    <row r="23" spans="2:6" s="5" customFormat="1" x14ac:dyDescent="0.25">
      <c r="B23" s="34" t="s">
        <v>35</v>
      </c>
      <c r="C23" s="21">
        <v>5.3240740740740744E-4</v>
      </c>
      <c r="D23" s="96">
        <f t="shared" si="1"/>
        <v>1.7940717628705149E-2</v>
      </c>
      <c r="E23" s="21">
        <v>2.1458333333333333E-2</v>
      </c>
      <c r="F23" s="14">
        <f t="shared" si="0"/>
        <v>4.0124659135177237E-2</v>
      </c>
    </row>
    <row r="24" spans="2:6" x14ac:dyDescent="0.25">
      <c r="B24" s="34" t="s">
        <v>36</v>
      </c>
      <c r="C24" s="21">
        <v>1.0532407407407407E-3</v>
      </c>
      <c r="D24" s="96">
        <f t="shared" si="1"/>
        <v>3.5491419656786267E-2</v>
      </c>
      <c r="E24" s="21">
        <v>3.366898148148148E-2</v>
      </c>
      <c r="F24" s="14">
        <f t="shared" si="0"/>
        <v>6.2957191706704746E-2</v>
      </c>
    </row>
    <row r="25" spans="2:6" s="6" customFormat="1" x14ac:dyDescent="0.25">
      <c r="B25" s="34" t="s">
        <v>37</v>
      </c>
      <c r="C25" s="21">
        <v>1.9675925925925926E-4</v>
      </c>
      <c r="D25" s="96">
        <f t="shared" ref="D25:D27" si="2">C25/$C$30</f>
        <v>6.6302652106084246E-3</v>
      </c>
      <c r="E25" s="21">
        <v>3.5729166666666666E-2</v>
      </c>
      <c r="F25" s="14">
        <f t="shared" si="0"/>
        <v>6.6809505259057253E-2</v>
      </c>
    </row>
    <row r="26" spans="2:6" x14ac:dyDescent="0.25">
      <c r="B26" s="34" t="s">
        <v>38</v>
      </c>
      <c r="C26" s="9"/>
      <c r="D26" s="96"/>
      <c r="E26" s="21">
        <v>4.0509259259259266E-3</v>
      </c>
      <c r="F26" s="14">
        <f t="shared" si="0"/>
        <v>7.574773838895381E-3</v>
      </c>
    </row>
    <row r="27" spans="2:6" x14ac:dyDescent="0.25">
      <c r="B27" s="34" t="s">
        <v>39</v>
      </c>
      <c r="C27" s="9">
        <v>3.5879629629629635E-4</v>
      </c>
      <c r="D27" s="96">
        <f t="shared" si="2"/>
        <v>1.2090483619344776E-2</v>
      </c>
      <c r="E27" s="21">
        <v>1.7476851851851852E-3</v>
      </c>
      <c r="F27" s="14">
        <f t="shared" si="0"/>
        <v>3.2679738562091496E-3</v>
      </c>
    </row>
    <row r="28" spans="2:6" x14ac:dyDescent="0.25">
      <c r="B28" s="34" t="s">
        <v>40</v>
      </c>
      <c r="C28" s="9"/>
      <c r="D28" s="21"/>
      <c r="E28" s="21"/>
      <c r="F28" s="14"/>
    </row>
    <row r="29" spans="2:6" x14ac:dyDescent="0.25">
      <c r="B29" s="34"/>
      <c r="C29" s="52"/>
      <c r="D29" s="13"/>
      <c r="E29" s="13"/>
      <c r="F29" s="14"/>
    </row>
    <row r="30" spans="2:6" x14ac:dyDescent="0.25">
      <c r="B30" s="16" t="s">
        <v>1</v>
      </c>
      <c r="C30" s="51">
        <f>SUM(C7:C28)</f>
        <v>2.9675925925925925E-2</v>
      </c>
      <c r="D30" s="87">
        <f>SUM(D7:D28)</f>
        <v>1</v>
      </c>
      <c r="E30" s="51">
        <f>SUM(E7:E28)</f>
        <v>0.53479166666666678</v>
      </c>
      <c r="F30" s="88">
        <f>SUM(F7:F28)</f>
        <v>0.99999999999999989</v>
      </c>
    </row>
    <row r="31" spans="2:6" x14ac:dyDescent="0.25">
      <c r="B31" s="16"/>
      <c r="C31" s="52"/>
      <c r="D31" s="13"/>
      <c r="E31" s="13"/>
      <c r="F31" s="14"/>
    </row>
    <row r="32" spans="2:6" ht="66" customHeight="1" thickBot="1" x14ac:dyDescent="0.3">
      <c r="B32" s="197" t="s">
        <v>135</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&amp;R42</oddHeader>
  </headerFooter>
  <extLst>
    <ext xmlns:mx="http://schemas.microsoft.com/office/mac/excel/2008/main" uri="{64002731-A6B0-56B0-2670-7721B7C09600}">
      <mx:PLV Mode="0" OnePage="0" WScale="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202" t="s">
        <v>95</v>
      </c>
      <c r="C3" s="203"/>
      <c r="D3" s="203"/>
      <c r="E3" s="203"/>
      <c r="F3" s="204"/>
    </row>
    <row r="4" spans="2:6" x14ac:dyDescent="0.25">
      <c r="B4" s="179" t="s">
        <v>129</v>
      </c>
      <c r="C4" s="180"/>
      <c r="D4" s="180"/>
      <c r="E4" s="180"/>
      <c r="F4" s="181"/>
    </row>
    <row r="5" spans="2:6" x14ac:dyDescent="0.25">
      <c r="B5" s="10"/>
      <c r="C5" s="184" t="s">
        <v>52</v>
      </c>
      <c r="D5" s="180"/>
      <c r="E5" s="200" t="s">
        <v>53</v>
      </c>
      <c r="F5" s="201"/>
    </row>
    <row r="6" spans="2:6" x14ac:dyDescent="0.25">
      <c r="B6" s="30" t="s">
        <v>19</v>
      </c>
      <c r="C6" s="106" t="s">
        <v>2</v>
      </c>
      <c r="D6" s="11" t="s">
        <v>3</v>
      </c>
      <c r="E6" s="106" t="s">
        <v>2</v>
      </c>
      <c r="F6" s="67" t="s">
        <v>3</v>
      </c>
    </row>
    <row r="7" spans="2:6" x14ac:dyDescent="0.25">
      <c r="B7" s="34" t="s">
        <v>20</v>
      </c>
      <c r="C7" s="12"/>
      <c r="D7" s="2"/>
      <c r="E7" s="12"/>
      <c r="F7" s="22"/>
    </row>
    <row r="8" spans="2:6" x14ac:dyDescent="0.25">
      <c r="B8" s="34" t="s">
        <v>0</v>
      </c>
      <c r="C8" s="12"/>
      <c r="D8" s="2"/>
      <c r="E8" s="12">
        <v>3.7037037037037035E-4</v>
      </c>
      <c r="F8" s="22">
        <f t="shared" ref="F8:F27" si="0">E8/$E$30</f>
        <v>9.6749811035525305E-4</v>
      </c>
    </row>
    <row r="9" spans="2:6" x14ac:dyDescent="0.25">
      <c r="B9" s="34" t="s">
        <v>21</v>
      </c>
      <c r="C9" s="12"/>
      <c r="D9" s="2"/>
      <c r="E9" s="12">
        <v>3.9120370370370359E-3</v>
      </c>
      <c r="F9" s="22">
        <f t="shared" si="0"/>
        <v>1.0219198790627358E-2</v>
      </c>
    </row>
    <row r="10" spans="2:6" x14ac:dyDescent="0.25">
      <c r="B10" s="34" t="s">
        <v>22</v>
      </c>
      <c r="C10" s="12"/>
      <c r="D10" s="2"/>
      <c r="E10" s="12">
        <v>3.7499999999999999E-3</v>
      </c>
      <c r="F10" s="22">
        <f t="shared" si="0"/>
        <v>9.7959183673469365E-3</v>
      </c>
    </row>
    <row r="11" spans="2:6" x14ac:dyDescent="0.25">
      <c r="B11" s="34" t="s">
        <v>23</v>
      </c>
      <c r="C11" s="12"/>
      <c r="D11" s="2"/>
      <c r="E11" s="12"/>
      <c r="F11" s="22"/>
    </row>
    <row r="12" spans="2:6" x14ac:dyDescent="0.25">
      <c r="B12" s="34" t="s">
        <v>24</v>
      </c>
      <c r="C12" s="12"/>
      <c r="D12" s="2"/>
      <c r="E12" s="12">
        <v>5.1180555555555583E-2</v>
      </c>
      <c r="F12" s="22">
        <f t="shared" si="0"/>
        <v>0.13369614512471661</v>
      </c>
    </row>
    <row r="13" spans="2:6" x14ac:dyDescent="0.25">
      <c r="B13" s="34" t="s">
        <v>25</v>
      </c>
      <c r="C13" s="12">
        <v>2.6504629629629625E-3</v>
      </c>
      <c r="D13" s="96">
        <f>C13/$C$30</f>
        <v>0.11939520333680917</v>
      </c>
      <c r="E13" s="12">
        <v>3.7152777777777771E-2</v>
      </c>
      <c r="F13" s="22">
        <f t="shared" si="0"/>
        <v>9.70521541950113E-2</v>
      </c>
    </row>
    <row r="14" spans="2:6" x14ac:dyDescent="0.25">
      <c r="B14" s="34" t="s">
        <v>26</v>
      </c>
      <c r="C14" s="12"/>
      <c r="D14" s="96"/>
      <c r="E14" s="12">
        <v>7.7083333333333327E-3</v>
      </c>
      <c r="F14" s="22">
        <f t="shared" si="0"/>
        <v>2.0136054421768704E-2</v>
      </c>
    </row>
    <row r="15" spans="2:6" x14ac:dyDescent="0.25">
      <c r="B15" s="34" t="s">
        <v>27</v>
      </c>
      <c r="C15" s="12"/>
      <c r="D15" s="96"/>
      <c r="E15" s="12"/>
      <c r="F15" s="22"/>
    </row>
    <row r="16" spans="2:6" x14ac:dyDescent="0.25">
      <c r="B16" s="34" t="s">
        <v>28</v>
      </c>
      <c r="C16" s="12"/>
      <c r="D16" s="96"/>
      <c r="E16" s="12">
        <v>1.1192129629629632E-2</v>
      </c>
      <c r="F16" s="22">
        <f t="shared" si="0"/>
        <v>2.9236583522297809E-2</v>
      </c>
    </row>
    <row r="17" spans="2:6" x14ac:dyDescent="0.25">
      <c r="B17" s="34" t="s">
        <v>29</v>
      </c>
      <c r="C17" s="12"/>
      <c r="D17" s="96"/>
      <c r="E17" s="12">
        <v>5.5671296296296302E-3</v>
      </c>
      <c r="F17" s="22">
        <f t="shared" si="0"/>
        <v>1.45427059712774E-2</v>
      </c>
    </row>
    <row r="18" spans="2:6" x14ac:dyDescent="0.25">
      <c r="B18" s="34" t="s">
        <v>30</v>
      </c>
      <c r="C18" s="12"/>
      <c r="D18" s="96"/>
      <c r="E18" s="12"/>
      <c r="F18" s="22"/>
    </row>
    <row r="19" spans="2:6" x14ac:dyDescent="0.25">
      <c r="B19" s="34" t="s">
        <v>31</v>
      </c>
      <c r="C19" s="12"/>
      <c r="D19" s="96"/>
      <c r="E19" s="12">
        <v>7.2337962962962963E-3</v>
      </c>
      <c r="F19" s="22">
        <f t="shared" si="0"/>
        <v>1.8896447467876037E-2</v>
      </c>
    </row>
    <row r="20" spans="2:6" x14ac:dyDescent="0.25">
      <c r="B20" s="34" t="s">
        <v>32</v>
      </c>
      <c r="C20" s="12"/>
      <c r="D20" s="96"/>
      <c r="E20" s="12">
        <v>1.1168981481481481E-2</v>
      </c>
      <c r="F20" s="22">
        <f t="shared" si="0"/>
        <v>2.91761148904006E-2</v>
      </c>
    </row>
    <row r="21" spans="2:6" x14ac:dyDescent="0.25">
      <c r="B21" s="34" t="s">
        <v>33</v>
      </c>
      <c r="C21" s="12">
        <v>1.7824074074074072E-3</v>
      </c>
      <c r="D21" s="96">
        <f>C21/$C$30</f>
        <v>8.0291970802919707E-2</v>
      </c>
      <c r="E21" s="12">
        <v>8.832175925925928E-2</v>
      </c>
      <c r="F21" s="22">
        <f t="shared" si="0"/>
        <v>0.23071806500377931</v>
      </c>
    </row>
    <row r="22" spans="2:6" x14ac:dyDescent="0.25">
      <c r="B22" s="34" t="s">
        <v>34</v>
      </c>
      <c r="C22" s="12">
        <v>2.4305555555555556E-3</v>
      </c>
      <c r="D22" s="96">
        <f>C22/$C$30</f>
        <v>0.10948905109489052</v>
      </c>
      <c r="E22" s="12">
        <v>2.0277777777777777E-2</v>
      </c>
      <c r="F22" s="22">
        <f t="shared" si="0"/>
        <v>5.2970521541950102E-2</v>
      </c>
    </row>
    <row r="23" spans="2:6" s="5" customFormat="1" x14ac:dyDescent="0.25">
      <c r="B23" s="34" t="s">
        <v>35</v>
      </c>
      <c r="C23" s="21"/>
      <c r="D23" s="96"/>
      <c r="E23" s="21">
        <v>3.6817129629629623E-2</v>
      </c>
      <c r="F23" s="22">
        <f t="shared" si="0"/>
        <v>9.6175359032501864E-2</v>
      </c>
    </row>
    <row r="24" spans="2:6" x14ac:dyDescent="0.25">
      <c r="B24" s="34" t="s">
        <v>36</v>
      </c>
      <c r="C24" s="21">
        <v>5.6134259259259271E-3</v>
      </c>
      <c r="D24" s="96">
        <f>C24/$C$30</f>
        <v>0.25286757038581864</v>
      </c>
      <c r="E24" s="21">
        <v>2.1562499999999998E-2</v>
      </c>
      <c r="F24" s="22">
        <f t="shared" si="0"/>
        <v>5.6326530612244886E-2</v>
      </c>
    </row>
    <row r="25" spans="2:6" s="6" customFormat="1" x14ac:dyDescent="0.25">
      <c r="B25" s="34" t="s">
        <v>37</v>
      </c>
      <c r="C25" s="21">
        <v>6.9791666666666665E-3</v>
      </c>
      <c r="D25" s="96">
        <f>C25/$C$30</f>
        <v>0.31438998957247133</v>
      </c>
      <c r="E25" s="21">
        <v>6.8298611111111115E-2</v>
      </c>
      <c r="F25" s="22">
        <f t="shared" si="0"/>
        <v>0.17841269841269841</v>
      </c>
    </row>
    <row r="26" spans="2:6" x14ac:dyDescent="0.25">
      <c r="B26" s="34" t="s">
        <v>38</v>
      </c>
      <c r="C26" s="9">
        <v>2.7430555555555554E-3</v>
      </c>
      <c r="D26" s="96">
        <f>C26/$C$30</f>
        <v>0.12356621480709072</v>
      </c>
      <c r="E26" s="21">
        <v>7.0601851851851847E-4</v>
      </c>
      <c r="F26" s="22">
        <f t="shared" si="0"/>
        <v>1.844293272864701E-3</v>
      </c>
    </row>
    <row r="27" spans="2:6" x14ac:dyDescent="0.25">
      <c r="B27" s="34" t="s">
        <v>39</v>
      </c>
      <c r="C27" s="9"/>
      <c r="D27" s="21"/>
      <c r="E27" s="21">
        <v>7.5925925925925918E-3</v>
      </c>
      <c r="F27" s="22">
        <f t="shared" si="0"/>
        <v>1.9833711262282686E-2</v>
      </c>
    </row>
    <row r="28" spans="2:6" x14ac:dyDescent="0.25">
      <c r="B28" s="34" t="s">
        <v>40</v>
      </c>
      <c r="C28" s="9"/>
      <c r="D28" s="21"/>
      <c r="E28" s="21"/>
      <c r="F28" s="22"/>
    </row>
    <row r="29" spans="2:6" x14ac:dyDescent="0.25">
      <c r="B29" s="34"/>
      <c r="C29" s="52"/>
      <c r="D29" s="13"/>
      <c r="E29" s="13"/>
      <c r="F29" s="14"/>
    </row>
    <row r="30" spans="2:6" x14ac:dyDescent="0.25">
      <c r="B30" s="16" t="s">
        <v>1</v>
      </c>
      <c r="C30" s="51">
        <f>SUM(C7:C28)</f>
        <v>2.2199074074074072E-2</v>
      </c>
      <c r="D30" s="87">
        <f>SUM(D7:D28)</f>
        <v>1</v>
      </c>
      <c r="E30" s="51">
        <f>SUM(E7:E28)</f>
        <v>0.38281250000000006</v>
      </c>
      <c r="F30" s="88">
        <f>SUM(F7:F28)</f>
        <v>1</v>
      </c>
    </row>
    <row r="31" spans="2:6" x14ac:dyDescent="0.25">
      <c r="B31" s="61"/>
      <c r="C31" s="64"/>
      <c r="D31" s="65"/>
      <c r="E31" s="65"/>
      <c r="F31" s="66"/>
    </row>
    <row r="32" spans="2:6" ht="66" customHeight="1" thickBot="1" x14ac:dyDescent="0.3">
      <c r="B32" s="197" t="s">
        <v>136</v>
      </c>
      <c r="C32" s="198"/>
      <c r="D32" s="198"/>
      <c r="E32" s="198"/>
      <c r="F32" s="199"/>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&amp;R43</oddHeader>
  </headerFooter>
  <extLst>
    <ext xmlns:mx="http://schemas.microsoft.com/office/mac/excel/2008/main" uri="{64002731-A6B0-56B0-2670-7721B7C09600}">
      <mx:PLV Mode="0" OnePage="0" WScale="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6" width="23.85546875" style="4" customWidth="1"/>
    <col min="7" max="16384" width="8.85546875" style="4"/>
  </cols>
  <sheetData>
    <row r="2" spans="2:6" ht="15.75" thickBot="1" x14ac:dyDescent="0.3"/>
    <row r="3" spans="2:6" x14ac:dyDescent="0.25">
      <c r="B3" s="202" t="s">
        <v>96</v>
      </c>
      <c r="C3" s="203"/>
      <c r="D3" s="203"/>
      <c r="E3" s="203"/>
      <c r="F3" s="204"/>
    </row>
    <row r="4" spans="2:6" x14ac:dyDescent="0.25">
      <c r="B4" s="179" t="s">
        <v>129</v>
      </c>
      <c r="C4" s="180"/>
      <c r="D4" s="180"/>
      <c r="E4" s="180"/>
      <c r="F4" s="181"/>
    </row>
    <row r="5" spans="2:6" x14ac:dyDescent="0.25">
      <c r="B5" s="10"/>
      <c r="C5" s="184" t="s">
        <v>54</v>
      </c>
      <c r="D5" s="180"/>
      <c r="E5" s="200" t="s">
        <v>75</v>
      </c>
      <c r="F5" s="201"/>
    </row>
    <row r="6" spans="2:6" x14ac:dyDescent="0.25">
      <c r="B6" s="30" t="s">
        <v>19</v>
      </c>
      <c r="C6" s="106" t="s">
        <v>2</v>
      </c>
      <c r="D6" s="11" t="s">
        <v>3</v>
      </c>
      <c r="E6" s="106" t="s">
        <v>2</v>
      </c>
      <c r="F6" s="67" t="s">
        <v>3</v>
      </c>
    </row>
    <row r="7" spans="2:6" x14ac:dyDescent="0.25">
      <c r="B7" s="34" t="s">
        <v>20</v>
      </c>
      <c r="C7" s="12"/>
      <c r="D7" s="2"/>
      <c r="E7" s="12"/>
      <c r="F7" s="22"/>
    </row>
    <row r="8" spans="2:6" x14ac:dyDescent="0.25">
      <c r="B8" s="34" t="s">
        <v>0</v>
      </c>
      <c r="C8" s="12"/>
      <c r="D8" s="2"/>
      <c r="E8" s="12"/>
      <c r="F8" s="22"/>
    </row>
    <row r="9" spans="2:6" x14ac:dyDescent="0.25">
      <c r="B9" s="34" t="s">
        <v>21</v>
      </c>
      <c r="C9" s="12"/>
      <c r="D9" s="2"/>
      <c r="E9" s="12"/>
      <c r="F9" s="22"/>
    </row>
    <row r="10" spans="2:6" x14ac:dyDescent="0.25">
      <c r="B10" s="34" t="s">
        <v>22</v>
      </c>
      <c r="C10" s="12"/>
      <c r="D10" s="2"/>
      <c r="E10" s="12"/>
      <c r="F10" s="22"/>
    </row>
    <row r="11" spans="2:6" x14ac:dyDescent="0.25">
      <c r="B11" s="34" t="s">
        <v>23</v>
      </c>
      <c r="C11" s="12"/>
      <c r="D11" s="2"/>
      <c r="E11" s="12"/>
      <c r="F11" s="22"/>
    </row>
    <row r="12" spans="2:6" x14ac:dyDescent="0.25">
      <c r="B12" s="34" t="s">
        <v>24</v>
      </c>
      <c r="C12" s="12"/>
      <c r="D12" s="2"/>
      <c r="E12" s="12"/>
      <c r="F12" s="22"/>
    </row>
    <row r="13" spans="2:6" x14ac:dyDescent="0.25">
      <c r="B13" s="34" t="s">
        <v>25</v>
      </c>
      <c r="C13" s="12"/>
      <c r="D13" s="2"/>
      <c r="E13" s="12"/>
      <c r="F13" s="22"/>
    </row>
    <row r="14" spans="2:6" x14ac:dyDescent="0.25">
      <c r="B14" s="34" t="s">
        <v>26</v>
      </c>
      <c r="C14" s="12"/>
      <c r="D14" s="2"/>
      <c r="E14" s="12"/>
      <c r="F14" s="22"/>
    </row>
    <row r="15" spans="2:6" x14ac:dyDescent="0.25">
      <c r="B15" s="34" t="s">
        <v>27</v>
      </c>
      <c r="C15" s="12"/>
      <c r="D15" s="2"/>
      <c r="E15" s="12"/>
      <c r="F15" s="22"/>
    </row>
    <row r="16" spans="2:6" x14ac:dyDescent="0.25">
      <c r="B16" s="34" t="s">
        <v>28</v>
      </c>
      <c r="C16" s="12"/>
      <c r="D16" s="2"/>
      <c r="E16" s="12"/>
      <c r="F16" s="22"/>
    </row>
    <row r="17" spans="2:6" x14ac:dyDescent="0.25">
      <c r="B17" s="34" t="s">
        <v>29</v>
      </c>
      <c r="C17" s="12"/>
      <c r="D17" s="2"/>
      <c r="E17" s="12"/>
      <c r="F17" s="22"/>
    </row>
    <row r="18" spans="2:6" x14ac:dyDescent="0.25">
      <c r="B18" s="34" t="s">
        <v>30</v>
      </c>
      <c r="C18" s="12"/>
      <c r="D18" s="2"/>
      <c r="E18" s="12"/>
      <c r="F18" s="22"/>
    </row>
    <row r="19" spans="2:6" x14ac:dyDescent="0.25">
      <c r="B19" s="34" t="s">
        <v>31</v>
      </c>
      <c r="C19" s="12">
        <v>6.7129629629629625E-4</v>
      </c>
      <c r="D19" s="2">
        <f t="shared" ref="D19:D22" si="0">C19/$C$30</f>
        <v>6.5999089667728716E-3</v>
      </c>
      <c r="E19" s="12"/>
      <c r="F19" s="22"/>
    </row>
    <row r="20" spans="2:6" x14ac:dyDescent="0.25">
      <c r="B20" s="34" t="s">
        <v>32</v>
      </c>
      <c r="C20" s="12">
        <v>6.006944444444445E-3</v>
      </c>
      <c r="D20" s="2">
        <f t="shared" si="0"/>
        <v>5.9057806099226222E-2</v>
      </c>
      <c r="E20" s="12"/>
      <c r="F20" s="22"/>
    </row>
    <row r="21" spans="2:6" x14ac:dyDescent="0.25">
      <c r="B21" s="34" t="s">
        <v>33</v>
      </c>
      <c r="C21" s="21">
        <v>4.4097222222222229E-3</v>
      </c>
      <c r="D21" s="2">
        <f t="shared" si="0"/>
        <v>4.3354574419663186E-2</v>
      </c>
      <c r="E21" s="12"/>
      <c r="F21" s="22"/>
    </row>
    <row r="22" spans="2:6" x14ac:dyDescent="0.25">
      <c r="B22" s="34" t="s">
        <v>34</v>
      </c>
      <c r="C22" s="12">
        <v>7.0949074074074065E-3</v>
      </c>
      <c r="D22" s="2">
        <f t="shared" si="0"/>
        <v>6.9754210286754659E-2</v>
      </c>
      <c r="E22" s="12"/>
      <c r="F22" s="22"/>
    </row>
    <row r="23" spans="2:6" s="5" customFormat="1" x14ac:dyDescent="0.25">
      <c r="B23" s="34" t="s">
        <v>35</v>
      </c>
      <c r="C23" s="17"/>
      <c r="D23" s="2"/>
      <c r="E23" s="17"/>
      <c r="F23" s="3"/>
    </row>
    <row r="24" spans="2:6" x14ac:dyDescent="0.25">
      <c r="B24" s="115" t="s">
        <v>36</v>
      </c>
      <c r="C24" s="25"/>
      <c r="D24" s="25"/>
      <c r="E24" s="25"/>
      <c r="F24" s="1"/>
    </row>
    <row r="25" spans="2:6" s="6" customFormat="1" x14ac:dyDescent="0.25">
      <c r="B25" s="115" t="s">
        <v>37</v>
      </c>
      <c r="C25" s="21">
        <v>8.2986111111111108E-2</v>
      </c>
      <c r="D25" s="2">
        <f>C25/$C$30</f>
        <v>0.81588529813381883</v>
      </c>
      <c r="E25" s="11"/>
      <c r="F25" s="105"/>
    </row>
    <row r="26" spans="2:6" x14ac:dyDescent="0.25">
      <c r="B26" s="34" t="s">
        <v>38</v>
      </c>
      <c r="C26" s="9"/>
      <c r="D26" s="21"/>
      <c r="E26" s="21"/>
      <c r="F26" s="22"/>
    </row>
    <row r="27" spans="2:6" x14ac:dyDescent="0.25">
      <c r="B27" s="34" t="s">
        <v>39</v>
      </c>
      <c r="C27" s="9"/>
      <c r="D27" s="21"/>
      <c r="E27" s="21"/>
      <c r="F27" s="22"/>
    </row>
    <row r="28" spans="2:6" x14ac:dyDescent="0.25">
      <c r="B28" s="34" t="s">
        <v>40</v>
      </c>
      <c r="C28" s="9">
        <v>5.4398148148148144E-4</v>
      </c>
      <c r="D28" s="2">
        <f>C28/$C$30</f>
        <v>5.3482020937642236E-3</v>
      </c>
      <c r="E28" s="21"/>
      <c r="F28" s="22"/>
    </row>
    <row r="29" spans="2:6" x14ac:dyDescent="0.25">
      <c r="B29" s="34"/>
      <c r="C29" s="52"/>
      <c r="D29" s="13"/>
      <c r="E29" s="13"/>
      <c r="F29" s="14"/>
    </row>
    <row r="30" spans="2:6" x14ac:dyDescent="0.25">
      <c r="B30" s="16" t="s">
        <v>1</v>
      </c>
      <c r="C30" s="51">
        <f>SUM(C7:C28)</f>
        <v>0.10171296296296296</v>
      </c>
      <c r="D30" s="18">
        <f>SUM(D7:D28)</f>
        <v>0.99999999999999989</v>
      </c>
      <c r="E30" s="21"/>
      <c r="F30" s="22"/>
    </row>
    <row r="31" spans="2:6" x14ac:dyDescent="0.25">
      <c r="B31" s="16"/>
      <c r="C31" s="52"/>
      <c r="D31" s="13"/>
      <c r="E31" s="13"/>
      <c r="F31" s="14"/>
    </row>
    <row r="32" spans="2:6" ht="66" customHeight="1" thickBot="1" x14ac:dyDescent="0.3">
      <c r="B32" s="197" t="s">
        <v>137</v>
      </c>
      <c r="C32" s="190"/>
      <c r="D32" s="190"/>
      <c r="E32" s="190"/>
      <c r="F32" s="191"/>
    </row>
  </sheetData>
  <mergeCells count="5">
    <mergeCell ref="B3:F3"/>
    <mergeCell ref="B4:F4"/>
    <mergeCell ref="C5:D5"/>
    <mergeCell ref="E5:F5"/>
    <mergeCell ref="B32:F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&amp;R44</oddHeader>
  </headerFooter>
  <extLst>
    <ext xmlns:mx="http://schemas.microsoft.com/office/mac/excel/2008/main" uri="{64002731-A6B0-56B0-2670-7721B7C09600}">
      <mx:PLV Mode="0" OnePage="0" WScale="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65"/>
  <sheetViews>
    <sheetView topLeftCell="A34" zoomScaleSheetLayoutView="100" workbookViewId="0">
      <selection activeCell="C35" sqref="C35"/>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81</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s="117" customFormat="1" x14ac:dyDescent="0.25">
      <c r="B5" s="116"/>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c r="I6" s="11" t="s">
        <v>2</v>
      </c>
      <c r="J6" s="11" t="s">
        <v>2</v>
      </c>
      <c r="K6" s="69" t="s">
        <v>2</v>
      </c>
    </row>
    <row r="7" spans="2:11" x14ac:dyDescent="0.25">
      <c r="B7" s="34" t="s">
        <v>20</v>
      </c>
      <c r="C7" s="21">
        <v>1.8622685185185187E-2</v>
      </c>
      <c r="D7" s="21">
        <v>1.4988425925925926E-2</v>
      </c>
      <c r="E7" s="21">
        <v>3.425925925925926E-3</v>
      </c>
      <c r="F7" s="21"/>
      <c r="G7" s="21">
        <v>4.409722222222222E-3</v>
      </c>
      <c r="H7" s="21"/>
      <c r="I7" s="21"/>
      <c r="J7" s="2"/>
      <c r="K7" s="99">
        <f>SUM(C7:J7)</f>
        <v>4.144675925925926E-2</v>
      </c>
    </row>
    <row r="8" spans="2:11" x14ac:dyDescent="0.25">
      <c r="B8" s="34" t="s">
        <v>0</v>
      </c>
      <c r="C8" s="21">
        <v>2.358796296296296E-2</v>
      </c>
      <c r="D8" s="21">
        <v>5.115740740740741E-3</v>
      </c>
      <c r="E8" s="21"/>
      <c r="F8" s="21">
        <v>3.1018518518518517E-3</v>
      </c>
      <c r="G8" s="21"/>
      <c r="H8" s="21"/>
      <c r="I8" s="21"/>
      <c r="J8" s="2"/>
      <c r="K8" s="99">
        <f t="shared" ref="K8:K26" si="0">SUM(C8:J8)</f>
        <v>3.1805555555555552E-2</v>
      </c>
    </row>
    <row r="9" spans="2:11" x14ac:dyDescent="0.25">
      <c r="B9" s="34" t="s">
        <v>21</v>
      </c>
      <c r="C9" s="21">
        <v>6.4317129629629613E-2</v>
      </c>
      <c r="D9" s="21">
        <v>5.9120370370370365E-2</v>
      </c>
      <c r="E9" s="21"/>
      <c r="F9" s="21">
        <v>1.5034722222222222E-2</v>
      </c>
      <c r="G9" s="21">
        <v>0.10244212962962966</v>
      </c>
      <c r="H9" s="21"/>
      <c r="I9" s="21">
        <v>1.2303240740740741E-2</v>
      </c>
      <c r="J9" s="2"/>
      <c r="K9" s="99">
        <f t="shared" si="0"/>
        <v>0.25321759259259258</v>
      </c>
    </row>
    <row r="10" spans="2:11" x14ac:dyDescent="0.25">
      <c r="B10" s="34" t="s">
        <v>22</v>
      </c>
      <c r="C10" s="21">
        <v>3.4375E-3</v>
      </c>
      <c r="D10" s="21">
        <v>1.9490740740740739E-2</v>
      </c>
      <c r="E10" s="21">
        <v>5.9027777777777776E-3</v>
      </c>
      <c r="F10" s="21">
        <v>5.1736111111111106E-3</v>
      </c>
      <c r="G10" s="21">
        <v>2.9710648148148149E-2</v>
      </c>
      <c r="H10" s="21"/>
      <c r="I10" s="21">
        <v>9.1319444444444443E-3</v>
      </c>
      <c r="J10" s="2"/>
      <c r="K10" s="99">
        <f t="shared" si="0"/>
        <v>7.2847222222222216E-2</v>
      </c>
    </row>
    <row r="11" spans="2:11" x14ac:dyDescent="0.25">
      <c r="B11" s="34" t="s">
        <v>23</v>
      </c>
      <c r="C11" s="21"/>
      <c r="D11" s="21">
        <v>1.96875E-2</v>
      </c>
      <c r="E11" s="21"/>
      <c r="F11" s="21"/>
      <c r="G11" s="21"/>
      <c r="H11" s="21"/>
      <c r="I11" s="21">
        <v>9.5370370370370383E-3</v>
      </c>
      <c r="J11" s="2"/>
      <c r="K11" s="99">
        <f t="shared" si="0"/>
        <v>2.9224537037037038E-2</v>
      </c>
    </row>
    <row r="12" spans="2:11" x14ac:dyDescent="0.25">
      <c r="B12" s="34" t="s">
        <v>24</v>
      </c>
      <c r="C12" s="21">
        <v>5.3182870370370366E-2</v>
      </c>
      <c r="D12" s="21">
        <v>0.10355324074074068</v>
      </c>
      <c r="E12" s="21">
        <v>1.2118055555555556E-2</v>
      </c>
      <c r="F12" s="21">
        <v>1.5636574074074077E-2</v>
      </c>
      <c r="G12" s="21">
        <v>8.9259259259259247E-2</v>
      </c>
      <c r="H12" s="21"/>
      <c r="I12" s="21">
        <v>3.3159722222222222E-2</v>
      </c>
      <c r="J12" s="2"/>
      <c r="K12" s="99">
        <f t="shared" si="0"/>
        <v>0.30690972222222218</v>
      </c>
    </row>
    <row r="13" spans="2:11" x14ac:dyDescent="0.25">
      <c r="B13" s="34" t="s">
        <v>25</v>
      </c>
      <c r="C13" s="21">
        <v>4.7129629629629632E-2</v>
      </c>
      <c r="D13" s="21">
        <v>6.805555555555555E-2</v>
      </c>
      <c r="E13" s="21">
        <v>2.7083333333333334E-3</v>
      </c>
      <c r="F13" s="21">
        <v>1.7986111111111112E-2</v>
      </c>
      <c r="G13" s="21">
        <v>3.7939814814814815E-2</v>
      </c>
      <c r="H13" s="21"/>
      <c r="I13" s="21">
        <v>3.6469907407407402E-2</v>
      </c>
      <c r="J13" s="2"/>
      <c r="K13" s="99">
        <f t="shared" si="0"/>
        <v>0.21028935185185185</v>
      </c>
    </row>
    <row r="14" spans="2:11" x14ac:dyDescent="0.25">
      <c r="B14" s="34" t="s">
        <v>26</v>
      </c>
      <c r="C14" s="21">
        <v>1.7141203703703704E-2</v>
      </c>
      <c r="D14" s="21">
        <v>2.3842592592592592E-2</v>
      </c>
      <c r="E14" s="21">
        <v>1.6203703703703705E-3</v>
      </c>
      <c r="F14" s="21">
        <v>6.3333333333333325E-2</v>
      </c>
      <c r="G14" s="21">
        <v>2.315972222222222E-2</v>
      </c>
      <c r="H14" s="21"/>
      <c r="I14" s="21">
        <v>2.0763888888888887E-2</v>
      </c>
      <c r="J14" s="2"/>
      <c r="K14" s="99">
        <f t="shared" si="0"/>
        <v>0.14986111111111108</v>
      </c>
    </row>
    <row r="15" spans="2:11" x14ac:dyDescent="0.25">
      <c r="B15" s="34" t="s">
        <v>27</v>
      </c>
      <c r="C15" s="21">
        <v>9.3981481481481485E-3</v>
      </c>
      <c r="D15" s="21">
        <v>1.9768518518518522E-2</v>
      </c>
      <c r="E15" s="21"/>
      <c r="F15" s="21">
        <v>5.2777777777777779E-3</v>
      </c>
      <c r="G15" s="21">
        <v>1.9675925925925928E-3</v>
      </c>
      <c r="H15" s="21"/>
      <c r="I15" s="21">
        <v>5.4976851851851853E-3</v>
      </c>
      <c r="J15" s="2"/>
      <c r="K15" s="99">
        <f t="shared" si="0"/>
        <v>4.1909722222222223E-2</v>
      </c>
    </row>
    <row r="16" spans="2:11" x14ac:dyDescent="0.25">
      <c r="B16" s="34" t="s">
        <v>28</v>
      </c>
      <c r="C16" s="21">
        <v>8.7499999999999991E-3</v>
      </c>
      <c r="D16" s="21">
        <v>2.2511574074074069E-2</v>
      </c>
      <c r="E16" s="21">
        <v>6.5972222222222213E-4</v>
      </c>
      <c r="F16" s="21">
        <v>8.4143518518518517E-3</v>
      </c>
      <c r="G16" s="21">
        <v>1.3865740740740739E-2</v>
      </c>
      <c r="H16" s="21"/>
      <c r="I16" s="21">
        <v>9.1087962962962954E-3</v>
      </c>
      <c r="J16" s="2"/>
      <c r="K16" s="99">
        <f t="shared" si="0"/>
        <v>6.3310185185185178E-2</v>
      </c>
    </row>
    <row r="17" spans="2:11" x14ac:dyDescent="0.25">
      <c r="B17" s="34" t="s">
        <v>29</v>
      </c>
      <c r="C17" s="21">
        <v>4.1331018518518517E-2</v>
      </c>
      <c r="D17" s="21">
        <v>7.1620370370370362E-2</v>
      </c>
      <c r="E17" s="21">
        <v>1.5972222222222224E-2</v>
      </c>
      <c r="F17" s="21">
        <v>4.5150462962962969E-2</v>
      </c>
      <c r="G17" s="21">
        <v>1.0439814814814815E-2</v>
      </c>
      <c r="H17" s="21"/>
      <c r="I17" s="21">
        <v>2.9849537037037036E-2</v>
      </c>
      <c r="J17" s="2"/>
      <c r="K17" s="99">
        <f t="shared" si="0"/>
        <v>0.21436342592592594</v>
      </c>
    </row>
    <row r="18" spans="2:11" x14ac:dyDescent="0.25">
      <c r="B18" s="34" t="s">
        <v>30</v>
      </c>
      <c r="C18" s="21"/>
      <c r="D18" s="21"/>
      <c r="E18" s="21"/>
      <c r="F18" s="21"/>
      <c r="G18" s="21"/>
      <c r="H18" s="21"/>
      <c r="I18" s="21"/>
      <c r="J18" s="2"/>
      <c r="K18" s="99"/>
    </row>
    <row r="19" spans="2:11" x14ac:dyDescent="0.25">
      <c r="B19" s="34" t="s">
        <v>31</v>
      </c>
      <c r="C19" s="21">
        <v>8.9583333333333338E-3</v>
      </c>
      <c r="D19" s="21">
        <v>5.412037037037036E-2</v>
      </c>
      <c r="E19" s="21"/>
      <c r="F19" s="21">
        <v>8.3333333333333339E-4</v>
      </c>
      <c r="G19" s="21">
        <v>2.2141203703703705E-2</v>
      </c>
      <c r="H19" s="21"/>
      <c r="I19" s="21">
        <v>2.2731481481481478E-2</v>
      </c>
      <c r="J19" s="2"/>
      <c r="K19" s="99">
        <f t="shared" si="0"/>
        <v>0.10878472222222221</v>
      </c>
    </row>
    <row r="20" spans="2:11" x14ac:dyDescent="0.25">
      <c r="B20" s="34" t="s">
        <v>32</v>
      </c>
      <c r="C20" s="21">
        <v>2.3275462962962963E-2</v>
      </c>
      <c r="D20" s="21">
        <v>9.2627314814814815E-2</v>
      </c>
      <c r="E20" s="21">
        <v>1.0243055555555556E-2</v>
      </c>
      <c r="F20" s="21">
        <v>3.7847222222222223E-3</v>
      </c>
      <c r="G20" s="21">
        <v>3.0740740740740746E-2</v>
      </c>
      <c r="H20" s="21"/>
      <c r="I20" s="21">
        <v>2.7719907407407412E-2</v>
      </c>
      <c r="J20" s="2"/>
      <c r="K20" s="99">
        <f t="shared" si="0"/>
        <v>0.18839120370370369</v>
      </c>
    </row>
    <row r="21" spans="2:11" x14ac:dyDescent="0.25">
      <c r="B21" s="34" t="s">
        <v>33</v>
      </c>
      <c r="C21" s="21">
        <v>7.1215277777777766E-2</v>
      </c>
      <c r="D21" s="21">
        <v>4.6493055555555565E-2</v>
      </c>
      <c r="E21" s="21">
        <v>1.0891203703703705E-2</v>
      </c>
      <c r="F21" s="21">
        <v>9.3668981481481478E-2</v>
      </c>
      <c r="G21" s="21">
        <v>9.1874999999999998E-2</v>
      </c>
      <c r="H21" s="21"/>
      <c r="I21" s="21">
        <v>0.1036689814814815</v>
      </c>
      <c r="J21" s="2"/>
      <c r="K21" s="99">
        <f t="shared" si="0"/>
        <v>0.41781250000000003</v>
      </c>
    </row>
    <row r="22" spans="2:11" x14ac:dyDescent="0.25">
      <c r="B22" s="34" t="s">
        <v>34</v>
      </c>
      <c r="C22" s="21">
        <v>2.480324074074074E-2</v>
      </c>
      <c r="D22" s="21">
        <v>3.2141203703703707E-2</v>
      </c>
      <c r="E22" s="21"/>
      <c r="F22" s="21">
        <v>4.3750000000000004E-3</v>
      </c>
      <c r="G22" s="21">
        <v>1.1655092592592594E-2</v>
      </c>
      <c r="H22" s="21"/>
      <c r="I22" s="21">
        <v>5.069444444444445E-3</v>
      </c>
      <c r="J22" s="2"/>
      <c r="K22" s="99">
        <f t="shared" si="0"/>
        <v>7.8043981481481492E-2</v>
      </c>
    </row>
    <row r="23" spans="2:11" x14ac:dyDescent="0.25">
      <c r="B23" s="34" t="s">
        <v>35</v>
      </c>
      <c r="C23" s="21">
        <v>0.10414351851851852</v>
      </c>
      <c r="D23" s="21">
        <v>9.555555555555556E-2</v>
      </c>
      <c r="E23" s="21">
        <v>3.1342592592592596E-2</v>
      </c>
      <c r="F23" s="21">
        <v>4.909722222222223E-2</v>
      </c>
      <c r="G23" s="21">
        <v>6.7800925925925917E-2</v>
      </c>
      <c r="H23" s="21"/>
      <c r="I23" s="21">
        <v>0.10138888888888893</v>
      </c>
      <c r="J23" s="2"/>
      <c r="K23" s="99">
        <f t="shared" si="0"/>
        <v>0.4493287037037037</v>
      </c>
    </row>
    <row r="24" spans="2:11" x14ac:dyDescent="0.25">
      <c r="B24" s="34" t="s">
        <v>36</v>
      </c>
      <c r="C24" s="21">
        <v>1.1319444444444444E-2</v>
      </c>
      <c r="D24" s="21">
        <v>2.6759259259259264E-2</v>
      </c>
      <c r="E24" s="21"/>
      <c r="F24" s="21">
        <v>8.4027777777777798E-3</v>
      </c>
      <c r="G24" s="21">
        <v>3.305555555555556E-2</v>
      </c>
      <c r="H24" s="21"/>
      <c r="I24" s="21">
        <v>1.5891203703703706E-2</v>
      </c>
      <c r="J24" s="25"/>
      <c r="K24" s="99">
        <f t="shared" si="0"/>
        <v>9.5428240740740744E-2</v>
      </c>
    </row>
    <row r="25" spans="2:11" x14ac:dyDescent="0.25">
      <c r="B25" s="34" t="s">
        <v>37</v>
      </c>
      <c r="C25" s="21">
        <v>2.615740740740741E-3</v>
      </c>
      <c r="D25" s="21">
        <v>4.0046296296296297E-3</v>
      </c>
      <c r="E25" s="21"/>
      <c r="F25" s="21">
        <v>4.0277777777777777E-3</v>
      </c>
      <c r="G25" s="21">
        <v>1.7314814814814818E-2</v>
      </c>
      <c r="H25" s="21"/>
      <c r="I25" s="21"/>
      <c r="J25" s="11"/>
      <c r="K25" s="99">
        <f t="shared" si="0"/>
        <v>2.7962962962962967E-2</v>
      </c>
    </row>
    <row r="26" spans="2:11" x14ac:dyDescent="0.25">
      <c r="B26" s="34" t="s">
        <v>38</v>
      </c>
      <c r="C26" s="21"/>
      <c r="D26" s="21">
        <v>4.1087962962962962E-3</v>
      </c>
      <c r="E26" s="21">
        <v>6.030092592592593E-3</v>
      </c>
      <c r="F26" s="21">
        <v>1.3194444444444443E-3</v>
      </c>
      <c r="G26" s="21"/>
      <c r="H26" s="21"/>
      <c r="I26" s="21"/>
      <c r="J26" s="21"/>
      <c r="K26" s="99">
        <f t="shared" si="0"/>
        <v>1.1458333333333333E-2</v>
      </c>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16"/>
      <c r="C29" s="13"/>
      <c r="D29" s="13"/>
      <c r="E29" s="101"/>
      <c r="F29" s="101"/>
      <c r="G29" s="13"/>
      <c r="H29" s="13"/>
      <c r="I29" s="13"/>
      <c r="J29" s="13"/>
      <c r="K29" s="99"/>
    </row>
    <row r="30" spans="2:11" x14ac:dyDescent="0.25">
      <c r="B30" s="16" t="s">
        <v>1</v>
      </c>
      <c r="C30" s="23">
        <f>SUM(C7:C28)</f>
        <v>0.53322916666666664</v>
      </c>
      <c r="D30" s="23">
        <f t="shared" ref="D30:I30" si="1">SUM(D7:D28)</f>
        <v>0.78356481481481488</v>
      </c>
      <c r="E30" s="23">
        <f t="shared" si="1"/>
        <v>0.10091435185185184</v>
      </c>
      <c r="F30" s="23">
        <f t="shared" si="1"/>
        <v>0.34461805555555552</v>
      </c>
      <c r="G30" s="23">
        <f t="shared" si="1"/>
        <v>0.58777777777777773</v>
      </c>
      <c r="H30" s="23"/>
      <c r="I30" s="23">
        <f t="shared" si="1"/>
        <v>0.44229166666666669</v>
      </c>
      <c r="J30" s="21"/>
      <c r="K30" s="100">
        <f>SUM(K7:K28)</f>
        <v>2.7923958333333334</v>
      </c>
    </row>
    <row r="31" spans="2:11" x14ac:dyDescent="0.25">
      <c r="B31" s="16"/>
      <c r="C31" s="19"/>
      <c r="D31" s="19"/>
      <c r="E31" s="19"/>
      <c r="F31" s="19"/>
      <c r="G31" s="19"/>
      <c r="H31" s="19"/>
      <c r="I31" s="19"/>
      <c r="J31" s="13"/>
      <c r="K31" s="102"/>
    </row>
    <row r="32" spans="2:11" ht="66" customHeight="1" thickBot="1" x14ac:dyDescent="0.3">
      <c r="B32" s="206" t="s">
        <v>57</v>
      </c>
      <c r="C32" s="207"/>
      <c r="D32" s="207"/>
      <c r="E32" s="207"/>
      <c r="F32" s="207"/>
      <c r="G32" s="207"/>
      <c r="H32" s="207"/>
      <c r="I32" s="207"/>
      <c r="J32" s="207"/>
      <c r="K32" s="208"/>
    </row>
    <row r="65" spans="10:16" s="5" customFormat="1" x14ac:dyDescent="0.25">
      <c r="J65" s="4"/>
      <c r="K65" s="4"/>
      <c r="L65" s="4"/>
      <c r="M65" s="4"/>
      <c r="N65" s="4"/>
      <c r="O65" s="4"/>
      <c r="P65" s="4"/>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5" width="15.140625" style="57" customWidth="1"/>
    <col min="6" max="8" width="15.140625" customWidth="1"/>
  </cols>
  <sheetData>
    <row r="1" spans="2:8" s="28" customFormat="1" x14ac:dyDescent="0.25">
      <c r="C1" s="53"/>
      <c r="D1" s="53"/>
      <c r="E1" s="53"/>
    </row>
    <row r="2" spans="2:8" s="28" customFormat="1" ht="15.75" thickBot="1" x14ac:dyDescent="0.3">
      <c r="C2" s="53"/>
      <c r="D2" s="53"/>
      <c r="E2" s="53"/>
    </row>
    <row r="3" spans="2:8" s="28" customFormat="1" x14ac:dyDescent="0.25">
      <c r="B3" s="148" t="s">
        <v>108</v>
      </c>
      <c r="C3" s="149"/>
      <c r="D3" s="149"/>
      <c r="E3" s="149"/>
      <c r="F3" s="149"/>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52"/>
      <c r="G5" s="152" t="s">
        <v>16</v>
      </c>
      <c r="H5" s="153"/>
    </row>
    <row r="6" spans="2:8" s="28" customFormat="1" x14ac:dyDescent="0.25">
      <c r="B6" s="30" t="s">
        <v>19</v>
      </c>
      <c r="C6" s="123" t="s">
        <v>2</v>
      </c>
      <c r="D6" s="123" t="s">
        <v>3</v>
      </c>
      <c r="E6" s="123" t="s">
        <v>2</v>
      </c>
      <c r="F6" s="123" t="s">
        <v>3</v>
      </c>
      <c r="G6" s="123" t="s">
        <v>2</v>
      </c>
      <c r="H6" s="124" t="s">
        <v>3</v>
      </c>
    </row>
    <row r="7" spans="2:8" s="28" customFormat="1" x14ac:dyDescent="0.25">
      <c r="B7" s="34" t="s">
        <v>20</v>
      </c>
      <c r="C7" s="40">
        <v>2.0937500000000001E-2</v>
      </c>
      <c r="D7" s="7">
        <f>C7/$C$30</f>
        <v>1.475433903171082E-2</v>
      </c>
      <c r="E7" s="40">
        <v>2.650462962962963E-3</v>
      </c>
      <c r="F7" s="7">
        <f t="shared" ref="F7:F28" si="0">E7/$E$30</f>
        <v>1.0065934065934066E-2</v>
      </c>
      <c r="G7" s="40">
        <f>C7+E7</f>
        <v>2.3587962962962963E-2</v>
      </c>
      <c r="H7" s="72">
        <f>G7/$G$30</f>
        <v>1.4020556144140673E-2</v>
      </c>
    </row>
    <row r="8" spans="2:8" s="28" customFormat="1" x14ac:dyDescent="0.25">
      <c r="B8" s="34" t="s">
        <v>0</v>
      </c>
      <c r="C8" s="40">
        <v>5.1458333333333377E-2</v>
      </c>
      <c r="D8" s="7">
        <f t="shared" ref="D8:D27" si="1">C8/$C$30</f>
        <v>3.6261907868980849E-2</v>
      </c>
      <c r="E8" s="40">
        <v>1.9907407407407408E-3</v>
      </c>
      <c r="F8" s="7">
        <f t="shared" si="0"/>
        <v>7.5604395604395615E-3</v>
      </c>
      <c r="G8" s="40">
        <f t="shared" ref="G8:G28" si="2">C8+E8</f>
        <v>5.3449074074074121E-2</v>
      </c>
      <c r="H8" s="72">
        <f t="shared" ref="H8:H28" si="3">G8/$G$30</f>
        <v>3.1769837229461084E-2</v>
      </c>
    </row>
    <row r="9" spans="2:8" s="28" customFormat="1" x14ac:dyDescent="0.25">
      <c r="B9" s="34" t="s">
        <v>21</v>
      </c>
      <c r="C9" s="40">
        <v>0.21394675925925921</v>
      </c>
      <c r="D9" s="7">
        <f t="shared" si="1"/>
        <v>0.15076503980164424</v>
      </c>
      <c r="E9" s="40">
        <v>6.9826388888888924E-2</v>
      </c>
      <c r="F9" s="7">
        <f t="shared" si="0"/>
        <v>0.26518681318681331</v>
      </c>
      <c r="G9" s="40">
        <f t="shared" si="2"/>
        <v>0.28377314814814814</v>
      </c>
      <c r="H9" s="72">
        <f t="shared" si="3"/>
        <v>0.16867320684104073</v>
      </c>
    </row>
    <row r="10" spans="2:8" s="28" customFormat="1" x14ac:dyDescent="0.25">
      <c r="B10" s="34" t="s">
        <v>22</v>
      </c>
      <c r="C10" s="40">
        <v>3.0891203703703709E-2</v>
      </c>
      <c r="D10" s="7">
        <f t="shared" si="1"/>
        <v>2.1768563225890648E-2</v>
      </c>
      <c r="E10" s="40">
        <v>8.726851851851852E-3</v>
      </c>
      <c r="F10" s="7">
        <f t="shared" si="0"/>
        <v>3.3142857142857148E-2</v>
      </c>
      <c r="G10" s="40">
        <f t="shared" si="2"/>
        <v>3.9618055555555559E-2</v>
      </c>
      <c r="H10" s="72">
        <f t="shared" si="3"/>
        <v>2.3548755486454135E-2</v>
      </c>
    </row>
    <row r="11" spans="2:8" s="28" customFormat="1" x14ac:dyDescent="0.25">
      <c r="B11" s="34" t="s">
        <v>23</v>
      </c>
      <c r="C11" s="40">
        <v>2.1875000000000002E-3</v>
      </c>
      <c r="D11" s="7">
        <f t="shared" si="1"/>
        <v>1.5414981077906827E-3</v>
      </c>
      <c r="E11" s="40"/>
      <c r="F11" s="7"/>
      <c r="G11" s="40">
        <f t="shared" si="2"/>
        <v>2.1875000000000002E-3</v>
      </c>
      <c r="H11" s="72">
        <f t="shared" si="3"/>
        <v>1.3002380329944002E-3</v>
      </c>
    </row>
    <row r="12" spans="2:8" s="28" customFormat="1" x14ac:dyDescent="0.25">
      <c r="B12" s="34" t="s">
        <v>24</v>
      </c>
      <c r="C12" s="40">
        <v>6.39467592592593E-2</v>
      </c>
      <c r="D12" s="7">
        <f t="shared" si="1"/>
        <v>4.506231241028321E-2</v>
      </c>
      <c r="E12" s="40">
        <v>3.2939814814814804E-2</v>
      </c>
      <c r="F12" s="7">
        <f t="shared" si="0"/>
        <v>0.12509890109890107</v>
      </c>
      <c r="G12" s="40">
        <f t="shared" si="2"/>
        <v>9.6886574074074111E-2</v>
      </c>
      <c r="H12" s="72">
        <f t="shared" si="3"/>
        <v>5.7588849598921306E-2</v>
      </c>
    </row>
    <row r="13" spans="2:8" s="28" customFormat="1" x14ac:dyDescent="0.25">
      <c r="B13" s="34" t="s">
        <v>25</v>
      </c>
      <c r="C13" s="40">
        <v>0.12709490740740745</v>
      </c>
      <c r="D13" s="7">
        <f t="shared" si="1"/>
        <v>8.9561855670103135E-2</v>
      </c>
      <c r="E13" s="40">
        <v>3.1041666666666669E-2</v>
      </c>
      <c r="F13" s="7">
        <f t="shared" si="0"/>
        <v>0.11789010989010991</v>
      </c>
      <c r="G13" s="40">
        <f t="shared" si="2"/>
        <v>0.15813657407407411</v>
      </c>
      <c r="H13" s="72">
        <f t="shared" si="3"/>
        <v>9.3995514522764501E-2</v>
      </c>
    </row>
    <row r="14" spans="2:8" s="28" customFormat="1" x14ac:dyDescent="0.25">
      <c r="B14" s="34" t="s">
        <v>26</v>
      </c>
      <c r="C14" s="40">
        <v>1.7743055555555557E-2</v>
      </c>
      <c r="D14" s="7">
        <f t="shared" si="1"/>
        <v>1.250326242985776E-2</v>
      </c>
      <c r="E14" s="40">
        <v>1.2407407407407403E-2</v>
      </c>
      <c r="F14" s="7">
        <f t="shared" si="0"/>
        <v>4.712087912087911E-2</v>
      </c>
      <c r="G14" s="40">
        <f t="shared" si="2"/>
        <v>3.0150462962962962E-2</v>
      </c>
      <c r="H14" s="72">
        <f t="shared" si="3"/>
        <v>1.7921270243123871E-2</v>
      </c>
    </row>
    <row r="15" spans="2:8" s="28" customFormat="1" x14ac:dyDescent="0.25">
      <c r="B15" s="34" t="s">
        <v>27</v>
      </c>
      <c r="C15" s="40">
        <v>7.6597222222222219E-2</v>
      </c>
      <c r="D15" s="7">
        <f t="shared" si="1"/>
        <v>5.3976901996607075E-2</v>
      </c>
      <c r="E15" s="40">
        <v>1.3657407407407405E-2</v>
      </c>
      <c r="F15" s="7">
        <f t="shared" si="0"/>
        <v>5.1868131868131856E-2</v>
      </c>
      <c r="G15" s="40">
        <f t="shared" si="2"/>
        <v>9.0254629629629629E-2</v>
      </c>
      <c r="H15" s="72">
        <f t="shared" si="3"/>
        <v>5.3646858102065244E-2</v>
      </c>
    </row>
    <row r="16" spans="2:8" s="28" customFormat="1" x14ac:dyDescent="0.25">
      <c r="B16" s="34" t="s">
        <v>28</v>
      </c>
      <c r="C16" s="40">
        <v>5.94675925925926E-2</v>
      </c>
      <c r="D16" s="7">
        <f t="shared" si="1"/>
        <v>4.1905911522902267E-2</v>
      </c>
      <c r="E16" s="40">
        <v>1.2222222222222223E-2</v>
      </c>
      <c r="F16" s="7">
        <f t="shared" si="0"/>
        <v>4.6417582417582419E-2</v>
      </c>
      <c r="G16" s="40">
        <f t="shared" si="2"/>
        <v>7.1689814814814817E-2</v>
      </c>
      <c r="H16" s="72">
        <f t="shared" si="3"/>
        <v>4.2612033737393196E-2</v>
      </c>
    </row>
    <row r="17" spans="2:8" s="28" customFormat="1" x14ac:dyDescent="0.25">
      <c r="B17" s="34" t="s">
        <v>29</v>
      </c>
      <c r="C17" s="40"/>
      <c r="D17" s="7"/>
      <c r="E17" s="40">
        <v>7.4999999999999997E-3</v>
      </c>
      <c r="F17" s="7">
        <f t="shared" si="0"/>
        <v>2.8483516483516484E-2</v>
      </c>
      <c r="G17" s="40">
        <f t="shared" si="2"/>
        <v>7.4999999999999997E-3</v>
      </c>
      <c r="H17" s="72">
        <f t="shared" si="3"/>
        <v>4.4579589702665144E-3</v>
      </c>
    </row>
    <row r="18" spans="2:8" s="28" customFormat="1" x14ac:dyDescent="0.25">
      <c r="B18" s="34" t="s">
        <v>30</v>
      </c>
      <c r="C18" s="40">
        <v>4.1597222222222202E-2</v>
      </c>
      <c r="D18" s="7">
        <f t="shared" si="1"/>
        <v>2.9312932271956142E-2</v>
      </c>
      <c r="E18" s="40"/>
      <c r="F18" s="7"/>
      <c r="G18" s="40">
        <f t="shared" si="2"/>
        <v>4.1597222222222202E-2</v>
      </c>
      <c r="H18" s="72">
        <f t="shared" si="3"/>
        <v>2.4725161325830008E-2</v>
      </c>
    </row>
    <row r="19" spans="2:8" s="28" customFormat="1" x14ac:dyDescent="0.25">
      <c r="B19" s="34" t="s">
        <v>31</v>
      </c>
      <c r="C19" s="40">
        <v>0.19549768518518515</v>
      </c>
      <c r="D19" s="7">
        <f t="shared" si="1"/>
        <v>0.1377642568184784</v>
      </c>
      <c r="E19" s="40">
        <v>9.2824074074074076E-3</v>
      </c>
      <c r="F19" s="7">
        <f t="shared" si="0"/>
        <v>3.5252747252747255E-2</v>
      </c>
      <c r="G19" s="40">
        <f t="shared" si="2"/>
        <v>0.20478009259259256</v>
      </c>
      <c r="H19" s="72">
        <f t="shared" si="3"/>
        <v>0.12172016676068738</v>
      </c>
    </row>
    <row r="20" spans="2:8" s="28" customFormat="1" x14ac:dyDescent="0.25">
      <c r="B20" s="34" t="s">
        <v>32</v>
      </c>
      <c r="C20" s="40">
        <v>2.2013888888888895E-2</v>
      </c>
      <c r="D20" s="7">
        <f t="shared" si="1"/>
        <v>1.5512853973639574E-2</v>
      </c>
      <c r="E20" s="40">
        <v>1.2962962962962959E-2</v>
      </c>
      <c r="F20" s="7">
        <f t="shared" si="0"/>
        <v>4.9230769230769217E-2</v>
      </c>
      <c r="G20" s="40">
        <f t="shared" si="2"/>
        <v>3.4976851851851856E-2</v>
      </c>
      <c r="H20" s="72">
        <f t="shared" si="3"/>
        <v>2.0790049395286125E-2</v>
      </c>
    </row>
    <row r="21" spans="2:8" s="28" customFormat="1" x14ac:dyDescent="0.25">
      <c r="B21" s="34" t="s">
        <v>33</v>
      </c>
      <c r="C21" s="40">
        <v>5.7060185185185183E-3</v>
      </c>
      <c r="D21" s="7">
        <f t="shared" si="1"/>
        <v>4.0209447996868066E-3</v>
      </c>
      <c r="E21" s="40">
        <v>9.5601851851851855E-3</v>
      </c>
      <c r="F21" s="7">
        <f t="shared" si="0"/>
        <v>3.6307692307692312E-2</v>
      </c>
      <c r="G21" s="40">
        <f t="shared" si="2"/>
        <v>1.5266203703703704E-2</v>
      </c>
      <c r="H21" s="72">
        <f t="shared" si="3"/>
        <v>9.0741479657122422E-3</v>
      </c>
    </row>
    <row r="22" spans="2:8" s="28" customFormat="1" x14ac:dyDescent="0.25">
      <c r="B22" s="34" t="s">
        <v>34</v>
      </c>
      <c r="C22" s="40">
        <v>4.6643518518518518E-3</v>
      </c>
      <c r="D22" s="7">
        <f t="shared" si="1"/>
        <v>3.286898081691244E-3</v>
      </c>
      <c r="E22" s="40">
        <v>1.4305555555555554E-2</v>
      </c>
      <c r="F22" s="7">
        <f t="shared" si="0"/>
        <v>5.4329670329670329E-2</v>
      </c>
      <c r="G22" s="40">
        <f t="shared" si="2"/>
        <v>1.8969907407407408E-2</v>
      </c>
      <c r="H22" s="72">
        <f t="shared" si="3"/>
        <v>1.127560918559694E-2</v>
      </c>
    </row>
    <row r="23" spans="2:8" s="28" customFormat="1" x14ac:dyDescent="0.25">
      <c r="B23" s="34" t="s">
        <v>35</v>
      </c>
      <c r="C23" s="40">
        <v>2.7719907407407401E-2</v>
      </c>
      <c r="D23" s="7">
        <f t="shared" si="1"/>
        <v>1.953379877332637E-2</v>
      </c>
      <c r="E23" s="40">
        <v>1.1493055555555552E-2</v>
      </c>
      <c r="F23" s="7">
        <f t="shared" si="0"/>
        <v>4.3648351648351631E-2</v>
      </c>
      <c r="G23" s="40">
        <f t="shared" si="2"/>
        <v>3.9212962962962949E-2</v>
      </c>
      <c r="H23" s="72">
        <f t="shared" si="3"/>
        <v>2.3307970665529237E-2</v>
      </c>
    </row>
    <row r="24" spans="2:8" s="28" customFormat="1" x14ac:dyDescent="0.25">
      <c r="B24" s="34" t="s">
        <v>36</v>
      </c>
      <c r="C24" s="40">
        <v>3.8379629629629632E-2</v>
      </c>
      <c r="D24" s="7">
        <f t="shared" si="1"/>
        <v>2.7045543520814307E-2</v>
      </c>
      <c r="E24" s="40">
        <v>6.7129629629629631E-3</v>
      </c>
      <c r="F24" s="7">
        <f t="shared" si="0"/>
        <v>2.5494505494505496E-2</v>
      </c>
      <c r="G24" s="40">
        <f t="shared" si="2"/>
        <v>4.5092592592592594E-2</v>
      </c>
      <c r="H24" s="72">
        <f t="shared" si="3"/>
        <v>2.6802790352096203E-2</v>
      </c>
    </row>
    <row r="25" spans="2:8" s="28" customFormat="1" x14ac:dyDescent="0.25">
      <c r="B25" s="34" t="s">
        <v>37</v>
      </c>
      <c r="C25" s="40">
        <v>1.7384259259259256E-2</v>
      </c>
      <c r="D25" s="7">
        <f t="shared" si="1"/>
        <v>1.2250424115881507E-2</v>
      </c>
      <c r="E25" s="40">
        <v>2.5231481481481485E-3</v>
      </c>
      <c r="F25" s="7">
        <f t="shared" si="0"/>
        <v>9.582417582417584E-3</v>
      </c>
      <c r="G25" s="40">
        <f t="shared" si="2"/>
        <v>1.9907407407407405E-2</v>
      </c>
      <c r="H25" s="72">
        <f t="shared" si="3"/>
        <v>1.1832854056880253E-2</v>
      </c>
    </row>
    <row r="26" spans="2:8" s="28" customFormat="1" x14ac:dyDescent="0.25">
      <c r="B26" s="34" t="s">
        <v>38</v>
      </c>
      <c r="C26" s="40">
        <v>0.2325578703703704</v>
      </c>
      <c r="D26" s="7">
        <f t="shared" si="1"/>
        <v>0.1638800078298317</v>
      </c>
      <c r="E26" s="40">
        <v>2.8587962962962959E-3</v>
      </c>
      <c r="F26" s="7">
        <f t="shared" si="0"/>
        <v>1.0857142857142857E-2</v>
      </c>
      <c r="G26" s="40">
        <f t="shared" si="2"/>
        <v>0.23541666666666669</v>
      </c>
      <c r="H26" s="72">
        <f t="shared" si="3"/>
        <v>0.13993037878892117</v>
      </c>
    </row>
    <row r="27" spans="2:8" s="28" customFormat="1" x14ac:dyDescent="0.25">
      <c r="B27" s="34" t="s">
        <v>39</v>
      </c>
      <c r="C27" s="40">
        <v>0.16928240740740735</v>
      </c>
      <c r="D27" s="7">
        <f t="shared" si="1"/>
        <v>0.11929074774892337</v>
      </c>
      <c r="E27" s="40"/>
      <c r="F27" s="7"/>
      <c r="G27" s="40">
        <f t="shared" si="2"/>
        <v>0.16928240740740735</v>
      </c>
      <c r="H27" s="72">
        <f t="shared" si="3"/>
        <v>0.10062053688135497</v>
      </c>
    </row>
    <row r="28" spans="2:8" s="28" customFormat="1" x14ac:dyDescent="0.25">
      <c r="B28" s="127" t="s">
        <v>40</v>
      </c>
      <c r="C28" s="128"/>
      <c r="D28" s="129"/>
      <c r="E28" s="128">
        <v>6.4814814814814813E-4</v>
      </c>
      <c r="F28" s="129">
        <f t="shared" si="0"/>
        <v>2.4615384615384616E-3</v>
      </c>
      <c r="G28" s="128">
        <f t="shared" si="2"/>
        <v>6.4814814814814813E-4</v>
      </c>
      <c r="H28" s="130">
        <f t="shared" si="3"/>
        <v>3.8525571347982224E-4</v>
      </c>
    </row>
    <row r="29" spans="2:8" s="28" customFormat="1" x14ac:dyDescent="0.25">
      <c r="B29" s="34"/>
      <c r="C29" s="141"/>
      <c r="D29" s="142"/>
      <c r="E29" s="141"/>
      <c r="F29" s="143"/>
      <c r="G29" s="43"/>
      <c r="H29" s="44"/>
    </row>
    <row r="30" spans="2:8" s="28" customFormat="1" x14ac:dyDescent="0.25">
      <c r="B30" s="131" t="s">
        <v>1</v>
      </c>
      <c r="C30" s="137">
        <f t="shared" ref="C30:H30" si="4">SUM(C7:C28)</f>
        <v>1.4190740740740739</v>
      </c>
      <c r="D30" s="138">
        <f t="shared" si="4"/>
        <v>1.0000000000000002</v>
      </c>
      <c r="E30" s="137">
        <f t="shared" si="4"/>
        <v>0.26331018518518517</v>
      </c>
      <c r="F30" s="138">
        <f t="shared" si="4"/>
        <v>1.0000000000000002</v>
      </c>
      <c r="G30" s="137">
        <f t="shared" si="4"/>
        <v>1.6823842592592593</v>
      </c>
      <c r="H30" s="139">
        <f t="shared" si="4"/>
        <v>1.0000000000000002</v>
      </c>
    </row>
    <row r="31" spans="2:8" s="28" customFormat="1" ht="66" customHeight="1" thickBot="1" x14ac:dyDescent="0.3">
      <c r="B31" s="145" t="s">
        <v>65</v>
      </c>
      <c r="C31" s="146"/>
      <c r="D31" s="146"/>
      <c r="E31" s="146"/>
      <c r="F31" s="146"/>
      <c r="G31" s="146"/>
      <c r="H31" s="147"/>
    </row>
    <row r="32" spans="2:8" s="28" customFormat="1" x14ac:dyDescent="0.25">
      <c r="C32" s="53"/>
      <c r="D32" s="53"/>
      <c r="E32" s="53"/>
    </row>
    <row r="33" spans="3:5" s="28" customFormat="1" x14ac:dyDescent="0.25">
      <c r="C33" s="53"/>
      <c r="D33" s="53"/>
      <c r="E33" s="53"/>
    </row>
    <row r="34" spans="3:5" s="28" customFormat="1" x14ac:dyDescent="0.25">
      <c r="C34" s="53"/>
      <c r="D34" s="53"/>
      <c r="E34" s="53"/>
    </row>
    <row r="35" spans="3:5" s="28" customFormat="1" x14ac:dyDescent="0.25">
      <c r="C35" s="53"/>
      <c r="D35" s="53"/>
      <c r="E35" s="53"/>
    </row>
    <row r="36" spans="3:5" s="28" customFormat="1" x14ac:dyDescent="0.25">
      <c r="C36" s="53"/>
      <c r="D36" s="53"/>
      <c r="E36" s="53"/>
    </row>
    <row r="37" spans="3:5" s="28" customFormat="1" x14ac:dyDescent="0.25">
      <c r="C37" s="53"/>
      <c r="D37" s="53"/>
      <c r="E37" s="53"/>
    </row>
    <row r="38" spans="3:5" s="28" customFormat="1" x14ac:dyDescent="0.25">
      <c r="C38" s="53"/>
      <c r="D38" s="53"/>
      <c r="E38" s="53"/>
    </row>
    <row r="39" spans="3:5" s="28" customFormat="1" x14ac:dyDescent="0.25">
      <c r="C39" s="53"/>
      <c r="D39" s="53"/>
      <c r="E39" s="53"/>
    </row>
    <row r="40" spans="3:5" s="28" customFormat="1" x14ac:dyDescent="0.25">
      <c r="C40" s="53"/>
      <c r="D40" s="53"/>
      <c r="E40" s="53"/>
    </row>
    <row r="41" spans="3:5" s="28" customFormat="1" x14ac:dyDescent="0.25">
      <c r="C41" s="53"/>
      <c r="D41" s="53"/>
      <c r="E41" s="53"/>
    </row>
    <row r="42" spans="3:5" s="28" customFormat="1" x14ac:dyDescent="0.25">
      <c r="C42" s="53"/>
      <c r="D42" s="53"/>
      <c r="E42" s="53"/>
    </row>
    <row r="43" spans="3:5" s="28" customFormat="1" x14ac:dyDescent="0.25">
      <c r="C43" s="53"/>
      <c r="D43" s="53"/>
      <c r="E43" s="53"/>
    </row>
    <row r="44" spans="3:5" s="28" customFormat="1" x14ac:dyDescent="0.25">
      <c r="C44" s="53"/>
      <c r="D44" s="53"/>
      <c r="E44" s="53"/>
    </row>
    <row r="45" spans="3:5" s="28" customFormat="1" x14ac:dyDescent="0.25">
      <c r="C45" s="53"/>
      <c r="D45" s="53"/>
      <c r="E45" s="53"/>
    </row>
    <row r="46" spans="3:5" s="28" customFormat="1" x14ac:dyDescent="0.25">
      <c r="C46" s="53"/>
      <c r="D46" s="53"/>
      <c r="E46" s="53"/>
    </row>
    <row r="47" spans="3:5" s="28" customFormat="1" x14ac:dyDescent="0.25">
      <c r="C47" s="53"/>
      <c r="D47" s="53"/>
      <c r="E47" s="53"/>
    </row>
    <row r="48" spans="3:5" s="28" customFormat="1" x14ac:dyDescent="0.25">
      <c r="C48" s="53"/>
      <c r="D48" s="53"/>
      <c r="E48" s="53"/>
    </row>
    <row r="49" spans="3:5" s="28" customFormat="1" x14ac:dyDescent="0.25">
      <c r="C49" s="53"/>
      <c r="D49" s="53"/>
      <c r="E49" s="53"/>
    </row>
    <row r="50" spans="3:5" s="28" customFormat="1" x14ac:dyDescent="0.25">
      <c r="C50" s="53"/>
      <c r="D50" s="53"/>
      <c r="E50" s="53"/>
    </row>
    <row r="51" spans="3:5" s="28" customFormat="1" x14ac:dyDescent="0.25">
      <c r="C51" s="53"/>
      <c r="D51" s="53"/>
      <c r="E51" s="53"/>
    </row>
    <row r="52" spans="3:5" s="28" customFormat="1" x14ac:dyDescent="0.25">
      <c r="C52" s="53"/>
      <c r="D52" s="53"/>
      <c r="E52" s="53"/>
    </row>
    <row r="53" spans="3:5" s="28" customFormat="1" x14ac:dyDescent="0.25">
      <c r="C53" s="53"/>
      <c r="D53" s="53"/>
      <c r="E53" s="53"/>
    </row>
    <row r="54" spans="3:5" s="28" customFormat="1" x14ac:dyDescent="0.25">
      <c r="C54" s="53"/>
      <c r="D54" s="53"/>
      <c r="E54" s="53"/>
    </row>
    <row r="55" spans="3:5" s="28" customFormat="1" x14ac:dyDescent="0.25">
      <c r="C55" s="53"/>
      <c r="D55" s="53"/>
      <c r="E55" s="53"/>
    </row>
    <row r="56" spans="3:5" s="28" customFormat="1" x14ac:dyDescent="0.25">
      <c r="C56" s="53"/>
      <c r="D56" s="53"/>
      <c r="E56" s="53"/>
    </row>
    <row r="57" spans="3:5" s="28" customFormat="1" x14ac:dyDescent="0.25">
      <c r="C57" s="53"/>
      <c r="D57" s="53"/>
      <c r="E57" s="53"/>
    </row>
    <row r="58" spans="3:5" s="28" customFormat="1" x14ac:dyDescent="0.25">
      <c r="C58" s="53"/>
      <c r="D58" s="53"/>
      <c r="E58" s="53"/>
    </row>
    <row r="59" spans="3:5" s="28" customFormat="1" x14ac:dyDescent="0.25">
      <c r="C59" s="53"/>
      <c r="D59" s="53"/>
      <c r="E59" s="53"/>
    </row>
    <row r="60" spans="3:5" s="28" customFormat="1" x14ac:dyDescent="0.25">
      <c r="C60" s="53"/>
      <c r="D60" s="53"/>
      <c r="E60" s="53"/>
    </row>
    <row r="61" spans="3:5" s="28" customFormat="1" x14ac:dyDescent="0.25">
      <c r="C61" s="53"/>
      <c r="D61" s="53"/>
      <c r="E61" s="53"/>
    </row>
    <row r="62" spans="3:5" s="28" customFormat="1" x14ac:dyDescent="0.25">
      <c r="C62" s="53"/>
      <c r="D62" s="53"/>
      <c r="E62" s="53"/>
    </row>
    <row r="63" spans="3:5" s="28" customFormat="1" x14ac:dyDescent="0.25">
      <c r="C63" s="53"/>
      <c r="D63" s="53"/>
      <c r="E63" s="53"/>
    </row>
    <row r="64" spans="3:5" s="28" customFormat="1" x14ac:dyDescent="0.25">
      <c r="C64" s="53"/>
      <c r="D64" s="53"/>
      <c r="E64" s="53"/>
    </row>
    <row r="65" spans="3:5" s="28" customFormat="1" x14ac:dyDescent="0.25">
      <c r="C65" s="53"/>
      <c r="D65" s="53"/>
      <c r="E65" s="53"/>
    </row>
    <row r="66" spans="3:5" s="28" customFormat="1" x14ac:dyDescent="0.25">
      <c r="C66" s="53"/>
      <c r="D66" s="53"/>
      <c r="E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&amp;R10</oddHeader>
  </headerFooter>
  <colBreaks count="1" manualBreakCount="1">
    <brk id="8" max="1048575" man="1"/>
  </colBreaks>
  <extLst>
    <ext xmlns:mx="http://schemas.microsoft.com/office/mac/excel/2008/main" uri="{64002731-A6B0-56B0-2670-7721B7C09600}">
      <mx:PLV Mode="0" OnePage="0" WScale="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opLeftCell="A16"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77</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f>SUM(C7:J7)</f>
        <v>0</v>
      </c>
    </row>
    <row r="8" spans="2:11" x14ac:dyDescent="0.25">
      <c r="B8" s="34" t="s">
        <v>0</v>
      </c>
      <c r="C8" s="21"/>
      <c r="D8" s="21"/>
      <c r="E8" s="21"/>
      <c r="F8" s="21"/>
      <c r="G8" s="21"/>
      <c r="H8" s="21"/>
      <c r="I8" s="21"/>
      <c r="J8" s="21"/>
      <c r="K8" s="99">
        <f t="shared" ref="K8:K28" si="0">SUM(C8:J8)</f>
        <v>0</v>
      </c>
    </row>
    <row r="9" spans="2:11" x14ac:dyDescent="0.25">
      <c r="B9" s="34" t="s">
        <v>21</v>
      </c>
      <c r="C9" s="21">
        <v>2.8935185185185188E-3</v>
      </c>
      <c r="D9" s="21"/>
      <c r="E9" s="21">
        <v>1.3865740740740743E-2</v>
      </c>
      <c r="F9" s="21"/>
      <c r="G9" s="21"/>
      <c r="H9" s="21"/>
      <c r="I9" s="21"/>
      <c r="J9" s="21"/>
      <c r="K9" s="99">
        <f t="shared" si="0"/>
        <v>1.6759259259259262E-2</v>
      </c>
    </row>
    <row r="10" spans="2:11" x14ac:dyDescent="0.25">
      <c r="B10" s="34" t="s">
        <v>22</v>
      </c>
      <c r="C10" s="21"/>
      <c r="D10" s="21"/>
      <c r="E10" s="21"/>
      <c r="F10" s="21"/>
      <c r="G10" s="21"/>
      <c r="H10" s="21"/>
      <c r="I10" s="21"/>
      <c r="J10" s="21"/>
      <c r="K10" s="99">
        <f t="shared" si="0"/>
        <v>0</v>
      </c>
    </row>
    <row r="11" spans="2:11" x14ac:dyDescent="0.25">
      <c r="B11" s="34" t="s">
        <v>23</v>
      </c>
      <c r="C11" s="21"/>
      <c r="D11" s="21"/>
      <c r="E11" s="21"/>
      <c r="F11" s="21">
        <v>2.8703703703703708E-3</v>
      </c>
      <c r="G11" s="21"/>
      <c r="H11" s="21"/>
      <c r="I11" s="21"/>
      <c r="J11" s="21"/>
      <c r="K11" s="99">
        <f t="shared" si="0"/>
        <v>2.8703703703703708E-3</v>
      </c>
    </row>
    <row r="12" spans="2:11" x14ac:dyDescent="0.25">
      <c r="B12" s="34" t="s">
        <v>24</v>
      </c>
      <c r="C12" s="21"/>
      <c r="D12" s="21">
        <v>6.9097222222222225E-3</v>
      </c>
      <c r="E12" s="21">
        <v>0.19704861111111116</v>
      </c>
      <c r="F12" s="21">
        <v>2.6041666666666665E-3</v>
      </c>
      <c r="G12" s="21"/>
      <c r="H12" s="21"/>
      <c r="I12" s="21"/>
      <c r="J12" s="21"/>
      <c r="K12" s="99">
        <f t="shared" si="0"/>
        <v>0.20656250000000004</v>
      </c>
    </row>
    <row r="13" spans="2:11" x14ac:dyDescent="0.25">
      <c r="B13" s="34" t="s">
        <v>25</v>
      </c>
      <c r="C13" s="21">
        <v>6.4351851851851861E-3</v>
      </c>
      <c r="D13" s="21"/>
      <c r="E13" s="21">
        <v>1.9618055555555555E-2</v>
      </c>
      <c r="F13" s="21"/>
      <c r="G13" s="21">
        <v>3.7152777777777778E-3</v>
      </c>
      <c r="H13" s="21"/>
      <c r="I13" s="21"/>
      <c r="J13" s="21"/>
      <c r="K13" s="99">
        <f t="shared" si="0"/>
        <v>2.9768518518518521E-2</v>
      </c>
    </row>
    <row r="14" spans="2:11" x14ac:dyDescent="0.25">
      <c r="B14" s="34" t="s">
        <v>26</v>
      </c>
      <c r="C14" s="21"/>
      <c r="D14" s="21"/>
      <c r="E14" s="21"/>
      <c r="F14" s="21"/>
      <c r="G14" s="21"/>
      <c r="H14" s="21"/>
      <c r="I14" s="21"/>
      <c r="J14" s="21"/>
      <c r="K14" s="99">
        <f t="shared" si="0"/>
        <v>0</v>
      </c>
    </row>
    <row r="15" spans="2:11" x14ac:dyDescent="0.25">
      <c r="B15" s="34" t="s">
        <v>27</v>
      </c>
      <c r="C15" s="21"/>
      <c r="D15" s="21"/>
      <c r="E15" s="21"/>
      <c r="F15" s="21"/>
      <c r="G15" s="21"/>
      <c r="H15" s="21"/>
      <c r="I15" s="21"/>
      <c r="J15" s="21"/>
      <c r="K15" s="99">
        <f t="shared" si="0"/>
        <v>0</v>
      </c>
    </row>
    <row r="16" spans="2:11" x14ac:dyDescent="0.25">
      <c r="B16" s="34" t="s">
        <v>28</v>
      </c>
      <c r="C16" s="21"/>
      <c r="D16" s="21">
        <v>2.4421296296296296E-3</v>
      </c>
      <c r="E16" s="21">
        <v>3.9814814814814817E-3</v>
      </c>
      <c r="F16" s="21"/>
      <c r="G16" s="21"/>
      <c r="H16" s="21"/>
      <c r="I16" s="21"/>
      <c r="J16" s="21"/>
      <c r="K16" s="99">
        <f t="shared" si="0"/>
        <v>6.4236111111111108E-3</v>
      </c>
    </row>
    <row r="17" spans="2:11" x14ac:dyDescent="0.25">
      <c r="B17" s="34" t="s">
        <v>29</v>
      </c>
      <c r="C17" s="21">
        <v>3.4837962962962965E-3</v>
      </c>
      <c r="D17" s="21">
        <v>7.1296296296296299E-3</v>
      </c>
      <c r="E17" s="21"/>
      <c r="F17" s="21">
        <v>3.6921296296296303E-3</v>
      </c>
      <c r="G17" s="21">
        <v>7.2106481481481483E-3</v>
      </c>
      <c r="H17" s="21"/>
      <c r="I17" s="21"/>
      <c r="J17" s="21"/>
      <c r="K17" s="99">
        <f t="shared" si="0"/>
        <v>2.1516203703703704E-2</v>
      </c>
    </row>
    <row r="18" spans="2:11" x14ac:dyDescent="0.25">
      <c r="B18" s="34" t="s">
        <v>30</v>
      </c>
      <c r="C18" s="21"/>
      <c r="D18" s="21"/>
      <c r="E18" s="21"/>
      <c r="F18" s="21"/>
      <c r="G18" s="21"/>
      <c r="H18" s="21"/>
      <c r="I18" s="21"/>
      <c r="J18" s="21"/>
      <c r="K18" s="99"/>
    </row>
    <row r="19" spans="2:11" x14ac:dyDescent="0.25">
      <c r="B19" s="34" t="s">
        <v>31</v>
      </c>
      <c r="C19" s="21"/>
      <c r="D19" s="21"/>
      <c r="E19" s="21">
        <v>6.053240740740741E-3</v>
      </c>
      <c r="F19" s="21"/>
      <c r="G19" s="21"/>
      <c r="H19" s="21"/>
      <c r="I19" s="21"/>
      <c r="J19" s="21"/>
      <c r="K19" s="99">
        <f t="shared" si="0"/>
        <v>6.053240740740741E-3</v>
      </c>
    </row>
    <row r="20" spans="2:11" x14ac:dyDescent="0.25">
      <c r="B20" s="34" t="s">
        <v>32</v>
      </c>
      <c r="C20" s="21"/>
      <c r="D20" s="21"/>
      <c r="E20" s="21"/>
      <c r="F20" s="21"/>
      <c r="G20" s="21">
        <v>3.4837962962962965E-3</v>
      </c>
      <c r="H20" s="21"/>
      <c r="I20" s="21"/>
      <c r="J20" s="21"/>
      <c r="K20" s="99">
        <f t="shared" si="0"/>
        <v>3.4837962962962965E-3</v>
      </c>
    </row>
    <row r="21" spans="2:11" x14ac:dyDescent="0.25">
      <c r="B21" s="34" t="s">
        <v>33</v>
      </c>
      <c r="C21" s="21">
        <v>5.559027777777778E-2</v>
      </c>
      <c r="D21" s="21">
        <v>3.8310185185185183E-3</v>
      </c>
      <c r="E21" s="21">
        <v>6.471064814814817E-2</v>
      </c>
      <c r="F21" s="21">
        <v>8.0555555555555554E-3</v>
      </c>
      <c r="G21" s="21">
        <v>9.0162037037037034E-3</v>
      </c>
      <c r="H21" s="21"/>
      <c r="I21" s="21"/>
      <c r="J21" s="21"/>
      <c r="K21" s="99">
        <f t="shared" si="0"/>
        <v>0.14120370370370375</v>
      </c>
    </row>
    <row r="22" spans="2:11" x14ac:dyDescent="0.25">
      <c r="B22" s="34" t="s">
        <v>34</v>
      </c>
      <c r="C22" s="21">
        <v>2.0023148148148148E-3</v>
      </c>
      <c r="D22" s="21">
        <v>1.9097222222222222E-3</v>
      </c>
      <c r="E22" s="21">
        <v>1.4803240740740744E-2</v>
      </c>
      <c r="F22" s="21"/>
      <c r="G22" s="21"/>
      <c r="H22" s="21"/>
      <c r="I22" s="21"/>
      <c r="J22" s="21"/>
      <c r="K22" s="99">
        <f t="shared" si="0"/>
        <v>1.8715277777777782E-2</v>
      </c>
    </row>
    <row r="23" spans="2:11" x14ac:dyDescent="0.25">
      <c r="B23" s="34" t="s">
        <v>35</v>
      </c>
      <c r="C23" s="21"/>
      <c r="D23" s="21">
        <v>5.2430555555555546E-3</v>
      </c>
      <c r="E23" s="21">
        <v>2.2106481481481478E-3</v>
      </c>
      <c r="F23" s="21">
        <v>2.5694444444444445E-3</v>
      </c>
      <c r="G23" s="21">
        <v>5.6365740740740742E-3</v>
      </c>
      <c r="H23" s="21">
        <v>4.8495370370370368E-3</v>
      </c>
      <c r="I23" s="21"/>
      <c r="J23" s="21"/>
      <c r="K23" s="99">
        <f t="shared" si="0"/>
        <v>2.0509259259259258E-2</v>
      </c>
    </row>
    <row r="24" spans="2:11" x14ac:dyDescent="0.25">
      <c r="B24" s="34" t="s">
        <v>36</v>
      </c>
      <c r="C24" s="21">
        <v>7.6388888888888886E-3</v>
      </c>
      <c r="D24" s="21">
        <v>1.3414351851851851E-2</v>
      </c>
      <c r="E24" s="21">
        <v>4.0648148148148149E-2</v>
      </c>
      <c r="F24" s="21">
        <v>7.8240740740740736E-3</v>
      </c>
      <c r="G24" s="21">
        <v>1.1747685185185186E-2</v>
      </c>
      <c r="H24" s="21">
        <v>2.0023148148148148E-3</v>
      </c>
      <c r="I24" s="21"/>
      <c r="J24" s="21"/>
      <c r="K24" s="99">
        <f t="shared" si="0"/>
        <v>8.3275462962962968E-2</v>
      </c>
    </row>
    <row r="25" spans="2:11" x14ac:dyDescent="0.25">
      <c r="B25" s="34" t="s">
        <v>37</v>
      </c>
      <c r="C25" s="21">
        <v>1.0914351851851852E-2</v>
      </c>
      <c r="D25" s="21">
        <v>8.3541666666666681E-2</v>
      </c>
      <c r="E25" s="21">
        <v>0.16196759259259258</v>
      </c>
      <c r="F25" s="21">
        <v>2.9513888888888888E-2</v>
      </c>
      <c r="G25" s="21">
        <v>4.5833333333333334E-3</v>
      </c>
      <c r="H25" s="21">
        <v>9.9074074074074064E-3</v>
      </c>
      <c r="I25" s="21"/>
      <c r="J25" s="21"/>
      <c r="K25" s="99">
        <f t="shared" si="0"/>
        <v>0.30042824074074076</v>
      </c>
    </row>
    <row r="26" spans="2:11" x14ac:dyDescent="0.25">
      <c r="B26" s="34" t="s">
        <v>38</v>
      </c>
      <c r="C26" s="21">
        <v>2.5115740740740741E-3</v>
      </c>
      <c r="D26" s="21">
        <v>2.0254629629629629E-3</v>
      </c>
      <c r="E26" s="21">
        <v>2.5381944444444447E-2</v>
      </c>
      <c r="F26" s="21"/>
      <c r="G26" s="21"/>
      <c r="H26" s="21"/>
      <c r="I26" s="21"/>
      <c r="J26" s="21"/>
      <c r="K26" s="99">
        <f t="shared" si="0"/>
        <v>2.9918981481481484E-2</v>
      </c>
    </row>
    <row r="27" spans="2:11" x14ac:dyDescent="0.25">
      <c r="B27" s="34" t="s">
        <v>39</v>
      </c>
      <c r="C27" s="21"/>
      <c r="D27" s="21"/>
      <c r="E27" s="21"/>
      <c r="F27" s="21"/>
      <c r="G27" s="21"/>
      <c r="H27" s="21"/>
      <c r="I27" s="21"/>
      <c r="J27" s="21"/>
      <c r="K27" s="99"/>
    </row>
    <row r="28" spans="2:11" x14ac:dyDescent="0.25">
      <c r="B28" s="34" t="s">
        <v>40</v>
      </c>
      <c r="C28" s="21">
        <v>3.6226851851851854E-3</v>
      </c>
      <c r="D28" s="21"/>
      <c r="E28" s="21">
        <v>4.0856481481481481E-3</v>
      </c>
      <c r="F28" s="21"/>
      <c r="G28" s="21"/>
      <c r="H28" s="21"/>
      <c r="I28" s="21"/>
      <c r="J28" s="21"/>
      <c r="K28" s="99">
        <f t="shared" si="0"/>
        <v>7.7083333333333335E-3</v>
      </c>
    </row>
    <row r="29" spans="2:11" x14ac:dyDescent="0.25">
      <c r="B29" s="16"/>
      <c r="C29" s="13"/>
      <c r="D29" s="13"/>
      <c r="E29" s="101"/>
      <c r="F29" s="101"/>
      <c r="G29" s="13"/>
      <c r="H29" s="13"/>
      <c r="I29" s="13"/>
      <c r="J29" s="13"/>
      <c r="K29" s="99"/>
    </row>
    <row r="30" spans="2:11" x14ac:dyDescent="0.25">
      <c r="B30" s="16" t="s">
        <v>1</v>
      </c>
      <c r="C30" s="23">
        <f>SUM(C7:C28)</f>
        <v>9.5092592592592604E-2</v>
      </c>
      <c r="D30" s="23">
        <f t="shared" ref="D30:H30" si="1">SUM(D7:D28)</f>
        <v>0.12644675925925927</v>
      </c>
      <c r="E30" s="23">
        <f t="shared" si="1"/>
        <v>0.55437499999999995</v>
      </c>
      <c r="F30" s="23">
        <f t="shared" si="1"/>
        <v>5.7129629629629627E-2</v>
      </c>
      <c r="G30" s="23">
        <f t="shared" si="1"/>
        <v>4.5393518518518521E-2</v>
      </c>
      <c r="H30" s="23">
        <f t="shared" si="1"/>
        <v>1.6759259259259258E-2</v>
      </c>
      <c r="I30" s="23"/>
      <c r="J30" s="21"/>
      <c r="K30" s="100">
        <f>SUM(K7:K28)</f>
        <v>0.89519675925925946</v>
      </c>
    </row>
    <row r="31" spans="2:11" x14ac:dyDescent="0.25">
      <c r="B31" s="61"/>
      <c r="C31" s="12"/>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78</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v>6.4699074074074069E-3</v>
      </c>
      <c r="E7" s="21"/>
      <c r="F7" s="21"/>
      <c r="G7" s="21"/>
      <c r="H7" s="21"/>
      <c r="I7" s="21"/>
      <c r="J7" s="21"/>
      <c r="K7" s="99">
        <f>SUM(C7:J7)</f>
        <v>6.4699074074074069E-3</v>
      </c>
    </row>
    <row r="8" spans="2:11" x14ac:dyDescent="0.25">
      <c r="B8" s="34" t="s">
        <v>0</v>
      </c>
      <c r="C8" s="21"/>
      <c r="D8" s="21">
        <v>1.6342592592592593E-2</v>
      </c>
      <c r="E8" s="21"/>
      <c r="F8" s="21"/>
      <c r="G8" s="21"/>
      <c r="H8" s="21"/>
      <c r="I8" s="21"/>
      <c r="J8" s="21"/>
      <c r="K8" s="99">
        <f t="shared" ref="K8:K28" si="0">SUM(C8:J8)</f>
        <v>1.6342592592592593E-2</v>
      </c>
    </row>
    <row r="9" spans="2:11" x14ac:dyDescent="0.25">
      <c r="B9" s="34" t="s">
        <v>21</v>
      </c>
      <c r="C9" s="21"/>
      <c r="D9" s="21"/>
      <c r="E9" s="21"/>
      <c r="F9" s="21">
        <v>5.7638888888888878E-3</v>
      </c>
      <c r="G9" s="21"/>
      <c r="H9" s="21"/>
      <c r="I9" s="21"/>
      <c r="J9" s="21"/>
      <c r="K9" s="99">
        <f t="shared" si="0"/>
        <v>5.7638888888888878E-3</v>
      </c>
    </row>
    <row r="10" spans="2:11" x14ac:dyDescent="0.25">
      <c r="B10" s="34" t="s">
        <v>22</v>
      </c>
      <c r="C10" s="21"/>
      <c r="D10" s="21">
        <v>1.4328703703703703E-2</v>
      </c>
      <c r="E10" s="21"/>
      <c r="F10" s="21"/>
      <c r="G10" s="21">
        <v>2.1759259259259258E-3</v>
      </c>
      <c r="H10" s="21"/>
      <c r="I10" s="21"/>
      <c r="J10" s="21"/>
      <c r="K10" s="99">
        <f t="shared" si="0"/>
        <v>1.650462962962963E-2</v>
      </c>
    </row>
    <row r="11" spans="2:11" x14ac:dyDescent="0.25">
      <c r="B11" s="34" t="s">
        <v>23</v>
      </c>
      <c r="C11" s="21"/>
      <c r="D11" s="21"/>
      <c r="E11" s="21"/>
      <c r="F11" s="21"/>
      <c r="G11" s="21"/>
      <c r="H11" s="21"/>
      <c r="I11" s="21"/>
      <c r="J11" s="21"/>
      <c r="K11" s="99">
        <f t="shared" si="0"/>
        <v>0</v>
      </c>
    </row>
    <row r="12" spans="2:11" x14ac:dyDescent="0.25">
      <c r="B12" s="34" t="s">
        <v>24</v>
      </c>
      <c r="C12" s="21"/>
      <c r="D12" s="21">
        <v>6.4004629629629628E-3</v>
      </c>
      <c r="E12" s="21"/>
      <c r="F12" s="21"/>
      <c r="G12" s="21"/>
      <c r="H12" s="21"/>
      <c r="I12" s="21"/>
      <c r="J12" s="21"/>
      <c r="K12" s="99">
        <f t="shared" si="0"/>
        <v>6.4004629629629628E-3</v>
      </c>
    </row>
    <row r="13" spans="2:11" x14ac:dyDescent="0.25">
      <c r="B13" s="34" t="s">
        <v>25</v>
      </c>
      <c r="C13" s="21"/>
      <c r="D13" s="21">
        <v>1.1643518518518518E-2</v>
      </c>
      <c r="E13" s="21"/>
      <c r="F13" s="21">
        <v>7.5694444444444446E-3</v>
      </c>
      <c r="G13" s="21"/>
      <c r="H13" s="21"/>
      <c r="I13" s="21"/>
      <c r="J13" s="21"/>
      <c r="K13" s="99">
        <f t="shared" si="0"/>
        <v>1.9212962962962963E-2</v>
      </c>
    </row>
    <row r="14" spans="2:11" x14ac:dyDescent="0.25">
      <c r="B14" s="34" t="s">
        <v>26</v>
      </c>
      <c r="C14" s="21"/>
      <c r="D14" s="21">
        <v>5.2083333333333322E-3</v>
      </c>
      <c r="E14" s="21"/>
      <c r="F14" s="21">
        <v>1.9155092592592592E-2</v>
      </c>
      <c r="G14" s="21"/>
      <c r="H14" s="21"/>
      <c r="I14" s="21"/>
      <c r="J14" s="21"/>
      <c r="K14" s="99">
        <f t="shared" si="0"/>
        <v>2.4363425925925924E-2</v>
      </c>
    </row>
    <row r="15" spans="2:11" x14ac:dyDescent="0.25">
      <c r="B15" s="34" t="s">
        <v>27</v>
      </c>
      <c r="C15" s="21"/>
      <c r="D15" s="21">
        <v>4.2129629629629635E-3</v>
      </c>
      <c r="E15" s="21"/>
      <c r="F15" s="21"/>
      <c r="G15" s="21"/>
      <c r="H15" s="21"/>
      <c r="I15" s="21"/>
      <c r="J15" s="21"/>
      <c r="K15" s="99">
        <f t="shared" si="0"/>
        <v>4.2129629629629635E-3</v>
      </c>
    </row>
    <row r="16" spans="2:11" x14ac:dyDescent="0.25">
      <c r="B16" s="34" t="s">
        <v>28</v>
      </c>
      <c r="C16" s="21"/>
      <c r="D16" s="21">
        <v>2.2037037037037036E-2</v>
      </c>
      <c r="E16" s="21"/>
      <c r="F16" s="21">
        <v>6.4814814814814813E-3</v>
      </c>
      <c r="G16" s="21"/>
      <c r="H16" s="21"/>
      <c r="I16" s="21"/>
      <c r="J16" s="21"/>
      <c r="K16" s="99">
        <f t="shared" si="0"/>
        <v>2.8518518518518516E-2</v>
      </c>
    </row>
    <row r="17" spans="2:11" x14ac:dyDescent="0.25">
      <c r="B17" s="34" t="s">
        <v>29</v>
      </c>
      <c r="C17" s="21"/>
      <c r="D17" s="21">
        <v>2.5057870370370373E-2</v>
      </c>
      <c r="E17" s="21"/>
      <c r="F17" s="21">
        <v>8.2523148148148148E-3</v>
      </c>
      <c r="G17" s="21"/>
      <c r="H17" s="21">
        <v>2.4305555555555556E-3</v>
      </c>
      <c r="I17" s="21"/>
      <c r="J17" s="21"/>
      <c r="K17" s="99">
        <f t="shared" si="0"/>
        <v>3.574074074074074E-2</v>
      </c>
    </row>
    <row r="18" spans="2:11" x14ac:dyDescent="0.25">
      <c r="B18" s="34" t="s">
        <v>30</v>
      </c>
      <c r="C18" s="21"/>
      <c r="D18" s="21"/>
      <c r="E18" s="21"/>
      <c r="F18" s="21"/>
      <c r="G18" s="21"/>
      <c r="H18" s="21"/>
      <c r="I18" s="21"/>
      <c r="J18" s="21"/>
      <c r="K18" s="99">
        <f t="shared" si="0"/>
        <v>0</v>
      </c>
    </row>
    <row r="19" spans="2:11" x14ac:dyDescent="0.25">
      <c r="B19" s="34" t="s">
        <v>31</v>
      </c>
      <c r="C19" s="21"/>
      <c r="D19" s="21"/>
      <c r="E19" s="21"/>
      <c r="F19" s="21">
        <v>5.8449074074074072E-3</v>
      </c>
      <c r="G19" s="21">
        <v>2.0486111111111113E-3</v>
      </c>
      <c r="H19" s="21"/>
      <c r="I19" s="21"/>
      <c r="J19" s="21"/>
      <c r="K19" s="99">
        <f t="shared" si="0"/>
        <v>7.8935185185185185E-3</v>
      </c>
    </row>
    <row r="20" spans="2:11" x14ac:dyDescent="0.25">
      <c r="B20" s="34" t="s">
        <v>32</v>
      </c>
      <c r="C20" s="21"/>
      <c r="D20" s="21">
        <v>1.474537037037037E-2</v>
      </c>
      <c r="E20" s="21"/>
      <c r="F20" s="21">
        <v>1.5185185185185184E-2</v>
      </c>
      <c r="G20" s="21">
        <v>3.414351851851852E-3</v>
      </c>
      <c r="H20" s="21"/>
      <c r="I20" s="21"/>
      <c r="J20" s="21"/>
      <c r="K20" s="99">
        <f t="shared" si="0"/>
        <v>3.3344907407407406E-2</v>
      </c>
    </row>
    <row r="21" spans="2:11" x14ac:dyDescent="0.25">
      <c r="B21" s="34" t="s">
        <v>33</v>
      </c>
      <c r="C21" s="25"/>
      <c r="D21" s="21">
        <v>0.12068287037037037</v>
      </c>
      <c r="E21" s="21"/>
      <c r="F21" s="21">
        <v>5.2210648148148138E-2</v>
      </c>
      <c r="G21" s="21"/>
      <c r="H21" s="21"/>
      <c r="I21" s="21"/>
      <c r="J21" s="21"/>
      <c r="K21" s="99">
        <f t="shared" si="0"/>
        <v>0.1728935185185185</v>
      </c>
    </row>
    <row r="22" spans="2:11" x14ac:dyDescent="0.25">
      <c r="B22" s="34" t="s">
        <v>34</v>
      </c>
      <c r="C22" s="21"/>
      <c r="D22" s="21">
        <v>3.8182870370370367E-2</v>
      </c>
      <c r="E22" s="21"/>
      <c r="F22" s="21"/>
      <c r="G22" s="21"/>
      <c r="H22" s="21"/>
      <c r="I22" s="21"/>
      <c r="J22" s="21"/>
      <c r="K22" s="99">
        <f t="shared" si="0"/>
        <v>3.8182870370370367E-2</v>
      </c>
    </row>
    <row r="23" spans="2:11" x14ac:dyDescent="0.25">
      <c r="B23" s="34" t="s">
        <v>35</v>
      </c>
      <c r="C23" s="21"/>
      <c r="D23" s="21">
        <v>0.21432870370370366</v>
      </c>
      <c r="E23" s="21"/>
      <c r="F23" s="21">
        <v>0.10416666666666666</v>
      </c>
      <c r="G23" s="21">
        <v>2.3981481481481482E-2</v>
      </c>
      <c r="H23" s="21"/>
      <c r="I23" s="21"/>
      <c r="J23" s="21"/>
      <c r="K23" s="99">
        <f t="shared" si="0"/>
        <v>0.34247685185185184</v>
      </c>
    </row>
    <row r="24" spans="2:11" x14ac:dyDescent="0.25">
      <c r="B24" s="34" t="s">
        <v>36</v>
      </c>
      <c r="C24" s="25"/>
      <c r="D24" s="21">
        <v>3.8541666666666669E-2</v>
      </c>
      <c r="E24" s="21"/>
      <c r="F24" s="21">
        <v>0.10733796296296295</v>
      </c>
      <c r="G24" s="21">
        <v>2.3460648148148151E-2</v>
      </c>
      <c r="H24" s="21">
        <v>3.0555555555555557E-3</v>
      </c>
      <c r="I24" s="21"/>
      <c r="J24" s="21"/>
      <c r="K24" s="99">
        <f t="shared" si="0"/>
        <v>0.17239583333333336</v>
      </c>
    </row>
    <row r="25" spans="2:11" x14ac:dyDescent="0.25">
      <c r="B25" s="34" t="s">
        <v>37</v>
      </c>
      <c r="C25" s="11"/>
      <c r="D25" s="21">
        <v>2.328703703703704E-2</v>
      </c>
      <c r="E25" s="21">
        <v>1.0185185185185186E-3</v>
      </c>
      <c r="F25" s="21">
        <v>2.6932870370370374E-2</v>
      </c>
      <c r="G25" s="21">
        <v>3.1365740740740743E-2</v>
      </c>
      <c r="H25" s="21"/>
      <c r="I25" s="21"/>
      <c r="J25" s="21"/>
      <c r="K25" s="99">
        <f t="shared" si="0"/>
        <v>8.2604166666666673E-2</v>
      </c>
    </row>
    <row r="26" spans="2:11" x14ac:dyDescent="0.25">
      <c r="B26" s="34" t="s">
        <v>38</v>
      </c>
      <c r="C26" s="21"/>
      <c r="D26" s="21"/>
      <c r="E26" s="21"/>
      <c r="F26" s="21"/>
      <c r="G26" s="21"/>
      <c r="H26" s="21"/>
      <c r="I26" s="21"/>
      <c r="J26" s="21"/>
      <c r="K26" s="99">
        <f t="shared" si="0"/>
        <v>0</v>
      </c>
    </row>
    <row r="27" spans="2:11" x14ac:dyDescent="0.25">
      <c r="B27" s="34" t="s">
        <v>39</v>
      </c>
      <c r="C27" s="21"/>
      <c r="D27" s="21"/>
      <c r="E27" s="21"/>
      <c r="F27" s="21"/>
      <c r="G27" s="21"/>
      <c r="H27" s="21">
        <v>5.2662037037037035E-3</v>
      </c>
      <c r="I27" s="21"/>
      <c r="J27" s="21"/>
      <c r="K27" s="99">
        <f t="shared" si="0"/>
        <v>5.2662037037037035E-3</v>
      </c>
    </row>
    <row r="28" spans="2:11" x14ac:dyDescent="0.25">
      <c r="B28" s="34" t="s">
        <v>40</v>
      </c>
      <c r="C28" s="21"/>
      <c r="D28" s="21"/>
      <c r="E28" s="21"/>
      <c r="F28" s="21"/>
      <c r="G28" s="21"/>
      <c r="H28" s="21"/>
      <c r="I28" s="21"/>
      <c r="J28" s="21"/>
      <c r="K28" s="99">
        <f t="shared" si="0"/>
        <v>0</v>
      </c>
    </row>
    <row r="29" spans="2:11" x14ac:dyDescent="0.25">
      <c r="B29" s="34"/>
      <c r="C29" s="13"/>
      <c r="D29" s="13"/>
      <c r="E29" s="101"/>
      <c r="F29" s="13"/>
      <c r="G29" s="101"/>
      <c r="H29" s="101"/>
      <c r="I29" s="13"/>
      <c r="J29" s="13"/>
      <c r="K29" s="99"/>
    </row>
    <row r="30" spans="2:11" x14ac:dyDescent="0.25">
      <c r="B30" s="16" t="s">
        <v>1</v>
      </c>
      <c r="C30" s="23"/>
      <c r="D30" s="23">
        <f t="shared" ref="D30:H30" si="1">SUM(D7:D28)</f>
        <v>0.56146990740740732</v>
      </c>
      <c r="E30" s="23">
        <f t="shared" si="1"/>
        <v>1.0185185185185186E-3</v>
      </c>
      <c r="F30" s="23">
        <f t="shared" si="1"/>
        <v>0.35890046296296296</v>
      </c>
      <c r="G30" s="23">
        <f t="shared" si="1"/>
        <v>8.6446759259259265E-2</v>
      </c>
      <c r="H30" s="23">
        <f t="shared" si="1"/>
        <v>1.0752314814814815E-2</v>
      </c>
      <c r="I30" s="23"/>
      <c r="J30" s="21"/>
      <c r="K30" s="100">
        <f>SUM(K7:K28)</f>
        <v>1.0185879629629628</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tabSelected="1" zoomScaleSheetLayoutView="100" workbookViewId="0">
      <selection activeCell="A36" sqref="A36:XFD63"/>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79</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v>3.1250000000000001E-4</v>
      </c>
      <c r="F7" s="21"/>
      <c r="G7" s="21"/>
      <c r="H7" s="21">
        <v>4.5138888888888892E-4</v>
      </c>
      <c r="I7" s="21"/>
      <c r="J7" s="21"/>
      <c r="K7" s="99">
        <f>SUM(C7:J7)</f>
        <v>7.6388888888888893E-4</v>
      </c>
    </row>
    <row r="8" spans="2:11" x14ac:dyDescent="0.25">
      <c r="B8" s="34" t="s">
        <v>0</v>
      </c>
      <c r="C8" s="21"/>
      <c r="D8" s="21"/>
      <c r="E8" s="21">
        <v>4.3865740740740749E-3</v>
      </c>
      <c r="F8" s="21"/>
      <c r="G8" s="21">
        <v>1.3125000000000001E-2</v>
      </c>
      <c r="H8" s="21">
        <v>2.0486111111111113E-3</v>
      </c>
      <c r="I8" s="21"/>
      <c r="J8" s="21"/>
      <c r="K8" s="99">
        <f t="shared" ref="K8:K28" si="0">SUM(C8:J8)</f>
        <v>1.9560185185185187E-2</v>
      </c>
    </row>
    <row r="9" spans="2:11" x14ac:dyDescent="0.25">
      <c r="B9" s="34" t="s">
        <v>21</v>
      </c>
      <c r="C9" s="21">
        <v>5.1863425925925931E-2</v>
      </c>
      <c r="D9" s="21">
        <v>7.3206018518518517E-2</v>
      </c>
      <c r="E9" s="21">
        <v>7.083333333333333E-3</v>
      </c>
      <c r="F9" s="21">
        <v>8.449074074074075E-4</v>
      </c>
      <c r="G9" s="21">
        <v>6.9097222222222216E-3</v>
      </c>
      <c r="H9" s="21">
        <v>9.6412037037037022E-3</v>
      </c>
      <c r="I9" s="21"/>
      <c r="J9" s="21"/>
      <c r="K9" s="99">
        <f t="shared" si="0"/>
        <v>0.14954861111111112</v>
      </c>
    </row>
    <row r="10" spans="2:11" x14ac:dyDescent="0.25">
      <c r="B10" s="34" t="s">
        <v>22</v>
      </c>
      <c r="C10" s="21">
        <v>1.6597222222222222E-2</v>
      </c>
      <c r="D10" s="21"/>
      <c r="E10" s="21">
        <v>5.1967592592592586E-3</v>
      </c>
      <c r="F10" s="21"/>
      <c r="G10" s="21"/>
      <c r="H10" s="21">
        <v>3.0092592592592589E-4</v>
      </c>
      <c r="I10" s="21"/>
      <c r="J10" s="21"/>
      <c r="K10" s="99">
        <f t="shared" si="0"/>
        <v>2.2094907407407407E-2</v>
      </c>
    </row>
    <row r="11" spans="2:11" x14ac:dyDescent="0.25">
      <c r="B11" s="34" t="s">
        <v>23</v>
      </c>
      <c r="C11" s="21"/>
      <c r="D11" s="21"/>
      <c r="E11" s="21"/>
      <c r="F11" s="21"/>
      <c r="G11" s="21"/>
      <c r="H11" s="21"/>
      <c r="I11" s="21"/>
      <c r="J11" s="21"/>
      <c r="K11" s="99">
        <f t="shared" si="0"/>
        <v>0</v>
      </c>
    </row>
    <row r="12" spans="2:11" x14ac:dyDescent="0.25">
      <c r="B12" s="34" t="s">
        <v>24</v>
      </c>
      <c r="C12" s="21">
        <v>4.7002314814814816E-2</v>
      </c>
      <c r="D12" s="21">
        <v>4.7847222222222222E-2</v>
      </c>
      <c r="E12" s="21">
        <v>1.4513888888888889E-2</v>
      </c>
      <c r="F12" s="21">
        <v>1.2071759259259261E-2</v>
      </c>
      <c r="G12" s="21">
        <v>4.2418981481481481E-2</v>
      </c>
      <c r="H12" s="21">
        <v>3.4432870370370378E-2</v>
      </c>
      <c r="I12" s="21"/>
      <c r="J12" s="21"/>
      <c r="K12" s="99">
        <f t="shared" si="0"/>
        <v>0.19828703703703707</v>
      </c>
    </row>
    <row r="13" spans="2:11" x14ac:dyDescent="0.25">
      <c r="B13" s="34" t="s">
        <v>25</v>
      </c>
      <c r="C13" s="21">
        <v>4.8807870370370363E-2</v>
      </c>
      <c r="D13" s="21">
        <v>2.6689814814814816E-2</v>
      </c>
      <c r="E13" s="21">
        <v>3.5000000000000003E-2</v>
      </c>
      <c r="F13" s="21">
        <v>9.9884259259259249E-3</v>
      </c>
      <c r="G13" s="21">
        <v>1.8333333333333333E-2</v>
      </c>
      <c r="H13" s="21">
        <v>6.3773148148148148E-3</v>
      </c>
      <c r="I13" s="21"/>
      <c r="J13" s="21"/>
      <c r="K13" s="99">
        <f t="shared" si="0"/>
        <v>0.14519675925925926</v>
      </c>
    </row>
    <row r="14" spans="2:11" x14ac:dyDescent="0.25">
      <c r="B14" s="34" t="s">
        <v>26</v>
      </c>
      <c r="C14" s="21">
        <v>1.0995370370370371E-2</v>
      </c>
      <c r="D14" s="21"/>
      <c r="E14" s="21">
        <v>3.6111111111111114E-3</v>
      </c>
      <c r="F14" s="21"/>
      <c r="G14" s="21">
        <v>1.9421296296296294E-2</v>
      </c>
      <c r="H14" s="21">
        <v>6.053240740740741E-3</v>
      </c>
      <c r="I14" s="21"/>
      <c r="J14" s="21"/>
      <c r="K14" s="99">
        <f t="shared" si="0"/>
        <v>4.0081018518518516E-2</v>
      </c>
    </row>
    <row r="15" spans="2:11" x14ac:dyDescent="0.25">
      <c r="B15" s="34" t="s">
        <v>27</v>
      </c>
      <c r="C15" s="21"/>
      <c r="D15" s="21">
        <v>3.0787037037037037E-3</v>
      </c>
      <c r="E15" s="21">
        <v>4.6643518518518518E-3</v>
      </c>
      <c r="F15" s="21"/>
      <c r="G15" s="21"/>
      <c r="H15" s="21">
        <v>2.5925925925925925E-3</v>
      </c>
      <c r="I15" s="21"/>
      <c r="J15" s="21"/>
      <c r="K15" s="99">
        <f t="shared" si="0"/>
        <v>1.0335648148148148E-2</v>
      </c>
    </row>
    <row r="16" spans="2:11" x14ac:dyDescent="0.25">
      <c r="B16" s="34" t="s">
        <v>28</v>
      </c>
      <c r="C16" s="21"/>
      <c r="D16" s="21"/>
      <c r="E16" s="21">
        <v>7.0601851851851847E-4</v>
      </c>
      <c r="F16" s="21"/>
      <c r="G16" s="21"/>
      <c r="H16" s="21">
        <v>1.9675925925925926E-4</v>
      </c>
      <c r="I16" s="21"/>
      <c r="J16" s="21"/>
      <c r="K16" s="99">
        <f t="shared" si="0"/>
        <v>9.0277777777777774E-4</v>
      </c>
    </row>
    <row r="17" spans="2:11" x14ac:dyDescent="0.25">
      <c r="B17" s="34" t="s">
        <v>29</v>
      </c>
      <c r="C17" s="21">
        <v>1.2638888888888887E-2</v>
      </c>
      <c r="D17" s="21">
        <v>8.6226851851851864E-3</v>
      </c>
      <c r="E17" s="21"/>
      <c r="F17" s="21"/>
      <c r="G17" s="21"/>
      <c r="H17" s="21">
        <v>4.9768518518518521E-4</v>
      </c>
      <c r="I17" s="21"/>
      <c r="J17" s="21"/>
      <c r="K17" s="99">
        <f t="shared" si="0"/>
        <v>2.1759259259259256E-2</v>
      </c>
    </row>
    <row r="18" spans="2:11" x14ac:dyDescent="0.25">
      <c r="B18" s="34" t="s">
        <v>30</v>
      </c>
      <c r="C18" s="21"/>
      <c r="D18" s="21"/>
      <c r="E18" s="21"/>
      <c r="F18" s="21"/>
      <c r="G18" s="21"/>
      <c r="H18" s="21"/>
      <c r="I18" s="21"/>
      <c r="J18" s="21"/>
      <c r="K18" s="99"/>
    </row>
    <row r="19" spans="2:11" x14ac:dyDescent="0.25">
      <c r="B19" s="34" t="s">
        <v>31</v>
      </c>
      <c r="C19" s="21">
        <v>7.0023148148148154E-3</v>
      </c>
      <c r="D19" s="21">
        <v>2.1412037037037035E-2</v>
      </c>
      <c r="E19" s="21">
        <v>5.9143518518518512E-3</v>
      </c>
      <c r="F19" s="21">
        <v>1.2268518518518519E-2</v>
      </c>
      <c r="G19" s="21"/>
      <c r="H19" s="21">
        <v>1.273148148148148E-4</v>
      </c>
      <c r="I19" s="21"/>
      <c r="J19" s="21"/>
      <c r="K19" s="99">
        <f t="shared" si="0"/>
        <v>4.6724537037037037E-2</v>
      </c>
    </row>
    <row r="20" spans="2:11" x14ac:dyDescent="0.25">
      <c r="B20" s="34" t="s">
        <v>32</v>
      </c>
      <c r="C20" s="21">
        <v>1.847222222222222E-2</v>
      </c>
      <c r="D20" s="21">
        <v>1.741898148148148E-2</v>
      </c>
      <c r="E20" s="21">
        <v>6.6319444444444446E-3</v>
      </c>
      <c r="F20" s="21">
        <v>1.2627314814814813E-2</v>
      </c>
      <c r="G20" s="21">
        <v>7.1990740740740747E-3</v>
      </c>
      <c r="H20" s="21">
        <v>1.7361111111111112E-4</v>
      </c>
      <c r="I20" s="21"/>
      <c r="J20" s="21"/>
      <c r="K20" s="99">
        <f t="shared" si="0"/>
        <v>6.2523148148148147E-2</v>
      </c>
    </row>
    <row r="21" spans="2:11" x14ac:dyDescent="0.25">
      <c r="B21" s="34" t="s">
        <v>33</v>
      </c>
      <c r="C21" s="21">
        <v>2.2002314814814815E-2</v>
      </c>
      <c r="D21" s="21">
        <v>5.6365740740740734E-3</v>
      </c>
      <c r="E21" s="21">
        <v>5.844907407407408E-3</v>
      </c>
      <c r="F21" s="21">
        <v>1.4918981481481481E-2</v>
      </c>
      <c r="G21" s="21">
        <v>2.2719907407407404E-2</v>
      </c>
      <c r="H21" s="21">
        <v>4.9652777777777785E-3</v>
      </c>
      <c r="I21" s="21"/>
      <c r="J21" s="21"/>
      <c r="K21" s="99">
        <f t="shared" si="0"/>
        <v>7.6087962962962968E-2</v>
      </c>
    </row>
    <row r="22" spans="2:11" x14ac:dyDescent="0.25">
      <c r="B22" s="34" t="s">
        <v>34</v>
      </c>
      <c r="C22" s="21"/>
      <c r="D22" s="21"/>
      <c r="E22" s="21">
        <v>1.5046296296296294E-3</v>
      </c>
      <c r="F22" s="21"/>
      <c r="G22" s="21"/>
      <c r="H22" s="21">
        <v>8.8425925925925929E-3</v>
      </c>
      <c r="I22" s="21"/>
      <c r="J22" s="21"/>
      <c r="K22" s="99">
        <f t="shared" si="0"/>
        <v>1.0347222222222223E-2</v>
      </c>
    </row>
    <row r="23" spans="2:11" x14ac:dyDescent="0.25">
      <c r="B23" s="34" t="s">
        <v>35</v>
      </c>
      <c r="C23" s="21">
        <v>5.7986111111111112E-3</v>
      </c>
      <c r="D23" s="21">
        <v>7.1412037037037034E-3</v>
      </c>
      <c r="E23" s="21">
        <v>1.2928240740740742E-2</v>
      </c>
      <c r="F23" s="21">
        <v>9.4212962962962957E-3</v>
      </c>
      <c r="G23" s="21"/>
      <c r="H23" s="21">
        <v>2.4803240740740737E-2</v>
      </c>
      <c r="I23" s="21"/>
      <c r="J23" s="21"/>
      <c r="K23" s="99">
        <f t="shared" si="0"/>
        <v>6.0092592592592586E-2</v>
      </c>
    </row>
    <row r="24" spans="2:11" x14ac:dyDescent="0.25">
      <c r="B24" s="34" t="s">
        <v>36</v>
      </c>
      <c r="C24" s="21"/>
      <c r="D24" s="21">
        <v>2.4340277777777777E-2</v>
      </c>
      <c r="E24" s="21"/>
      <c r="F24" s="21"/>
      <c r="G24" s="21">
        <v>1.2708333333333334E-2</v>
      </c>
      <c r="H24" s="21">
        <v>2.5462962962962965E-3</v>
      </c>
      <c r="I24" s="21"/>
      <c r="J24" s="21"/>
      <c r="K24" s="99">
        <f t="shared" si="0"/>
        <v>3.9594907407407405E-2</v>
      </c>
    </row>
    <row r="25" spans="2:11" x14ac:dyDescent="0.25">
      <c r="B25" s="34" t="s">
        <v>37</v>
      </c>
      <c r="C25" s="21">
        <v>8.206018518518517E-3</v>
      </c>
      <c r="D25" s="21"/>
      <c r="E25" s="21"/>
      <c r="F25" s="21"/>
      <c r="G25" s="21">
        <v>1.9629629629629632E-2</v>
      </c>
      <c r="H25" s="21"/>
      <c r="I25" s="21"/>
      <c r="J25" s="21"/>
      <c r="K25" s="99">
        <f t="shared" si="0"/>
        <v>2.7835648148148151E-2</v>
      </c>
    </row>
    <row r="26" spans="2:11" x14ac:dyDescent="0.25">
      <c r="B26" s="34" t="s">
        <v>38</v>
      </c>
      <c r="C26" s="21"/>
      <c r="D26" s="21"/>
      <c r="E26" s="21"/>
      <c r="F26" s="21"/>
      <c r="G26" s="21">
        <v>4.6990740740740743E-3</v>
      </c>
      <c r="H26" s="21">
        <v>6.5972222222222213E-4</v>
      </c>
      <c r="I26" s="21"/>
      <c r="J26" s="21"/>
      <c r="K26" s="99">
        <f t="shared" si="0"/>
        <v>5.3587962962962964E-3</v>
      </c>
    </row>
    <row r="27" spans="2:11" x14ac:dyDescent="0.25">
      <c r="B27" s="34" t="s">
        <v>39</v>
      </c>
      <c r="C27" s="21"/>
      <c r="D27" s="21"/>
      <c r="E27" s="21"/>
      <c r="F27" s="21"/>
      <c r="G27" s="21"/>
      <c r="H27" s="21">
        <v>1.8750000000000001E-3</v>
      </c>
      <c r="I27" s="21"/>
      <c r="J27" s="21"/>
      <c r="K27" s="99">
        <f t="shared" si="0"/>
        <v>1.8750000000000001E-3</v>
      </c>
    </row>
    <row r="28" spans="2:11" x14ac:dyDescent="0.25">
      <c r="B28" s="34" t="s">
        <v>40</v>
      </c>
      <c r="C28" s="21"/>
      <c r="D28" s="21"/>
      <c r="E28" s="21"/>
      <c r="F28" s="21"/>
      <c r="G28" s="21">
        <v>1.005787037037037E-2</v>
      </c>
      <c r="H28" s="21"/>
      <c r="I28" s="21"/>
      <c r="J28" s="21"/>
      <c r="K28" s="99">
        <f t="shared" si="0"/>
        <v>1.005787037037037E-2</v>
      </c>
    </row>
    <row r="29" spans="2:11" x14ac:dyDescent="0.25">
      <c r="B29" s="34"/>
      <c r="C29" s="13"/>
      <c r="D29" s="13"/>
      <c r="E29" s="101"/>
      <c r="F29" s="101"/>
      <c r="G29" s="101"/>
      <c r="H29" s="101"/>
      <c r="I29" s="13"/>
      <c r="J29" s="13"/>
      <c r="K29" s="14"/>
    </row>
    <row r="30" spans="2:11" x14ac:dyDescent="0.25">
      <c r="B30" s="16" t="s">
        <v>1</v>
      </c>
      <c r="C30" s="23">
        <f>SUM(C7:C28)</f>
        <v>0.24938657407407405</v>
      </c>
      <c r="D30" s="23">
        <f t="shared" ref="D30:H30" si="1">SUM(D7:D28)</f>
        <v>0.2353935185185185</v>
      </c>
      <c r="E30" s="23">
        <f t="shared" si="1"/>
        <v>0.10829861111111111</v>
      </c>
      <c r="F30" s="23">
        <f t="shared" si="1"/>
        <v>7.2141203703703694E-2</v>
      </c>
      <c r="G30" s="23">
        <f t="shared" si="1"/>
        <v>0.17722222222222223</v>
      </c>
      <c r="H30" s="23">
        <f t="shared" si="1"/>
        <v>0.10658564814814817</v>
      </c>
      <c r="I30" s="23"/>
      <c r="J30" s="21"/>
      <c r="K30" s="100">
        <f>SUM(K7:K28)</f>
        <v>0.9490277777777778</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97</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c r="D30" s="23"/>
      <c r="E30" s="23"/>
      <c r="F30" s="23"/>
      <c r="G30" s="23"/>
      <c r="H30" s="23"/>
      <c r="I30" s="23"/>
      <c r="J30" s="21"/>
      <c r="K30" s="100"/>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&amp;R49</oddHeader>
  </headerFooter>
  <rowBreaks count="1" manualBreakCount="1">
    <brk id="32" max="16383" man="1"/>
  </rowBreaks>
  <colBreaks count="1" manualBreakCount="1">
    <brk id="11"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98</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c r="D30" s="23"/>
      <c r="E30" s="23"/>
      <c r="F30" s="23"/>
      <c r="G30" s="23"/>
      <c r="H30" s="23"/>
      <c r="I30" s="23"/>
      <c r="J30" s="21"/>
      <c r="K30" s="100"/>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&amp;R50</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99</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row>
    <row r="8" spans="2:11" x14ac:dyDescent="0.25">
      <c r="B8" s="34" t="s">
        <v>0</v>
      </c>
      <c r="C8" s="21"/>
      <c r="D8" s="21"/>
      <c r="E8" s="21"/>
      <c r="F8" s="21"/>
      <c r="G8" s="21"/>
      <c r="H8" s="21"/>
      <c r="I8" s="21"/>
      <c r="J8" s="21"/>
      <c r="K8" s="99"/>
    </row>
    <row r="9" spans="2:11" x14ac:dyDescent="0.25">
      <c r="B9" s="34" t="s">
        <v>21</v>
      </c>
      <c r="C9" s="21">
        <v>3.3564814814814812E-4</v>
      </c>
      <c r="D9" s="21"/>
      <c r="E9" s="21"/>
      <c r="F9" s="21"/>
      <c r="G9" s="21"/>
      <c r="H9" s="21"/>
      <c r="I9" s="21"/>
      <c r="J9" s="21"/>
      <c r="K9" s="99">
        <f t="shared" ref="K9:K28" si="0">SUM(C9:J9)</f>
        <v>3.3564814814814812E-4</v>
      </c>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v>3.2407407407407406E-4</v>
      </c>
      <c r="D12" s="21"/>
      <c r="E12" s="21"/>
      <c r="F12" s="21"/>
      <c r="G12" s="21"/>
      <c r="H12" s="21"/>
      <c r="I12" s="21">
        <v>1.5972222222222221E-3</v>
      </c>
      <c r="J12" s="21"/>
      <c r="K12" s="99">
        <f t="shared" si="0"/>
        <v>1.9212962962962962E-3</v>
      </c>
    </row>
    <row r="13" spans="2:11" x14ac:dyDescent="0.25">
      <c r="B13" s="34" t="s">
        <v>25</v>
      </c>
      <c r="C13" s="21">
        <v>4.1666666666666669E-4</v>
      </c>
      <c r="D13" s="21"/>
      <c r="E13" s="21"/>
      <c r="F13" s="21"/>
      <c r="G13" s="21"/>
      <c r="H13" s="21"/>
      <c r="I13" s="21"/>
      <c r="J13" s="21"/>
      <c r="K13" s="99">
        <f t="shared" si="0"/>
        <v>4.1666666666666669E-4</v>
      </c>
    </row>
    <row r="14" spans="2:11" x14ac:dyDescent="0.25">
      <c r="B14" s="34" t="s">
        <v>26</v>
      </c>
      <c r="C14" s="21">
        <v>3.9351851851851852E-4</v>
      </c>
      <c r="D14" s="21"/>
      <c r="E14" s="21"/>
      <c r="F14" s="21"/>
      <c r="G14" s="21"/>
      <c r="H14" s="21"/>
      <c r="I14" s="21"/>
      <c r="J14" s="21"/>
      <c r="K14" s="99">
        <f t="shared" si="0"/>
        <v>3.9351851851851852E-4</v>
      </c>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v>4.6296296296296293E-4</v>
      </c>
      <c r="I21" s="21"/>
      <c r="J21" s="21"/>
      <c r="K21" s="99">
        <f t="shared" si="0"/>
        <v>4.6296296296296293E-4</v>
      </c>
    </row>
    <row r="22" spans="2:11" x14ac:dyDescent="0.25">
      <c r="B22" s="34" t="s">
        <v>34</v>
      </c>
      <c r="C22" s="21">
        <v>5.4398148148148144E-4</v>
      </c>
      <c r="D22" s="21"/>
      <c r="E22" s="21"/>
      <c r="F22" s="21"/>
      <c r="G22" s="21"/>
      <c r="H22" s="21">
        <v>4.8263888888888887E-3</v>
      </c>
      <c r="I22" s="21"/>
      <c r="J22" s="21"/>
      <c r="K22" s="99">
        <f t="shared" si="0"/>
        <v>5.37037037037037E-3</v>
      </c>
    </row>
    <row r="23" spans="2:11" x14ac:dyDescent="0.25">
      <c r="B23" s="34" t="s">
        <v>35</v>
      </c>
      <c r="C23" s="21">
        <v>4.1666666666666664E-4</v>
      </c>
      <c r="D23" s="21"/>
      <c r="E23" s="21"/>
      <c r="F23" s="21"/>
      <c r="G23" s="21"/>
      <c r="H23" s="21"/>
      <c r="I23" s="21"/>
      <c r="J23" s="21"/>
      <c r="K23" s="99">
        <f t="shared" si="0"/>
        <v>4.1666666666666664E-4</v>
      </c>
    </row>
    <row r="24" spans="2:11" x14ac:dyDescent="0.25">
      <c r="B24" s="34" t="s">
        <v>36</v>
      </c>
      <c r="C24" s="21"/>
      <c r="D24" s="21"/>
      <c r="E24" s="21"/>
      <c r="F24" s="21"/>
      <c r="G24" s="21"/>
      <c r="H24" s="21"/>
      <c r="I24" s="21"/>
      <c r="J24" s="21"/>
      <c r="K24" s="99"/>
    </row>
    <row r="25" spans="2:11" x14ac:dyDescent="0.25">
      <c r="B25" s="34" t="s">
        <v>37</v>
      </c>
      <c r="C25" s="21">
        <v>4.1319444444444433E-3</v>
      </c>
      <c r="D25" s="21"/>
      <c r="E25" s="21">
        <v>1.8749999999999999E-2</v>
      </c>
      <c r="F25" s="21"/>
      <c r="G25" s="21">
        <v>6.9791666666666656E-3</v>
      </c>
      <c r="H25" s="21">
        <v>1.759259259259259E-3</v>
      </c>
      <c r="I25" s="21">
        <v>3.5879629629629629E-4</v>
      </c>
      <c r="J25" s="21"/>
      <c r="K25" s="99">
        <f t="shared" si="0"/>
        <v>3.1979166666666663E-2</v>
      </c>
    </row>
    <row r="26" spans="2:11" x14ac:dyDescent="0.25">
      <c r="B26" s="34" t="s">
        <v>38</v>
      </c>
      <c r="C26" s="21">
        <v>1.9444444444444446E-3</v>
      </c>
      <c r="D26" s="21"/>
      <c r="E26" s="21"/>
      <c r="F26" s="21"/>
      <c r="G26" s="21">
        <v>3.8078703703703703E-3</v>
      </c>
      <c r="H26" s="21">
        <v>5.0925925925925921E-3</v>
      </c>
      <c r="I26" s="21"/>
      <c r="J26" s="21"/>
      <c r="K26" s="99">
        <f t="shared" si="0"/>
        <v>1.0844907407407407E-2</v>
      </c>
    </row>
    <row r="27" spans="2:11" x14ac:dyDescent="0.25">
      <c r="B27" s="34" t="s">
        <v>39</v>
      </c>
      <c r="C27" s="21"/>
      <c r="D27" s="21"/>
      <c r="E27" s="21"/>
      <c r="F27" s="21"/>
      <c r="G27" s="21"/>
      <c r="H27" s="21"/>
      <c r="I27" s="21"/>
      <c r="J27" s="21"/>
      <c r="K27" s="99">
        <f t="shared" si="0"/>
        <v>0</v>
      </c>
    </row>
    <row r="28" spans="2:11" x14ac:dyDescent="0.25">
      <c r="B28" s="34" t="s">
        <v>40</v>
      </c>
      <c r="C28" s="21">
        <v>5.0925925925925921E-4</v>
      </c>
      <c r="D28" s="21"/>
      <c r="E28" s="21">
        <v>2.8935185185185184E-4</v>
      </c>
      <c r="F28" s="21"/>
      <c r="G28" s="21">
        <v>6.018518518518519E-4</v>
      </c>
      <c r="H28" s="21">
        <v>9.1770833333333302E-2</v>
      </c>
      <c r="I28" s="21"/>
      <c r="J28" s="21"/>
      <c r="K28" s="99">
        <f t="shared" si="0"/>
        <v>9.3171296296296266E-2</v>
      </c>
    </row>
    <row r="29" spans="2:11" x14ac:dyDescent="0.25">
      <c r="B29" s="34"/>
      <c r="C29" s="13"/>
      <c r="D29" s="13"/>
      <c r="E29" s="101"/>
      <c r="F29" s="101"/>
      <c r="G29" s="101"/>
      <c r="H29" s="101"/>
      <c r="I29" s="13"/>
      <c r="J29" s="13"/>
      <c r="K29" s="14"/>
    </row>
    <row r="30" spans="2:11" x14ac:dyDescent="0.25">
      <c r="B30" s="16" t="s">
        <v>1</v>
      </c>
      <c r="C30" s="23">
        <f>SUM(C7:C28)</f>
        <v>9.0162037037037034E-3</v>
      </c>
      <c r="D30" s="23"/>
      <c r="E30" s="23">
        <f t="shared" ref="E30:I30" si="1">SUM(E7:E28)</f>
        <v>1.9039351851851852E-2</v>
      </c>
      <c r="F30" s="23">
        <f t="shared" si="1"/>
        <v>0</v>
      </c>
      <c r="G30" s="23">
        <f t="shared" si="1"/>
        <v>1.1388888888888888E-2</v>
      </c>
      <c r="H30" s="23">
        <f t="shared" si="1"/>
        <v>0.103912037037037</v>
      </c>
      <c r="I30" s="23">
        <f t="shared" si="1"/>
        <v>1.9560185185185184E-3</v>
      </c>
      <c r="J30" s="21"/>
      <c r="K30" s="100">
        <f>SUM(K7:K28)</f>
        <v>0.14531249999999996</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&amp;R51</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100</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row>
    <row r="8" spans="2:11" x14ac:dyDescent="0.25">
      <c r="B8" s="34" t="s">
        <v>0</v>
      </c>
      <c r="C8" s="21"/>
      <c r="D8" s="21"/>
      <c r="E8" s="21"/>
      <c r="F8" s="21"/>
      <c r="G8" s="21"/>
      <c r="H8" s="21"/>
      <c r="I8" s="21"/>
      <c r="J8" s="21"/>
      <c r="K8" s="99"/>
    </row>
    <row r="9" spans="2:11" x14ac:dyDescent="0.25">
      <c r="B9" s="34" t="s">
        <v>21</v>
      </c>
      <c r="C9" s="21">
        <v>6.626157407407407E-2</v>
      </c>
      <c r="D9" s="21"/>
      <c r="E9" s="21"/>
      <c r="F9" s="21">
        <v>4.9537037037037041E-3</v>
      </c>
      <c r="G9" s="21">
        <v>1.1701388888888888E-2</v>
      </c>
      <c r="H9" s="21"/>
      <c r="I9" s="21"/>
      <c r="J9" s="21"/>
      <c r="K9" s="99">
        <f t="shared" ref="K9:K25" si="0">SUM(C9:J9)</f>
        <v>8.2916666666666666E-2</v>
      </c>
    </row>
    <row r="10" spans="2:11" x14ac:dyDescent="0.25">
      <c r="B10" s="34" t="s">
        <v>22</v>
      </c>
      <c r="C10" s="21">
        <v>9.3969907407407433E-2</v>
      </c>
      <c r="D10" s="21"/>
      <c r="E10" s="21"/>
      <c r="F10" s="21"/>
      <c r="G10" s="21"/>
      <c r="H10" s="21"/>
      <c r="I10" s="21"/>
      <c r="J10" s="21"/>
      <c r="K10" s="99">
        <f t="shared" si="0"/>
        <v>9.3969907407407433E-2</v>
      </c>
    </row>
    <row r="11" spans="2:11" x14ac:dyDescent="0.25">
      <c r="B11" s="34" t="s">
        <v>23</v>
      </c>
      <c r="C11" s="21"/>
      <c r="D11" s="21"/>
      <c r="E11" s="21"/>
      <c r="F11" s="21"/>
      <c r="G11" s="21"/>
      <c r="H11" s="21"/>
      <c r="I11" s="21"/>
      <c r="J11" s="21"/>
      <c r="K11" s="99"/>
    </row>
    <row r="12" spans="2:11" x14ac:dyDescent="0.25">
      <c r="B12" s="34" t="s">
        <v>24</v>
      </c>
      <c r="C12" s="21">
        <v>1.3877314814814815E-2</v>
      </c>
      <c r="D12" s="21"/>
      <c r="E12" s="21"/>
      <c r="F12" s="21"/>
      <c r="G12" s="21"/>
      <c r="H12" s="21"/>
      <c r="I12" s="21"/>
      <c r="J12" s="21"/>
      <c r="K12" s="99">
        <f t="shared" si="0"/>
        <v>1.3877314814814815E-2</v>
      </c>
    </row>
    <row r="13" spans="2:11" x14ac:dyDescent="0.25">
      <c r="B13" s="34" t="s">
        <v>25</v>
      </c>
      <c r="C13" s="21">
        <v>4.9305555555555561E-3</v>
      </c>
      <c r="D13" s="21"/>
      <c r="E13" s="21"/>
      <c r="F13" s="21"/>
      <c r="G13" s="21"/>
      <c r="H13" s="21"/>
      <c r="I13" s="21"/>
      <c r="J13" s="21"/>
      <c r="K13" s="99">
        <f t="shared" si="0"/>
        <v>4.9305555555555561E-3</v>
      </c>
    </row>
    <row r="14" spans="2:11" x14ac:dyDescent="0.25">
      <c r="B14" s="34" t="s">
        <v>26</v>
      </c>
      <c r="C14" s="21">
        <v>6.4236111111111108E-3</v>
      </c>
      <c r="D14" s="21"/>
      <c r="E14" s="21"/>
      <c r="F14" s="21"/>
      <c r="G14" s="21"/>
      <c r="H14" s="21"/>
      <c r="I14" s="21"/>
      <c r="J14" s="21"/>
      <c r="K14" s="99">
        <f t="shared" si="0"/>
        <v>6.4236111111111108E-3</v>
      </c>
    </row>
    <row r="15" spans="2:11" x14ac:dyDescent="0.25">
      <c r="B15" s="34" t="s">
        <v>27</v>
      </c>
      <c r="C15" s="21">
        <v>2.1875000000000002E-3</v>
      </c>
      <c r="D15" s="21"/>
      <c r="E15" s="21"/>
      <c r="F15" s="21"/>
      <c r="G15" s="21"/>
      <c r="H15" s="21"/>
      <c r="I15" s="21"/>
      <c r="J15" s="21"/>
      <c r="K15" s="99">
        <f t="shared" si="0"/>
        <v>2.1875000000000002E-3</v>
      </c>
    </row>
    <row r="16" spans="2:11" x14ac:dyDescent="0.25">
      <c r="B16" s="34" t="s">
        <v>28</v>
      </c>
      <c r="C16" s="21">
        <v>9.2361111111111099E-3</v>
      </c>
      <c r="D16" s="21">
        <v>2.1412037037037038E-3</v>
      </c>
      <c r="E16" s="21"/>
      <c r="F16" s="21"/>
      <c r="G16" s="21"/>
      <c r="H16" s="21"/>
      <c r="I16" s="21"/>
      <c r="J16" s="21"/>
      <c r="K16" s="99">
        <f t="shared" si="0"/>
        <v>1.1377314814814814E-2</v>
      </c>
    </row>
    <row r="17" spans="2:11" x14ac:dyDescent="0.25">
      <c r="B17" s="34" t="s">
        <v>29</v>
      </c>
      <c r="C17" s="21">
        <v>6.3541666666666659E-3</v>
      </c>
      <c r="D17" s="21"/>
      <c r="E17" s="21"/>
      <c r="F17" s="21">
        <v>6.3888888888888893E-3</v>
      </c>
      <c r="G17" s="21"/>
      <c r="H17" s="21"/>
      <c r="I17" s="21"/>
      <c r="J17" s="21"/>
      <c r="K17" s="99">
        <f t="shared" si="0"/>
        <v>1.2743055555555556E-2</v>
      </c>
    </row>
    <row r="18" spans="2:11" x14ac:dyDescent="0.25">
      <c r="B18" s="34" t="s">
        <v>30</v>
      </c>
      <c r="C18" s="21"/>
      <c r="D18" s="21"/>
      <c r="E18" s="21"/>
      <c r="F18" s="21"/>
      <c r="G18" s="21"/>
      <c r="H18" s="21"/>
      <c r="I18" s="21"/>
      <c r="J18" s="21"/>
      <c r="K18" s="99"/>
    </row>
    <row r="19" spans="2:11" x14ac:dyDescent="0.25">
      <c r="B19" s="34" t="s">
        <v>31</v>
      </c>
      <c r="C19" s="21">
        <v>8.8310185185185193E-3</v>
      </c>
      <c r="D19" s="21"/>
      <c r="E19" s="21"/>
      <c r="F19" s="21"/>
      <c r="G19" s="21"/>
      <c r="H19" s="21"/>
      <c r="I19" s="21"/>
      <c r="J19" s="21"/>
      <c r="K19" s="99">
        <f t="shared" si="0"/>
        <v>8.8310185185185193E-3</v>
      </c>
    </row>
    <row r="20" spans="2:11" x14ac:dyDescent="0.25">
      <c r="B20" s="34" t="s">
        <v>32</v>
      </c>
      <c r="C20" s="21">
        <v>2.9398148148148148E-3</v>
      </c>
      <c r="D20" s="21"/>
      <c r="E20" s="21"/>
      <c r="F20" s="21"/>
      <c r="G20" s="21"/>
      <c r="H20" s="21"/>
      <c r="I20" s="21"/>
      <c r="J20" s="21"/>
      <c r="K20" s="99">
        <f t="shared" si="0"/>
        <v>2.9398148148148148E-3</v>
      </c>
    </row>
    <row r="21" spans="2:11" x14ac:dyDescent="0.25">
      <c r="B21" s="34" t="s">
        <v>33</v>
      </c>
      <c r="C21" s="21">
        <v>3.2569444444444443E-2</v>
      </c>
      <c r="D21" s="21"/>
      <c r="E21" s="21"/>
      <c r="F21" s="21"/>
      <c r="G21" s="21"/>
      <c r="H21" s="21"/>
      <c r="I21" s="21"/>
      <c r="J21" s="21"/>
      <c r="K21" s="99">
        <f t="shared" si="0"/>
        <v>3.2569444444444443E-2</v>
      </c>
    </row>
    <row r="22" spans="2:11" x14ac:dyDescent="0.25">
      <c r="B22" s="34" t="s">
        <v>34</v>
      </c>
      <c r="C22" s="21">
        <v>9.6412037037037039E-3</v>
      </c>
      <c r="D22" s="21"/>
      <c r="E22" s="21"/>
      <c r="F22" s="21"/>
      <c r="G22" s="21"/>
      <c r="H22" s="21"/>
      <c r="I22" s="21"/>
      <c r="J22" s="21"/>
      <c r="K22" s="99">
        <f t="shared" si="0"/>
        <v>9.6412037037037039E-3</v>
      </c>
    </row>
    <row r="23" spans="2:11" x14ac:dyDescent="0.25">
      <c r="B23" s="34" t="s">
        <v>35</v>
      </c>
      <c r="C23" s="21">
        <v>1.2858796296296295E-2</v>
      </c>
      <c r="D23" s="21"/>
      <c r="E23" s="21"/>
      <c r="F23" s="21"/>
      <c r="G23" s="21"/>
      <c r="H23" s="21"/>
      <c r="I23" s="21"/>
      <c r="J23" s="21"/>
      <c r="K23" s="99">
        <f t="shared" si="0"/>
        <v>1.2858796296296295E-2</v>
      </c>
    </row>
    <row r="24" spans="2:11" x14ac:dyDescent="0.25">
      <c r="B24" s="34" t="s">
        <v>36</v>
      </c>
      <c r="C24" s="21">
        <v>5.9259259259259256E-3</v>
      </c>
      <c r="D24" s="21"/>
      <c r="E24" s="21"/>
      <c r="F24" s="21"/>
      <c r="G24" s="21"/>
      <c r="H24" s="21"/>
      <c r="I24" s="21"/>
      <c r="J24" s="21"/>
      <c r="K24" s="99">
        <f t="shared" si="0"/>
        <v>5.9259259259259256E-3</v>
      </c>
    </row>
    <row r="25" spans="2:11" x14ac:dyDescent="0.25">
      <c r="B25" s="34" t="s">
        <v>37</v>
      </c>
      <c r="C25" s="21">
        <v>2.4305555555555556E-3</v>
      </c>
      <c r="D25" s="21"/>
      <c r="E25" s="21"/>
      <c r="F25" s="21">
        <v>2.2453703703703702E-3</v>
      </c>
      <c r="G25" s="21"/>
      <c r="H25" s="21"/>
      <c r="I25" s="21"/>
      <c r="J25" s="21"/>
      <c r="K25" s="99">
        <f t="shared" si="0"/>
        <v>4.6759259259259254E-3</v>
      </c>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f>SUM(C7:C28)</f>
        <v>0.2784375</v>
      </c>
      <c r="D30" s="23">
        <f t="shared" ref="D30:G30" si="1">SUM(D7:D28)</f>
        <v>2.1412037037037038E-3</v>
      </c>
      <c r="E30" s="23"/>
      <c r="F30" s="23">
        <f t="shared" si="1"/>
        <v>1.3587962962962963E-2</v>
      </c>
      <c r="G30" s="23">
        <f t="shared" si="1"/>
        <v>1.1701388888888888E-2</v>
      </c>
      <c r="H30" s="23"/>
      <c r="I30" s="23"/>
      <c r="J30" s="21"/>
      <c r="K30" s="100">
        <f>SUM(K7:K28)</f>
        <v>0.30586805555555557</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&amp;R52</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101</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c r="D30" s="23"/>
      <c r="E30" s="23"/>
      <c r="F30" s="23"/>
      <c r="G30" s="23"/>
      <c r="H30" s="23"/>
      <c r="I30" s="23"/>
      <c r="J30" s="21"/>
      <c r="K30" s="100"/>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&amp;R53</oddHeader>
  </headerFooter>
  <rowBreaks count="1" manualBreakCount="1">
    <brk id="32" max="16383" man="1"/>
  </rowBreaks>
  <colBreaks count="1" manualBreakCount="1">
    <brk id="11"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102</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c r="D30" s="23"/>
      <c r="E30" s="23"/>
      <c r="F30" s="23"/>
      <c r="G30" s="23"/>
      <c r="H30" s="23"/>
      <c r="I30" s="23"/>
      <c r="J30" s="21"/>
      <c r="K30" s="100"/>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&amp;R54</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103</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c r="E19" s="21"/>
      <c r="F19" s="21"/>
      <c r="G19" s="21"/>
      <c r="H19" s="21"/>
      <c r="I19" s="21"/>
      <c r="J19" s="21"/>
      <c r="K19" s="99"/>
    </row>
    <row r="20" spans="2:11" x14ac:dyDescent="0.25">
      <c r="B20" s="34" t="s">
        <v>32</v>
      </c>
      <c r="C20" s="21"/>
      <c r="D20" s="21"/>
      <c r="E20" s="21"/>
      <c r="F20" s="21"/>
      <c r="G20" s="21"/>
      <c r="H20" s="21"/>
      <c r="I20" s="21"/>
      <c r="J20" s="21"/>
      <c r="K20" s="99"/>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c r="D30" s="23"/>
      <c r="E30" s="23"/>
      <c r="F30" s="23"/>
      <c r="G30" s="23"/>
      <c r="H30" s="23"/>
      <c r="I30" s="23"/>
      <c r="J30" s="21"/>
      <c r="K30" s="100"/>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&amp;R55</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109</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69"/>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5.4398148148148144E-4</v>
      </c>
      <c r="D7" s="55">
        <f>C7/$C$30</f>
        <v>7.5212033925428096E-3</v>
      </c>
      <c r="E7" s="40"/>
      <c r="F7" s="55"/>
      <c r="G7" s="40">
        <f t="shared" ref="G7" si="0">C7+E7</f>
        <v>5.4398148148148144E-4</v>
      </c>
      <c r="H7" s="72">
        <f t="shared" ref="H7" si="1">G7/$G$30</f>
        <v>7.5212033925428096E-3</v>
      </c>
    </row>
    <row r="8" spans="2:8" s="28" customFormat="1" x14ac:dyDescent="0.25">
      <c r="B8" s="34" t="s">
        <v>0</v>
      </c>
      <c r="C8" s="40">
        <v>1.5856481481481481E-3</v>
      </c>
      <c r="D8" s="55">
        <f>C8/$C$30</f>
        <v>2.1923507761241808E-2</v>
      </c>
      <c r="E8" s="40"/>
      <c r="F8" s="55"/>
      <c r="G8" s="40">
        <f t="shared" ref="G8:G27" si="2">C8+E8</f>
        <v>1.5856481481481481E-3</v>
      </c>
      <c r="H8" s="72">
        <f t="shared" ref="H8:H27" si="3">G8/$G$30</f>
        <v>2.1923507761241808E-2</v>
      </c>
    </row>
    <row r="9" spans="2:8" s="28" customFormat="1" x14ac:dyDescent="0.25">
      <c r="B9" s="34" t="s">
        <v>21</v>
      </c>
      <c r="C9" s="40">
        <v>1.1331018518518516E-2</v>
      </c>
      <c r="D9" s="55">
        <f t="shared" ref="D9:D27" si="4">C9/$C$30</f>
        <v>0.15666506641062575</v>
      </c>
      <c r="E9" s="40"/>
      <c r="F9" s="55"/>
      <c r="G9" s="40">
        <f t="shared" si="2"/>
        <v>1.1331018518518516E-2</v>
      </c>
      <c r="H9" s="72">
        <f t="shared" si="3"/>
        <v>0.15666506641062575</v>
      </c>
    </row>
    <row r="10" spans="2:8" s="28" customFormat="1" x14ac:dyDescent="0.25">
      <c r="B10" s="34" t="s">
        <v>22</v>
      </c>
      <c r="C10" s="40"/>
      <c r="D10" s="55"/>
      <c r="E10" s="40"/>
      <c r="F10" s="55"/>
      <c r="G10" s="40"/>
      <c r="H10" s="72"/>
    </row>
    <row r="11" spans="2:8" s="28" customFormat="1" x14ac:dyDescent="0.25">
      <c r="B11" s="34" t="s">
        <v>23</v>
      </c>
      <c r="C11" s="40"/>
      <c r="D11" s="55"/>
      <c r="E11" s="40"/>
      <c r="F11" s="55"/>
      <c r="G11" s="40"/>
      <c r="H11" s="72"/>
    </row>
    <row r="12" spans="2:8" s="28" customFormat="1" x14ac:dyDescent="0.25">
      <c r="B12" s="34" t="s">
        <v>24</v>
      </c>
      <c r="C12" s="40">
        <v>8.2175925925925927E-4</v>
      </c>
      <c r="D12" s="55">
        <f t="shared" si="4"/>
        <v>1.1361817890862543E-2</v>
      </c>
      <c r="E12" s="40"/>
      <c r="F12" s="55"/>
      <c r="G12" s="40">
        <f t="shared" ref="G12:G19" si="5">C12+E12</f>
        <v>8.2175925925925927E-4</v>
      </c>
      <c r="H12" s="72">
        <f t="shared" ref="H12:H19" si="6">G12/$G$30</f>
        <v>1.1361817890862543E-2</v>
      </c>
    </row>
    <row r="13" spans="2:8" s="28" customFormat="1" x14ac:dyDescent="0.25">
      <c r="B13" s="34" t="s">
        <v>25</v>
      </c>
      <c r="C13" s="40">
        <v>3.1481481481481486E-3</v>
      </c>
      <c r="D13" s="55">
        <f t="shared" si="4"/>
        <v>4.352696431429031E-2</v>
      </c>
      <c r="E13" s="40"/>
      <c r="F13" s="55"/>
      <c r="G13" s="40">
        <f t="shared" si="5"/>
        <v>3.1481481481481486E-3</v>
      </c>
      <c r="H13" s="72">
        <f t="shared" si="6"/>
        <v>4.352696431429031E-2</v>
      </c>
    </row>
    <row r="14" spans="2:8" s="28" customFormat="1" x14ac:dyDescent="0.25">
      <c r="B14" s="34" t="s">
        <v>26</v>
      </c>
      <c r="C14" s="40">
        <v>2.9976851851851848E-3</v>
      </c>
      <c r="D14" s="55">
        <f t="shared" si="4"/>
        <v>4.1446631461033778E-2</v>
      </c>
      <c r="E14" s="40"/>
      <c r="F14" s="55"/>
      <c r="G14" s="40">
        <f t="shared" si="5"/>
        <v>2.9976851851851848E-3</v>
      </c>
      <c r="H14" s="72">
        <f t="shared" si="6"/>
        <v>4.1446631461033778E-2</v>
      </c>
    </row>
    <row r="15" spans="2:8" s="28" customFormat="1" x14ac:dyDescent="0.25">
      <c r="B15" s="34" t="s">
        <v>27</v>
      </c>
      <c r="C15" s="40">
        <v>4.9652777777777777E-3</v>
      </c>
      <c r="D15" s="55">
        <f t="shared" si="4"/>
        <v>6.865098415746522E-2</v>
      </c>
      <c r="E15" s="40"/>
      <c r="F15" s="55"/>
      <c r="G15" s="40">
        <f t="shared" si="5"/>
        <v>4.9652777777777777E-3</v>
      </c>
      <c r="H15" s="72">
        <f t="shared" si="6"/>
        <v>6.865098415746522E-2</v>
      </c>
    </row>
    <row r="16" spans="2:8" s="28" customFormat="1" x14ac:dyDescent="0.25">
      <c r="B16" s="34" t="s">
        <v>28</v>
      </c>
      <c r="C16" s="40">
        <v>1.7592592592592592E-3</v>
      </c>
      <c r="D16" s="55">
        <f t="shared" si="4"/>
        <v>2.4323891822691641E-2</v>
      </c>
      <c r="E16" s="40"/>
      <c r="F16" s="55"/>
      <c r="G16" s="40">
        <f t="shared" si="5"/>
        <v>1.7592592592592592E-3</v>
      </c>
      <c r="H16" s="72">
        <f t="shared" si="6"/>
        <v>2.4323891822691641E-2</v>
      </c>
    </row>
    <row r="17" spans="2:8" s="28" customFormat="1" x14ac:dyDescent="0.25">
      <c r="B17" s="34" t="s">
        <v>29</v>
      </c>
      <c r="C17" s="40"/>
      <c r="D17" s="55"/>
      <c r="E17" s="40"/>
      <c r="F17" s="55"/>
      <c r="G17" s="40"/>
      <c r="H17" s="72"/>
    </row>
    <row r="18" spans="2:8" s="28" customFormat="1" x14ac:dyDescent="0.25">
      <c r="B18" s="34" t="s">
        <v>30</v>
      </c>
      <c r="C18" s="40">
        <v>2.6620370370370372E-4</v>
      </c>
      <c r="D18" s="55">
        <f t="shared" si="4"/>
        <v>3.6805888942230774E-3</v>
      </c>
      <c r="E18" s="40"/>
      <c r="F18" s="55"/>
      <c r="G18" s="40">
        <f t="shared" si="5"/>
        <v>2.6620370370370372E-4</v>
      </c>
      <c r="H18" s="72">
        <f t="shared" si="6"/>
        <v>3.6805888942230774E-3</v>
      </c>
    </row>
    <row r="19" spans="2:8" s="28" customFormat="1" x14ac:dyDescent="0.25">
      <c r="B19" s="34" t="s">
        <v>31</v>
      </c>
      <c r="C19" s="40">
        <v>4.0509259259259264E-4</v>
      </c>
      <c r="D19" s="55">
        <f t="shared" si="4"/>
        <v>5.6008961433829446E-3</v>
      </c>
      <c r="E19" s="40"/>
      <c r="F19" s="55"/>
      <c r="G19" s="40">
        <f t="shared" si="5"/>
        <v>4.0509259259259264E-4</v>
      </c>
      <c r="H19" s="72">
        <f t="shared" si="6"/>
        <v>5.6008961433829446E-3</v>
      </c>
    </row>
    <row r="20" spans="2:8" s="28" customFormat="1" x14ac:dyDescent="0.25">
      <c r="B20" s="34" t="s">
        <v>32</v>
      </c>
      <c r="C20" s="40"/>
      <c r="D20" s="55"/>
      <c r="E20" s="40"/>
      <c r="F20" s="55"/>
      <c r="G20" s="40"/>
      <c r="H20" s="72"/>
    </row>
    <row r="21" spans="2:8" s="28" customFormat="1" x14ac:dyDescent="0.25">
      <c r="B21" s="34" t="s">
        <v>33</v>
      </c>
      <c r="C21" s="40"/>
      <c r="D21" s="55"/>
      <c r="E21" s="40"/>
      <c r="F21" s="55"/>
      <c r="G21" s="40"/>
      <c r="H21" s="72"/>
    </row>
    <row r="22" spans="2:8" s="28" customFormat="1" x14ac:dyDescent="0.25">
      <c r="B22" s="34" t="s">
        <v>34</v>
      </c>
      <c r="C22" s="40"/>
      <c r="D22" s="55"/>
      <c r="E22" s="40"/>
      <c r="F22" s="55"/>
      <c r="G22" s="40"/>
      <c r="H22" s="72"/>
    </row>
    <row r="23" spans="2:8" s="28" customFormat="1" x14ac:dyDescent="0.25">
      <c r="B23" s="34" t="s">
        <v>35</v>
      </c>
      <c r="C23" s="40"/>
      <c r="D23" s="55"/>
      <c r="E23" s="56"/>
      <c r="F23" s="54"/>
      <c r="G23" s="40"/>
      <c r="H23" s="72"/>
    </row>
    <row r="24" spans="2:8" s="28" customFormat="1" x14ac:dyDescent="0.25">
      <c r="B24" s="34" t="s">
        <v>36</v>
      </c>
      <c r="C24" s="40">
        <v>1.9675925925925926E-4</v>
      </c>
      <c r="D24" s="55">
        <f t="shared" si="4"/>
        <v>2.720435269643144E-3</v>
      </c>
      <c r="E24" s="90"/>
      <c r="F24" s="90"/>
      <c r="G24" s="40">
        <f t="shared" ref="G24" si="7">C24+E24</f>
        <v>1.9675925925925926E-4</v>
      </c>
      <c r="H24" s="72">
        <f t="shared" ref="H24" si="8">G24/$G$30</f>
        <v>2.720435269643144E-3</v>
      </c>
    </row>
    <row r="25" spans="2:8" s="28" customFormat="1" x14ac:dyDescent="0.25">
      <c r="B25" s="34" t="s">
        <v>37</v>
      </c>
      <c r="C25" s="40"/>
      <c r="D25" s="55"/>
      <c r="E25" s="123"/>
      <c r="F25" s="123"/>
      <c r="G25" s="40"/>
      <c r="H25" s="72"/>
    </row>
    <row r="26" spans="2:8" s="28" customFormat="1" x14ac:dyDescent="0.25">
      <c r="B26" s="34" t="s">
        <v>38</v>
      </c>
      <c r="C26" s="40">
        <v>4.3842592592592572E-2</v>
      </c>
      <c r="D26" s="55">
        <f t="shared" si="4"/>
        <v>0.60617698831813094</v>
      </c>
      <c r="E26" s="40"/>
      <c r="F26" s="55"/>
      <c r="G26" s="40">
        <f t="shared" si="2"/>
        <v>4.3842592592592572E-2</v>
      </c>
      <c r="H26" s="72">
        <f t="shared" si="3"/>
        <v>0.60617698831813094</v>
      </c>
    </row>
    <row r="27" spans="2:8" s="28" customFormat="1" x14ac:dyDescent="0.25">
      <c r="B27" s="34" t="s">
        <v>39</v>
      </c>
      <c r="C27" s="40">
        <v>4.6296296296296298E-4</v>
      </c>
      <c r="D27" s="55">
        <f t="shared" si="4"/>
        <v>6.4010241638662218E-3</v>
      </c>
      <c r="E27" s="40"/>
      <c r="F27" s="55"/>
      <c r="G27" s="40">
        <f t="shared" si="2"/>
        <v>4.6296296296296298E-4</v>
      </c>
      <c r="H27" s="72">
        <f t="shared" si="3"/>
        <v>6.4010241638662218E-3</v>
      </c>
    </row>
    <row r="28" spans="2:8" s="28" customFormat="1" x14ac:dyDescent="0.25">
      <c r="B28" s="127" t="s">
        <v>40</v>
      </c>
      <c r="C28" s="128"/>
      <c r="D28" s="135"/>
      <c r="E28" s="128"/>
      <c r="F28" s="135"/>
      <c r="G28" s="128"/>
      <c r="H28" s="136"/>
    </row>
    <row r="29" spans="2:8" s="28" customFormat="1" x14ac:dyDescent="0.25">
      <c r="B29" s="34"/>
      <c r="C29" s="141"/>
      <c r="D29" s="142"/>
      <c r="E29" s="141"/>
      <c r="F29" s="141"/>
      <c r="G29" s="43"/>
      <c r="H29" s="44"/>
    </row>
    <row r="30" spans="2:8" s="28" customFormat="1" x14ac:dyDescent="0.25">
      <c r="B30" s="131" t="s">
        <v>1</v>
      </c>
      <c r="C30" s="137">
        <f>SUM(C7:C28)</f>
        <v>7.2326388888888857E-2</v>
      </c>
      <c r="D30" s="138">
        <f>SUM(D7:D28)</f>
        <v>1</v>
      </c>
      <c r="E30" s="137"/>
      <c r="F30" s="138"/>
      <c r="G30" s="137">
        <f>SUM(G7:G28)</f>
        <v>7.2326388888888857E-2</v>
      </c>
      <c r="H30" s="139">
        <f t="shared" ref="H30" si="9">SUM(H7:H28)</f>
        <v>1</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&amp;R11</oddHeader>
  </headerFooter>
  <colBreaks count="1" manualBreakCount="1">
    <brk id="8" max="1048575" man="1"/>
  </colBreaks>
  <extLst>
    <ext xmlns:mx="http://schemas.microsoft.com/office/mac/excel/2008/main" uri="{64002731-A6B0-56B0-2670-7721B7C09600}">
      <mx:PLV Mode="0" OnePage="0" WScale="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104</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
      <c r="F7" s="21"/>
      <c r="G7" s="21"/>
      <c r="H7" s="21"/>
      <c r="I7" s="21"/>
      <c r="J7" s="21"/>
      <c r="K7" s="99"/>
    </row>
    <row r="8" spans="2:11" x14ac:dyDescent="0.25">
      <c r="B8" s="34" t="s">
        <v>0</v>
      </c>
      <c r="C8" s="21"/>
      <c r="D8" s="21"/>
      <c r="E8" s="21"/>
      <c r="F8" s="21"/>
      <c r="G8" s="21"/>
      <c r="H8" s="21"/>
      <c r="I8" s="21"/>
      <c r="J8" s="21"/>
      <c r="K8" s="99"/>
    </row>
    <row r="9" spans="2:11" x14ac:dyDescent="0.25">
      <c r="B9" s="34" t="s">
        <v>21</v>
      </c>
      <c r="C9" s="21">
        <v>7.2569444444444443E-3</v>
      </c>
      <c r="D9" s="21"/>
      <c r="E9" s="21"/>
      <c r="F9" s="21"/>
      <c r="G9" s="21"/>
      <c r="H9" s="21"/>
      <c r="I9" s="21"/>
      <c r="J9" s="21"/>
      <c r="K9" s="99">
        <f t="shared" ref="K9:K23" si="0">SUM(C9:J9)</f>
        <v>7.2569444444444443E-3</v>
      </c>
    </row>
    <row r="10" spans="2:11" x14ac:dyDescent="0.25">
      <c r="B10" s="34" t="s">
        <v>22</v>
      </c>
      <c r="C10" s="21">
        <v>4.5023148148148149E-3</v>
      </c>
      <c r="D10" s="21"/>
      <c r="E10" s="21"/>
      <c r="F10" s="21"/>
      <c r="G10" s="21"/>
      <c r="H10" s="21"/>
      <c r="I10" s="21"/>
      <c r="J10" s="21"/>
      <c r="K10" s="99">
        <f t="shared" si="0"/>
        <v>4.5023148148148149E-3</v>
      </c>
    </row>
    <row r="11" spans="2:11" x14ac:dyDescent="0.25">
      <c r="B11" s="34" t="s">
        <v>23</v>
      </c>
      <c r="C11" s="21"/>
      <c r="D11" s="21"/>
      <c r="E11" s="21"/>
      <c r="F11" s="21"/>
      <c r="G11" s="21"/>
      <c r="H11" s="21"/>
      <c r="I11" s="21"/>
      <c r="J11" s="21"/>
      <c r="K11" s="99"/>
    </row>
    <row r="12" spans="2:11" x14ac:dyDescent="0.25">
      <c r="B12" s="34" t="s">
        <v>24</v>
      </c>
      <c r="C12" s="21">
        <v>8.2291666666666676E-3</v>
      </c>
      <c r="D12" s="21"/>
      <c r="E12" s="21"/>
      <c r="F12" s="21"/>
      <c r="G12" s="21"/>
      <c r="H12" s="21"/>
      <c r="I12" s="21"/>
      <c r="J12" s="21"/>
      <c r="K12" s="99">
        <f t="shared" si="0"/>
        <v>8.2291666666666676E-3</v>
      </c>
    </row>
    <row r="13" spans="2:11" x14ac:dyDescent="0.25">
      <c r="B13" s="34" t="s">
        <v>25</v>
      </c>
      <c r="C13" s="21">
        <v>1.5277777777777779E-3</v>
      </c>
      <c r="D13" s="21"/>
      <c r="E13" s="21"/>
      <c r="F13" s="21"/>
      <c r="G13" s="21"/>
      <c r="H13" s="21"/>
      <c r="I13" s="21"/>
      <c r="J13" s="21"/>
      <c r="K13" s="99">
        <f t="shared" si="0"/>
        <v>1.5277777777777779E-3</v>
      </c>
    </row>
    <row r="14" spans="2:11" x14ac:dyDescent="0.25">
      <c r="B14" s="34" t="s">
        <v>26</v>
      </c>
      <c r="C14" s="21">
        <v>6.134259259259259E-4</v>
      </c>
      <c r="D14" s="21"/>
      <c r="E14" s="21"/>
      <c r="F14" s="21"/>
      <c r="G14" s="21"/>
      <c r="H14" s="21"/>
      <c r="I14" s="21"/>
      <c r="J14" s="21"/>
      <c r="K14" s="99">
        <f t="shared" si="0"/>
        <v>6.134259259259259E-4</v>
      </c>
    </row>
    <row r="15" spans="2:11" x14ac:dyDescent="0.25">
      <c r="B15" s="34" t="s">
        <v>27</v>
      </c>
      <c r="C15" s="21"/>
      <c r="D15" s="21"/>
      <c r="E15" s="21"/>
      <c r="F15" s="21"/>
      <c r="G15" s="21"/>
      <c r="H15" s="21"/>
      <c r="I15" s="21"/>
      <c r="J15" s="21"/>
      <c r="K15" s="99"/>
    </row>
    <row r="16" spans="2:11" x14ac:dyDescent="0.25">
      <c r="B16" s="34" t="s">
        <v>28</v>
      </c>
      <c r="C16" s="21">
        <v>6.2500000000000001E-4</v>
      </c>
      <c r="D16" s="21"/>
      <c r="E16" s="21"/>
      <c r="F16" s="21"/>
      <c r="G16" s="21"/>
      <c r="H16" s="21"/>
      <c r="I16" s="21"/>
      <c r="J16" s="21"/>
      <c r="K16" s="99">
        <f t="shared" si="0"/>
        <v>6.2500000000000001E-4</v>
      </c>
    </row>
    <row r="17" spans="2:11" x14ac:dyDescent="0.25">
      <c r="B17" s="34" t="s">
        <v>29</v>
      </c>
      <c r="C17" s="21">
        <v>3.0092592592592595E-4</v>
      </c>
      <c r="D17" s="21"/>
      <c r="E17" s="21"/>
      <c r="F17" s="21"/>
      <c r="G17" s="21"/>
      <c r="H17" s="21"/>
      <c r="I17" s="21"/>
      <c r="J17" s="21"/>
      <c r="K17" s="99">
        <f t="shared" si="0"/>
        <v>3.0092592592592595E-4</v>
      </c>
    </row>
    <row r="18" spans="2:11" x14ac:dyDescent="0.25">
      <c r="B18" s="34" t="s">
        <v>30</v>
      </c>
      <c r="C18" s="21"/>
      <c r="D18" s="21"/>
      <c r="E18" s="21"/>
      <c r="F18" s="21"/>
      <c r="G18" s="21"/>
      <c r="H18" s="21"/>
      <c r="I18" s="21"/>
      <c r="J18" s="21"/>
      <c r="K18" s="99"/>
    </row>
    <row r="19" spans="2:11" x14ac:dyDescent="0.25">
      <c r="B19" s="34" t="s">
        <v>31</v>
      </c>
      <c r="C19" s="21">
        <v>1.2962962962962965E-3</v>
      </c>
      <c r="D19" s="21"/>
      <c r="E19" s="21"/>
      <c r="F19" s="21"/>
      <c r="G19" s="21"/>
      <c r="H19" s="21"/>
      <c r="I19" s="21"/>
      <c r="J19" s="21"/>
      <c r="K19" s="99">
        <f t="shared" si="0"/>
        <v>1.2962962962962965E-3</v>
      </c>
    </row>
    <row r="20" spans="2:11" x14ac:dyDescent="0.25">
      <c r="B20" s="34" t="s">
        <v>32</v>
      </c>
      <c r="C20" s="21">
        <v>2.3495370370370371E-3</v>
      </c>
      <c r="D20" s="21"/>
      <c r="E20" s="21"/>
      <c r="F20" s="21"/>
      <c r="G20" s="21"/>
      <c r="H20" s="21"/>
      <c r="I20" s="21"/>
      <c r="J20" s="21"/>
      <c r="K20" s="99">
        <f t="shared" si="0"/>
        <v>2.3495370370370371E-3</v>
      </c>
    </row>
    <row r="21" spans="2:11" x14ac:dyDescent="0.25">
      <c r="B21" s="34" t="s">
        <v>33</v>
      </c>
      <c r="C21" s="21"/>
      <c r="D21" s="21"/>
      <c r="E21" s="21"/>
      <c r="F21" s="21"/>
      <c r="G21" s="21"/>
      <c r="H21" s="21"/>
      <c r="I21" s="21"/>
      <c r="J21" s="21"/>
      <c r="K21" s="99"/>
    </row>
    <row r="22" spans="2:11" x14ac:dyDescent="0.25">
      <c r="B22" s="34" t="s">
        <v>34</v>
      </c>
      <c r="C22" s="21"/>
      <c r="D22" s="21"/>
      <c r="E22" s="21"/>
      <c r="F22" s="21"/>
      <c r="G22" s="21"/>
      <c r="H22" s="21"/>
      <c r="I22" s="21"/>
      <c r="J22" s="21"/>
      <c r="K22" s="99"/>
    </row>
    <row r="23" spans="2:11" x14ac:dyDescent="0.25">
      <c r="B23" s="34" t="s">
        <v>35</v>
      </c>
      <c r="C23" s="21">
        <v>2.9050925925925928E-3</v>
      </c>
      <c r="D23" s="21"/>
      <c r="E23" s="21"/>
      <c r="F23" s="21"/>
      <c r="G23" s="21"/>
      <c r="H23" s="21"/>
      <c r="I23" s="21"/>
      <c r="J23" s="21"/>
      <c r="K23" s="99">
        <f t="shared" si="0"/>
        <v>2.9050925925925928E-3</v>
      </c>
    </row>
    <row r="24" spans="2:11" x14ac:dyDescent="0.25">
      <c r="B24" s="34" t="s">
        <v>36</v>
      </c>
      <c r="C24" s="21"/>
      <c r="D24" s="21"/>
      <c r="E24" s="21"/>
      <c r="F24" s="21"/>
      <c r="G24" s="21"/>
      <c r="H24" s="21"/>
      <c r="I24" s="21"/>
      <c r="J24" s="21"/>
      <c r="K24" s="99"/>
    </row>
    <row r="25" spans="2:11" x14ac:dyDescent="0.25">
      <c r="B25" s="34" t="s">
        <v>37</v>
      </c>
      <c r="C25" s="21"/>
      <c r="D25" s="21"/>
      <c r="E25" s="21"/>
      <c r="F25" s="21"/>
      <c r="G25" s="21"/>
      <c r="H25" s="21"/>
      <c r="I25" s="21"/>
      <c r="J25" s="21"/>
      <c r="K25" s="99"/>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c r="H28" s="21"/>
      <c r="I28" s="21"/>
      <c r="J28" s="21"/>
      <c r="K28" s="99"/>
    </row>
    <row r="29" spans="2:11" x14ac:dyDescent="0.25">
      <c r="B29" s="34"/>
      <c r="C29" s="13"/>
      <c r="D29" s="13"/>
      <c r="E29" s="101"/>
      <c r="F29" s="101"/>
      <c r="G29" s="101"/>
      <c r="H29" s="101"/>
      <c r="I29" s="13"/>
      <c r="J29" s="13"/>
      <c r="K29" s="14"/>
    </row>
    <row r="30" spans="2:11" x14ac:dyDescent="0.25">
      <c r="B30" s="16" t="s">
        <v>1</v>
      </c>
      <c r="C30" s="23">
        <f>SUM(C7:C28)</f>
        <v>2.9606481481481484E-2</v>
      </c>
      <c r="D30" s="23"/>
      <c r="E30" s="23"/>
      <c r="F30" s="23"/>
      <c r="G30" s="23"/>
      <c r="H30" s="23"/>
      <c r="I30" s="23"/>
      <c r="J30" s="21"/>
      <c r="K30" s="100">
        <f>SUM(K7:K28)</f>
        <v>2.9606481481481484E-2</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&amp;R56</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105</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row>
    <row r="8" spans="2:11" x14ac:dyDescent="0.25">
      <c r="B8" s="34" t="s">
        <v>0</v>
      </c>
      <c r="C8" s="21"/>
      <c r="D8" s="21"/>
      <c r="E8" s="21"/>
      <c r="F8" s="21"/>
      <c r="G8" s="21"/>
      <c r="H8" s="21"/>
      <c r="I8" s="21"/>
      <c r="J8" s="21"/>
      <c r="K8" s="99"/>
    </row>
    <row r="9" spans="2:11" x14ac:dyDescent="0.25">
      <c r="B9" s="34" t="s">
        <v>21</v>
      </c>
      <c r="C9" s="21">
        <v>2.0706018518518519E-2</v>
      </c>
      <c r="D9" s="21">
        <v>1.736111111111111E-3</v>
      </c>
      <c r="E9" s="21"/>
      <c r="F9" s="21"/>
      <c r="G9" s="21">
        <v>2.5937500000000002E-2</v>
      </c>
      <c r="H9" s="21"/>
      <c r="I9" s="21"/>
      <c r="J9" s="21"/>
      <c r="K9" s="99">
        <f t="shared" ref="K9:K27" si="0">SUM(C9:J9)</f>
        <v>4.8379629629629634E-2</v>
      </c>
    </row>
    <row r="10" spans="2:11" x14ac:dyDescent="0.25">
      <c r="B10" s="34" t="s">
        <v>22</v>
      </c>
      <c r="C10" s="21">
        <v>3.1597222222222222E-3</v>
      </c>
      <c r="D10" s="21">
        <v>2.0833333333333335E-4</v>
      </c>
      <c r="E10" s="21"/>
      <c r="F10" s="21"/>
      <c r="G10" s="21">
        <v>9.7800925925925937E-3</v>
      </c>
      <c r="H10" s="21"/>
      <c r="I10" s="21"/>
      <c r="J10" s="21"/>
      <c r="K10" s="99">
        <f t="shared" si="0"/>
        <v>1.3148148148148148E-2</v>
      </c>
    </row>
    <row r="11" spans="2:11" x14ac:dyDescent="0.25">
      <c r="B11" s="34" t="s">
        <v>23</v>
      </c>
      <c r="C11" s="21"/>
      <c r="D11" s="21"/>
      <c r="E11" s="21"/>
      <c r="F11" s="21"/>
      <c r="G11" s="21">
        <v>3.0092592592592595E-4</v>
      </c>
      <c r="H11" s="21"/>
      <c r="I11" s="21"/>
      <c r="J11" s="21"/>
      <c r="K11" s="99">
        <f t="shared" si="0"/>
        <v>3.0092592592592595E-4</v>
      </c>
    </row>
    <row r="12" spans="2:11" x14ac:dyDescent="0.25">
      <c r="B12" s="34" t="s">
        <v>24</v>
      </c>
      <c r="C12" s="21">
        <v>3.1956018518518522E-2</v>
      </c>
      <c r="D12" s="21">
        <v>1.0069444444444444E-3</v>
      </c>
      <c r="E12" s="21"/>
      <c r="F12" s="21"/>
      <c r="G12" s="21">
        <v>5.5138888888888911E-2</v>
      </c>
      <c r="H12" s="21"/>
      <c r="I12" s="21"/>
      <c r="J12" s="21"/>
      <c r="K12" s="99">
        <f t="shared" si="0"/>
        <v>8.8101851851851876E-2</v>
      </c>
    </row>
    <row r="13" spans="2:11" x14ac:dyDescent="0.25">
      <c r="B13" s="34" t="s">
        <v>25</v>
      </c>
      <c r="C13" s="21">
        <v>2.1145833333333336E-2</v>
      </c>
      <c r="D13" s="21">
        <v>2.8472222222222223E-3</v>
      </c>
      <c r="E13" s="21"/>
      <c r="F13" s="21"/>
      <c r="G13" s="21">
        <v>2.6782407407407408E-2</v>
      </c>
      <c r="H13" s="21"/>
      <c r="I13" s="21"/>
      <c r="J13" s="21"/>
      <c r="K13" s="99">
        <f t="shared" si="0"/>
        <v>5.0775462962962967E-2</v>
      </c>
    </row>
    <row r="14" spans="2:11" x14ac:dyDescent="0.25">
      <c r="B14" s="34" t="s">
        <v>26</v>
      </c>
      <c r="C14" s="21">
        <v>6.9444444444444447E-4</v>
      </c>
      <c r="D14" s="21">
        <v>5.5555555555555556E-4</v>
      </c>
      <c r="E14" s="21"/>
      <c r="F14" s="21"/>
      <c r="G14" s="21">
        <v>1.3078703703703705E-2</v>
      </c>
      <c r="H14" s="21"/>
      <c r="I14" s="21"/>
      <c r="J14" s="21"/>
      <c r="K14" s="99">
        <f t="shared" si="0"/>
        <v>1.4328703703703705E-2</v>
      </c>
    </row>
    <row r="15" spans="2:11" x14ac:dyDescent="0.25">
      <c r="B15" s="34" t="s">
        <v>27</v>
      </c>
      <c r="C15" s="21">
        <v>8.2754629629629636E-3</v>
      </c>
      <c r="D15" s="21"/>
      <c r="E15" s="21"/>
      <c r="F15" s="21"/>
      <c r="G15" s="21"/>
      <c r="H15" s="21"/>
      <c r="I15" s="21"/>
      <c r="J15" s="21"/>
      <c r="K15" s="99">
        <f t="shared" si="0"/>
        <v>8.2754629629629636E-3</v>
      </c>
    </row>
    <row r="16" spans="2:11" x14ac:dyDescent="0.25">
      <c r="B16" s="34" t="s">
        <v>28</v>
      </c>
      <c r="C16" s="21">
        <v>4.9074074074074081E-3</v>
      </c>
      <c r="D16" s="21">
        <v>5.9027777777777785E-3</v>
      </c>
      <c r="E16" s="21"/>
      <c r="F16" s="21"/>
      <c r="G16" s="21">
        <v>9.7916666666666673E-3</v>
      </c>
      <c r="H16" s="21">
        <v>1.0300925925925926E-3</v>
      </c>
      <c r="I16" s="21"/>
      <c r="J16" s="21"/>
      <c r="K16" s="99">
        <f t="shared" si="0"/>
        <v>2.1631944444444447E-2</v>
      </c>
    </row>
    <row r="17" spans="2:11" x14ac:dyDescent="0.25">
      <c r="B17" s="34" t="s">
        <v>29</v>
      </c>
      <c r="C17" s="21">
        <v>1.1770833333333335E-2</v>
      </c>
      <c r="D17" s="21">
        <v>2.5000000000000001E-3</v>
      </c>
      <c r="E17" s="21"/>
      <c r="F17" s="21">
        <v>3.7615740740740739E-3</v>
      </c>
      <c r="G17" s="21">
        <v>1.8067129629629631E-2</v>
      </c>
      <c r="H17" s="21"/>
      <c r="I17" s="21"/>
      <c r="J17" s="21"/>
      <c r="K17" s="99">
        <f t="shared" si="0"/>
        <v>3.6099537037037041E-2</v>
      </c>
    </row>
    <row r="18" spans="2:11" x14ac:dyDescent="0.25">
      <c r="B18" s="34" t="s">
        <v>30</v>
      </c>
      <c r="C18" s="21"/>
      <c r="D18" s="21"/>
      <c r="E18" s="21"/>
      <c r="F18" s="21"/>
      <c r="G18" s="21"/>
      <c r="H18" s="21"/>
      <c r="I18" s="21"/>
      <c r="J18" s="21"/>
      <c r="K18" s="99"/>
    </row>
    <row r="19" spans="2:11" x14ac:dyDescent="0.25">
      <c r="B19" s="34" t="s">
        <v>31</v>
      </c>
      <c r="C19" s="21">
        <v>7.3611111111111117E-3</v>
      </c>
      <c r="D19" s="21"/>
      <c r="E19" s="21"/>
      <c r="F19" s="21"/>
      <c r="G19" s="21">
        <v>1.0219907407407408E-2</v>
      </c>
      <c r="H19" s="21"/>
      <c r="I19" s="21"/>
      <c r="J19" s="21"/>
      <c r="K19" s="99">
        <f t="shared" si="0"/>
        <v>1.758101851851852E-2</v>
      </c>
    </row>
    <row r="20" spans="2:11" x14ac:dyDescent="0.25">
      <c r="B20" s="34" t="s">
        <v>32</v>
      </c>
      <c r="C20" s="21">
        <v>1.9375000000000003E-2</v>
      </c>
      <c r="D20" s="21">
        <v>2.5000000000000001E-3</v>
      </c>
      <c r="E20" s="21"/>
      <c r="F20" s="21"/>
      <c r="G20" s="21"/>
      <c r="H20" s="21"/>
      <c r="I20" s="21"/>
      <c r="J20" s="21"/>
      <c r="K20" s="99">
        <f t="shared" si="0"/>
        <v>2.1875000000000002E-2</v>
      </c>
    </row>
    <row r="21" spans="2:11" x14ac:dyDescent="0.25">
      <c r="B21" s="34" t="s">
        <v>33</v>
      </c>
      <c r="C21" s="21">
        <v>5.5891203703703714E-2</v>
      </c>
      <c r="D21" s="21"/>
      <c r="E21" s="21"/>
      <c r="F21" s="21"/>
      <c r="G21" s="21">
        <v>7.6400462962962948E-2</v>
      </c>
      <c r="H21" s="21"/>
      <c r="I21" s="21"/>
      <c r="J21" s="21"/>
      <c r="K21" s="99">
        <f t="shared" si="0"/>
        <v>0.13229166666666667</v>
      </c>
    </row>
    <row r="22" spans="2:11" x14ac:dyDescent="0.25">
      <c r="B22" s="34" t="s">
        <v>34</v>
      </c>
      <c r="C22" s="21">
        <v>3.7152777777777774E-3</v>
      </c>
      <c r="D22" s="21"/>
      <c r="E22" s="21"/>
      <c r="F22" s="21"/>
      <c r="G22" s="21">
        <v>9.1666666666666667E-3</v>
      </c>
      <c r="H22" s="21"/>
      <c r="I22" s="21"/>
      <c r="J22" s="21"/>
      <c r="K22" s="99">
        <f t="shared" si="0"/>
        <v>1.2881944444444444E-2</v>
      </c>
    </row>
    <row r="23" spans="2:11" x14ac:dyDescent="0.25">
      <c r="B23" s="34" t="s">
        <v>35</v>
      </c>
      <c r="C23" s="21">
        <v>5.9259259259259265E-3</v>
      </c>
      <c r="D23" s="21">
        <v>5.3240740740740744E-4</v>
      </c>
      <c r="E23" s="21"/>
      <c r="F23" s="21"/>
      <c r="G23" s="21">
        <v>1.5532407407407408E-2</v>
      </c>
      <c r="H23" s="21"/>
      <c r="I23" s="21"/>
      <c r="J23" s="21"/>
      <c r="K23" s="99">
        <f t="shared" si="0"/>
        <v>2.1990740740740741E-2</v>
      </c>
    </row>
    <row r="24" spans="2:11" x14ac:dyDescent="0.25">
      <c r="B24" s="34" t="s">
        <v>36</v>
      </c>
      <c r="C24" s="21">
        <v>2.708333333333333E-3</v>
      </c>
      <c r="D24" s="21"/>
      <c r="E24" s="21"/>
      <c r="F24" s="21"/>
      <c r="G24" s="21">
        <v>3.0960648148148147E-2</v>
      </c>
      <c r="H24" s="21"/>
      <c r="I24" s="21">
        <v>1.0532407407407407E-3</v>
      </c>
      <c r="J24" s="21"/>
      <c r="K24" s="99">
        <f t="shared" si="0"/>
        <v>3.4722222222222224E-2</v>
      </c>
    </row>
    <row r="25" spans="2:11" x14ac:dyDescent="0.25">
      <c r="B25" s="34" t="s">
        <v>37</v>
      </c>
      <c r="C25" s="21">
        <v>7.291666666666667E-4</v>
      </c>
      <c r="D25" s="21">
        <v>1.9675925925925926E-4</v>
      </c>
      <c r="E25" s="21"/>
      <c r="F25" s="21"/>
      <c r="G25" s="21">
        <v>3.4999999999999996E-2</v>
      </c>
      <c r="H25" s="21"/>
      <c r="I25" s="21"/>
      <c r="J25" s="21"/>
      <c r="K25" s="99">
        <f t="shared" si="0"/>
        <v>3.5925925925925924E-2</v>
      </c>
    </row>
    <row r="26" spans="2:11" x14ac:dyDescent="0.25">
      <c r="B26" s="34" t="s">
        <v>38</v>
      </c>
      <c r="C26" s="21">
        <v>3.8541666666666668E-3</v>
      </c>
      <c r="D26" s="21"/>
      <c r="E26" s="21"/>
      <c r="F26" s="21"/>
      <c r="G26" s="21">
        <v>1.9675925925925926E-4</v>
      </c>
      <c r="H26" s="21"/>
      <c r="I26" s="21"/>
      <c r="J26" s="21"/>
      <c r="K26" s="99">
        <f t="shared" si="0"/>
        <v>4.0509259259259257E-3</v>
      </c>
    </row>
    <row r="27" spans="2:11" x14ac:dyDescent="0.25">
      <c r="B27" s="34" t="s">
        <v>39</v>
      </c>
      <c r="C27" s="21">
        <v>1.6435185185185185E-3</v>
      </c>
      <c r="D27" s="21"/>
      <c r="E27" s="21"/>
      <c r="F27" s="21"/>
      <c r="G27" s="21">
        <v>4.6296296296296293E-4</v>
      </c>
      <c r="H27" s="21"/>
      <c r="I27" s="21"/>
      <c r="J27" s="21"/>
      <c r="K27" s="99">
        <f t="shared" si="0"/>
        <v>2.1064814814814813E-3</v>
      </c>
    </row>
    <row r="28" spans="2:11" x14ac:dyDescent="0.25">
      <c r="B28" s="34" t="s">
        <v>40</v>
      </c>
      <c r="C28" s="21"/>
      <c r="D28" s="21"/>
      <c r="E28" s="21"/>
      <c r="F28" s="21"/>
      <c r="G28" s="21"/>
      <c r="H28" s="21"/>
      <c r="I28" s="21"/>
      <c r="J28" s="21"/>
      <c r="K28" s="99"/>
    </row>
    <row r="29" spans="2:11" x14ac:dyDescent="0.25">
      <c r="B29" s="16"/>
      <c r="C29" s="13"/>
      <c r="D29" s="13"/>
      <c r="E29" s="101"/>
      <c r="F29" s="101"/>
      <c r="G29" s="13"/>
      <c r="H29" s="13"/>
      <c r="I29" s="13"/>
      <c r="J29" s="13"/>
      <c r="K29" s="99"/>
    </row>
    <row r="30" spans="2:11" x14ac:dyDescent="0.25">
      <c r="B30" s="16" t="s">
        <v>1</v>
      </c>
      <c r="C30" s="23">
        <f>SUM(C7:C28)</f>
        <v>0.20381944444444441</v>
      </c>
      <c r="D30" s="23">
        <f t="shared" ref="D30:I30" si="1">SUM(D7:D28)</f>
        <v>1.7986111111111112E-2</v>
      </c>
      <c r="E30" s="23"/>
      <c r="F30" s="23">
        <f t="shared" si="1"/>
        <v>3.7615740740740739E-3</v>
      </c>
      <c r="G30" s="23">
        <f t="shared" si="1"/>
        <v>0.33681712962962962</v>
      </c>
      <c r="H30" s="23">
        <f t="shared" si="1"/>
        <v>1.0300925925925926E-3</v>
      </c>
      <c r="I30" s="23">
        <f t="shared" si="1"/>
        <v>1.0532407407407407E-3</v>
      </c>
      <c r="J30" s="21"/>
      <c r="K30" s="100">
        <f>SUM(K7:K28)</f>
        <v>0.56446759259259272</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&amp;R57</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106</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row>
    <row r="8" spans="2:11" x14ac:dyDescent="0.25">
      <c r="B8" s="34" t="s">
        <v>0</v>
      </c>
      <c r="C8" s="21"/>
      <c r="D8" s="21"/>
      <c r="E8" s="21"/>
      <c r="F8" s="21"/>
      <c r="G8" s="21">
        <v>3.7037037037037035E-4</v>
      </c>
      <c r="H8" s="21"/>
      <c r="I8" s="21"/>
      <c r="J8" s="21"/>
      <c r="K8" s="99">
        <f t="shared" ref="K8:K27" si="0">SUM(C8:J8)</f>
        <v>3.7037037037037035E-4</v>
      </c>
    </row>
    <row r="9" spans="2:11" x14ac:dyDescent="0.25">
      <c r="B9" s="34" t="s">
        <v>21</v>
      </c>
      <c r="C9" s="21"/>
      <c r="D9" s="21"/>
      <c r="E9" s="21"/>
      <c r="F9" s="21"/>
      <c r="G9" s="21">
        <v>3.9120370370370359E-3</v>
      </c>
      <c r="H9" s="21"/>
      <c r="I9" s="21"/>
      <c r="J9" s="21"/>
      <c r="K9" s="99">
        <f t="shared" si="0"/>
        <v>3.9120370370370359E-3</v>
      </c>
    </row>
    <row r="10" spans="2:11" x14ac:dyDescent="0.25">
      <c r="B10" s="34" t="s">
        <v>22</v>
      </c>
      <c r="C10" s="21"/>
      <c r="D10" s="21"/>
      <c r="E10" s="21"/>
      <c r="F10" s="21"/>
      <c r="G10" s="21">
        <v>3.7499999999999999E-3</v>
      </c>
      <c r="H10" s="21"/>
      <c r="I10" s="21"/>
      <c r="J10" s="21"/>
      <c r="K10" s="99">
        <f t="shared" si="0"/>
        <v>3.7499999999999999E-3</v>
      </c>
    </row>
    <row r="11" spans="2:11" x14ac:dyDescent="0.25">
      <c r="B11" s="34" t="s">
        <v>23</v>
      </c>
      <c r="C11" s="21"/>
      <c r="D11" s="21"/>
      <c r="E11" s="21"/>
      <c r="F11" s="21"/>
      <c r="G11" s="21"/>
      <c r="H11" s="21"/>
      <c r="I11" s="21"/>
      <c r="J11" s="21"/>
      <c r="K11" s="99"/>
    </row>
    <row r="12" spans="2:11" x14ac:dyDescent="0.25">
      <c r="B12" s="34" t="s">
        <v>24</v>
      </c>
      <c r="C12" s="21"/>
      <c r="D12" s="21"/>
      <c r="E12" s="21"/>
      <c r="F12" s="21"/>
      <c r="G12" s="21">
        <v>5.1180555555555583E-2</v>
      </c>
      <c r="H12" s="21"/>
      <c r="I12" s="21"/>
      <c r="J12" s="21"/>
      <c r="K12" s="99">
        <f t="shared" si="0"/>
        <v>5.1180555555555583E-2</v>
      </c>
    </row>
    <row r="13" spans="2:11" x14ac:dyDescent="0.25">
      <c r="B13" s="34" t="s">
        <v>25</v>
      </c>
      <c r="C13" s="21"/>
      <c r="D13" s="21">
        <v>8.6574074074074071E-3</v>
      </c>
      <c r="E13" s="21">
        <v>2.6504629629629625E-3</v>
      </c>
      <c r="F13" s="21"/>
      <c r="G13" s="21">
        <v>2.8495370370370365E-2</v>
      </c>
      <c r="H13" s="21"/>
      <c r="I13" s="21"/>
      <c r="J13" s="21"/>
      <c r="K13" s="99">
        <f t="shared" si="0"/>
        <v>3.9803240740740736E-2</v>
      </c>
    </row>
    <row r="14" spans="2:11" x14ac:dyDescent="0.25">
      <c r="B14" s="34" t="s">
        <v>26</v>
      </c>
      <c r="C14" s="21"/>
      <c r="D14" s="21"/>
      <c r="E14" s="21"/>
      <c r="F14" s="21"/>
      <c r="G14" s="21">
        <v>7.7083333333333327E-3</v>
      </c>
      <c r="H14" s="21"/>
      <c r="I14" s="21"/>
      <c r="J14" s="21"/>
      <c r="K14" s="99">
        <f t="shared" si="0"/>
        <v>7.7083333333333327E-3</v>
      </c>
    </row>
    <row r="15" spans="2:11" x14ac:dyDescent="0.25">
      <c r="B15" s="34" t="s">
        <v>27</v>
      </c>
      <c r="C15" s="21"/>
      <c r="D15" s="21"/>
      <c r="E15" s="21"/>
      <c r="F15" s="21"/>
      <c r="G15" s="21"/>
      <c r="H15" s="21"/>
      <c r="I15" s="21"/>
      <c r="J15" s="21"/>
      <c r="K15" s="99"/>
    </row>
    <row r="16" spans="2:11" x14ac:dyDescent="0.25">
      <c r="B16" s="34" t="s">
        <v>28</v>
      </c>
      <c r="C16" s="21"/>
      <c r="D16" s="21"/>
      <c r="E16" s="21"/>
      <c r="F16" s="21"/>
      <c r="G16" s="21">
        <v>1.1192129629629632E-2</v>
      </c>
      <c r="H16" s="21"/>
      <c r="I16" s="21"/>
      <c r="J16" s="21"/>
      <c r="K16" s="99">
        <f t="shared" si="0"/>
        <v>1.1192129629629632E-2</v>
      </c>
    </row>
    <row r="17" spans="2:11" x14ac:dyDescent="0.25">
      <c r="B17" s="34" t="s">
        <v>29</v>
      </c>
      <c r="C17" s="21"/>
      <c r="D17" s="21"/>
      <c r="E17" s="21"/>
      <c r="F17" s="21"/>
      <c r="G17" s="21">
        <v>5.5671296296296302E-3</v>
      </c>
      <c r="H17" s="21"/>
      <c r="I17" s="21"/>
      <c r="J17" s="21"/>
      <c r="K17" s="99">
        <f t="shared" si="0"/>
        <v>5.5671296296296302E-3</v>
      </c>
    </row>
    <row r="18" spans="2:11" x14ac:dyDescent="0.25">
      <c r="B18" s="34" t="s">
        <v>30</v>
      </c>
      <c r="C18" s="21"/>
      <c r="D18" s="21"/>
      <c r="E18" s="21"/>
      <c r="F18" s="21"/>
      <c r="G18" s="21"/>
      <c r="H18" s="21"/>
      <c r="I18" s="21"/>
      <c r="J18" s="21"/>
      <c r="K18" s="99"/>
    </row>
    <row r="19" spans="2:11" x14ac:dyDescent="0.25">
      <c r="B19" s="34" t="s">
        <v>31</v>
      </c>
      <c r="C19" s="21"/>
      <c r="D19" s="21"/>
      <c r="E19" s="21"/>
      <c r="F19" s="21"/>
      <c r="G19" s="21">
        <v>7.2337962962962963E-3</v>
      </c>
      <c r="H19" s="21"/>
      <c r="I19" s="21"/>
      <c r="J19" s="21"/>
      <c r="K19" s="99">
        <f t="shared" si="0"/>
        <v>7.2337962962962963E-3</v>
      </c>
    </row>
    <row r="20" spans="2:11" x14ac:dyDescent="0.25">
      <c r="B20" s="34" t="s">
        <v>32</v>
      </c>
      <c r="C20" s="21"/>
      <c r="D20" s="21"/>
      <c r="E20" s="21"/>
      <c r="F20" s="21"/>
      <c r="G20" s="21">
        <v>1.1168981481481481E-2</v>
      </c>
      <c r="H20" s="21"/>
      <c r="I20" s="21"/>
      <c r="J20" s="21"/>
      <c r="K20" s="99">
        <f t="shared" si="0"/>
        <v>1.1168981481481481E-2</v>
      </c>
    </row>
    <row r="21" spans="2:11" x14ac:dyDescent="0.25">
      <c r="B21" s="34" t="s">
        <v>33</v>
      </c>
      <c r="C21" s="21"/>
      <c r="D21" s="21"/>
      <c r="E21" s="21">
        <v>1.7824074074074072E-3</v>
      </c>
      <c r="F21" s="21"/>
      <c r="G21" s="21">
        <v>8.832175925925928E-2</v>
      </c>
      <c r="H21" s="21"/>
      <c r="I21" s="21"/>
      <c r="J21" s="21"/>
      <c r="K21" s="99">
        <f t="shared" si="0"/>
        <v>9.0104166666666693E-2</v>
      </c>
    </row>
    <row r="22" spans="2:11" x14ac:dyDescent="0.25">
      <c r="B22" s="34" t="s">
        <v>34</v>
      </c>
      <c r="C22" s="21"/>
      <c r="D22" s="21">
        <v>2.4305555555555556E-3</v>
      </c>
      <c r="E22" s="21">
        <v>2.9513888888888888E-3</v>
      </c>
      <c r="F22" s="21"/>
      <c r="G22" s="21">
        <v>1.7326388888888888E-2</v>
      </c>
      <c r="H22" s="21"/>
      <c r="I22" s="21"/>
      <c r="J22" s="21"/>
      <c r="K22" s="99">
        <f t="shared" si="0"/>
        <v>2.270833333333333E-2</v>
      </c>
    </row>
    <row r="23" spans="2:11" x14ac:dyDescent="0.25">
      <c r="B23" s="34" t="s">
        <v>35</v>
      </c>
      <c r="C23" s="21"/>
      <c r="D23" s="21"/>
      <c r="E23" s="21"/>
      <c r="F23" s="21"/>
      <c r="G23" s="21">
        <v>3.6817129629629623E-2</v>
      </c>
      <c r="H23" s="21"/>
      <c r="I23" s="21"/>
      <c r="J23" s="21"/>
      <c r="K23" s="99">
        <f t="shared" si="0"/>
        <v>3.6817129629629623E-2</v>
      </c>
    </row>
    <row r="24" spans="2:11" x14ac:dyDescent="0.25">
      <c r="B24" s="34" t="s">
        <v>36</v>
      </c>
      <c r="C24" s="21"/>
      <c r="D24" s="21">
        <v>1.4756944444444444E-2</v>
      </c>
      <c r="E24" s="21">
        <v>5.6134259259259271E-3</v>
      </c>
      <c r="F24" s="21"/>
      <c r="G24" s="21">
        <v>6.805555555555556E-3</v>
      </c>
      <c r="H24" s="21"/>
      <c r="I24" s="21"/>
      <c r="J24" s="21"/>
      <c r="K24" s="99">
        <f t="shared" si="0"/>
        <v>2.717592592592593E-2</v>
      </c>
    </row>
    <row r="25" spans="2:11" x14ac:dyDescent="0.25">
      <c r="B25" s="34" t="s">
        <v>37</v>
      </c>
      <c r="C25" s="21"/>
      <c r="D25" s="21"/>
      <c r="E25" s="21">
        <v>1.2152777777777778E-3</v>
      </c>
      <c r="F25" s="21"/>
      <c r="G25" s="21">
        <v>6.8298611111111115E-2</v>
      </c>
      <c r="H25" s="21"/>
      <c r="I25" s="21"/>
      <c r="J25" s="21">
        <v>5.7638888888888887E-3</v>
      </c>
      <c r="K25" s="99">
        <f t="shared" si="0"/>
        <v>7.5277777777777777E-2</v>
      </c>
    </row>
    <row r="26" spans="2:11" x14ac:dyDescent="0.25">
      <c r="B26" s="34" t="s">
        <v>38</v>
      </c>
      <c r="C26" s="21"/>
      <c r="D26" s="21">
        <v>1.6782407407407408E-3</v>
      </c>
      <c r="E26" s="21">
        <v>1.0648148148148147E-3</v>
      </c>
      <c r="F26" s="21"/>
      <c r="G26" s="21">
        <v>7.0601851851851847E-4</v>
      </c>
      <c r="H26" s="21"/>
      <c r="I26" s="21"/>
      <c r="J26" s="21"/>
      <c r="K26" s="99">
        <f t="shared" si="0"/>
        <v>3.449074074074074E-3</v>
      </c>
    </row>
    <row r="27" spans="2:11" x14ac:dyDescent="0.25">
      <c r="B27" s="34" t="s">
        <v>39</v>
      </c>
      <c r="C27" s="21"/>
      <c r="D27" s="21"/>
      <c r="E27" s="21"/>
      <c r="F27" s="21"/>
      <c r="G27" s="21">
        <v>7.5925925925925918E-3</v>
      </c>
      <c r="H27" s="21"/>
      <c r="I27" s="21"/>
      <c r="J27" s="21"/>
      <c r="K27" s="99">
        <f t="shared" si="0"/>
        <v>7.5925925925925918E-3</v>
      </c>
    </row>
    <row r="28" spans="2:11" x14ac:dyDescent="0.25">
      <c r="B28" s="34" t="s">
        <v>40</v>
      </c>
      <c r="C28" s="21"/>
      <c r="D28" s="21"/>
      <c r="E28" s="21"/>
      <c r="F28" s="21"/>
      <c r="G28" s="21"/>
      <c r="H28" s="21"/>
      <c r="I28" s="21"/>
      <c r="J28" s="21"/>
      <c r="K28" s="99"/>
    </row>
    <row r="29" spans="2:11" x14ac:dyDescent="0.25">
      <c r="B29" s="16"/>
      <c r="C29" s="13"/>
      <c r="D29" s="13"/>
      <c r="E29" s="101"/>
      <c r="F29" s="101"/>
      <c r="G29" s="13"/>
      <c r="H29" s="13"/>
      <c r="I29" s="13"/>
      <c r="J29" s="13"/>
      <c r="K29" s="99"/>
    </row>
    <row r="30" spans="2:11" x14ac:dyDescent="0.25">
      <c r="B30" s="16" t="s">
        <v>1</v>
      </c>
      <c r="C30" s="23"/>
      <c r="D30" s="23">
        <f t="shared" ref="D30:J30" si="1">SUM(D7:D28)</f>
        <v>2.7523148148148147E-2</v>
      </c>
      <c r="E30" s="23">
        <f t="shared" si="1"/>
        <v>1.5277777777777777E-2</v>
      </c>
      <c r="F30" s="23"/>
      <c r="G30" s="23">
        <f t="shared" si="1"/>
        <v>0.35644675925925934</v>
      </c>
      <c r="H30" s="23"/>
      <c r="I30" s="23"/>
      <c r="J30" s="23">
        <f t="shared" si="1"/>
        <v>5.7638888888888887E-3</v>
      </c>
      <c r="K30" s="100">
        <f>SUM(K7:K28)</f>
        <v>0.40501157407407418</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&amp;R58</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32"/>
  <sheetViews>
    <sheetView zoomScaleSheetLayoutView="100" workbookViewId="0">
      <selection activeCell="I24" sqref="I24"/>
    </sheetView>
  </sheetViews>
  <sheetFormatPr defaultColWidth="8.85546875" defaultRowHeight="15" x14ac:dyDescent="0.25"/>
  <cols>
    <col min="1" max="1" width="6.140625" style="4" customWidth="1"/>
    <col min="2" max="2" width="51" style="4" bestFit="1" customWidth="1"/>
    <col min="3" max="11" width="11.28515625" style="4" customWidth="1"/>
    <col min="12" max="16384" width="8.85546875" style="4"/>
  </cols>
  <sheetData>
    <row r="2" spans="2:11" ht="15.75" thickBot="1" x14ac:dyDescent="0.3"/>
    <row r="3" spans="2:11" x14ac:dyDescent="0.25">
      <c r="B3" s="176" t="s">
        <v>107</v>
      </c>
      <c r="C3" s="177"/>
      <c r="D3" s="177"/>
      <c r="E3" s="177"/>
      <c r="F3" s="177"/>
      <c r="G3" s="177"/>
      <c r="H3" s="177"/>
      <c r="I3" s="177"/>
      <c r="J3" s="177"/>
      <c r="K3" s="178"/>
    </row>
    <row r="4" spans="2:11" x14ac:dyDescent="0.25">
      <c r="B4" s="179" t="s">
        <v>129</v>
      </c>
      <c r="C4" s="180"/>
      <c r="D4" s="180"/>
      <c r="E4" s="180"/>
      <c r="F4" s="180"/>
      <c r="G4" s="180"/>
      <c r="H4" s="180"/>
      <c r="I4" s="180"/>
      <c r="J4" s="180"/>
      <c r="K4" s="181"/>
    </row>
    <row r="5" spans="2:11" x14ac:dyDescent="0.25">
      <c r="B5" s="10"/>
      <c r="C5" s="11" t="s">
        <v>58</v>
      </c>
      <c r="D5" s="11" t="s">
        <v>59</v>
      </c>
      <c r="E5" s="11" t="s">
        <v>60</v>
      </c>
      <c r="F5" s="11" t="s">
        <v>61</v>
      </c>
      <c r="G5" s="11" t="s">
        <v>62</v>
      </c>
      <c r="H5" s="11" t="s">
        <v>63</v>
      </c>
      <c r="I5" s="11" t="s">
        <v>80</v>
      </c>
      <c r="J5" s="11" t="s">
        <v>76</v>
      </c>
      <c r="K5" s="69" t="s">
        <v>4</v>
      </c>
    </row>
    <row r="6" spans="2:11" x14ac:dyDescent="0.25">
      <c r="B6" s="30" t="s">
        <v>19</v>
      </c>
      <c r="C6" s="11" t="s">
        <v>2</v>
      </c>
      <c r="D6" s="11" t="s">
        <v>2</v>
      </c>
      <c r="E6" s="11" t="s">
        <v>2</v>
      </c>
      <c r="F6" s="11" t="s">
        <v>2</v>
      </c>
      <c r="G6" s="11" t="s">
        <v>2</v>
      </c>
      <c r="H6" s="11" t="s">
        <v>2</v>
      </c>
      <c r="I6" s="11" t="s">
        <v>2</v>
      </c>
      <c r="J6" s="11" t="s">
        <v>2</v>
      </c>
      <c r="K6" s="69" t="s">
        <v>2</v>
      </c>
    </row>
    <row r="7" spans="2:11" x14ac:dyDescent="0.25">
      <c r="B7" s="34" t="s">
        <v>20</v>
      </c>
      <c r="C7" s="21"/>
      <c r="D7" s="21"/>
      <c r="E7" s="21"/>
      <c r="F7" s="21"/>
      <c r="G7" s="21"/>
      <c r="H7" s="21"/>
      <c r="I7" s="21"/>
      <c r="J7" s="21"/>
      <c r="K7" s="99"/>
    </row>
    <row r="8" spans="2:11" x14ac:dyDescent="0.25">
      <c r="B8" s="34" t="s">
        <v>0</v>
      </c>
      <c r="C8" s="21"/>
      <c r="D8" s="21"/>
      <c r="E8" s="21"/>
      <c r="F8" s="21"/>
      <c r="G8" s="21"/>
      <c r="H8" s="21"/>
      <c r="I8" s="21"/>
      <c r="J8" s="21"/>
      <c r="K8" s="99"/>
    </row>
    <row r="9" spans="2:11" x14ac:dyDescent="0.25">
      <c r="B9" s="34" t="s">
        <v>21</v>
      </c>
      <c r="C9" s="21"/>
      <c r="D9" s="21"/>
      <c r="E9" s="21"/>
      <c r="F9" s="21"/>
      <c r="G9" s="21"/>
      <c r="H9" s="21"/>
      <c r="I9" s="21"/>
      <c r="J9" s="21"/>
      <c r="K9" s="99"/>
    </row>
    <row r="10" spans="2:11" x14ac:dyDescent="0.25">
      <c r="B10" s="34" t="s">
        <v>22</v>
      </c>
      <c r="C10" s="21"/>
      <c r="D10" s="21"/>
      <c r="E10" s="21"/>
      <c r="F10" s="21"/>
      <c r="G10" s="21"/>
      <c r="H10" s="21"/>
      <c r="I10" s="21"/>
      <c r="J10" s="21"/>
      <c r="K10" s="99"/>
    </row>
    <row r="11" spans="2:11" x14ac:dyDescent="0.25">
      <c r="B11" s="34" t="s">
        <v>23</v>
      </c>
      <c r="C11" s="21"/>
      <c r="D11" s="21"/>
      <c r="E11" s="21"/>
      <c r="F11" s="21"/>
      <c r="G11" s="21"/>
      <c r="H11" s="21"/>
      <c r="I11" s="21"/>
      <c r="J11" s="21"/>
      <c r="K11" s="99"/>
    </row>
    <row r="12" spans="2:11" x14ac:dyDescent="0.25">
      <c r="B12" s="34" t="s">
        <v>24</v>
      </c>
      <c r="C12" s="21"/>
      <c r="D12" s="21"/>
      <c r="E12" s="21"/>
      <c r="F12" s="21"/>
      <c r="G12" s="21"/>
      <c r="H12" s="21"/>
      <c r="I12" s="21"/>
      <c r="J12" s="21"/>
      <c r="K12" s="99"/>
    </row>
    <row r="13" spans="2:11" x14ac:dyDescent="0.25">
      <c r="B13" s="34" t="s">
        <v>25</v>
      </c>
      <c r="C13" s="21"/>
      <c r="D13" s="21"/>
      <c r="E13" s="21"/>
      <c r="F13" s="21"/>
      <c r="G13" s="21"/>
      <c r="H13" s="21"/>
      <c r="I13" s="21"/>
      <c r="J13" s="21"/>
      <c r="K13" s="99"/>
    </row>
    <row r="14" spans="2:11" x14ac:dyDescent="0.25">
      <c r="B14" s="34" t="s">
        <v>26</v>
      </c>
      <c r="C14" s="21"/>
      <c r="D14" s="21"/>
      <c r="E14" s="21"/>
      <c r="F14" s="21"/>
      <c r="G14" s="21"/>
      <c r="H14" s="21"/>
      <c r="I14" s="21"/>
      <c r="J14" s="21"/>
      <c r="K14" s="99"/>
    </row>
    <row r="15" spans="2:11" x14ac:dyDescent="0.25">
      <c r="B15" s="34" t="s">
        <v>27</v>
      </c>
      <c r="C15" s="21"/>
      <c r="D15" s="21"/>
      <c r="E15" s="21"/>
      <c r="F15" s="21"/>
      <c r="G15" s="21"/>
      <c r="H15" s="21"/>
      <c r="I15" s="21"/>
      <c r="J15" s="21"/>
      <c r="K15" s="99"/>
    </row>
    <row r="16" spans="2:11" x14ac:dyDescent="0.25">
      <c r="B16" s="34" t="s">
        <v>28</v>
      </c>
      <c r="C16" s="21"/>
      <c r="D16" s="21"/>
      <c r="E16" s="21"/>
      <c r="F16" s="21"/>
      <c r="G16" s="21"/>
      <c r="H16" s="21"/>
      <c r="I16" s="21"/>
      <c r="J16" s="21"/>
      <c r="K16" s="99"/>
    </row>
    <row r="17" spans="2:11" x14ac:dyDescent="0.25">
      <c r="B17" s="34" t="s">
        <v>29</v>
      </c>
      <c r="C17" s="21"/>
      <c r="D17" s="21"/>
      <c r="E17" s="21"/>
      <c r="F17" s="21"/>
      <c r="G17" s="21"/>
      <c r="H17" s="21"/>
      <c r="I17" s="21"/>
      <c r="J17" s="21"/>
      <c r="K17" s="99"/>
    </row>
    <row r="18" spans="2:11" x14ac:dyDescent="0.25">
      <c r="B18" s="34" t="s">
        <v>30</v>
      </c>
      <c r="C18" s="21"/>
      <c r="D18" s="21"/>
      <c r="E18" s="21"/>
      <c r="F18" s="21"/>
      <c r="G18" s="21"/>
      <c r="H18" s="21"/>
      <c r="I18" s="21"/>
      <c r="J18" s="21"/>
      <c r="K18" s="99"/>
    </row>
    <row r="19" spans="2:11" x14ac:dyDescent="0.25">
      <c r="B19" s="34" t="s">
        <v>31</v>
      </c>
      <c r="C19" s="21"/>
      <c r="D19" s="21">
        <v>6.7129629629629625E-4</v>
      </c>
      <c r="E19" s="21"/>
      <c r="F19" s="21"/>
      <c r="G19" s="21"/>
      <c r="H19" s="21"/>
      <c r="I19" s="21"/>
      <c r="J19" s="21"/>
      <c r="K19" s="99">
        <f t="shared" ref="K19:K28" si="0">SUM(C19:J19)</f>
        <v>6.7129629629629625E-4</v>
      </c>
    </row>
    <row r="20" spans="2:11" x14ac:dyDescent="0.25">
      <c r="B20" s="34" t="s">
        <v>32</v>
      </c>
      <c r="C20" s="21"/>
      <c r="D20" s="21"/>
      <c r="E20" s="21"/>
      <c r="F20" s="21"/>
      <c r="G20" s="21">
        <v>6.006944444444445E-3</v>
      </c>
      <c r="H20" s="21"/>
      <c r="I20" s="21"/>
      <c r="J20" s="21"/>
      <c r="K20" s="99">
        <f t="shared" si="0"/>
        <v>6.006944444444445E-3</v>
      </c>
    </row>
    <row r="21" spans="2:11" x14ac:dyDescent="0.25">
      <c r="B21" s="34" t="s">
        <v>33</v>
      </c>
      <c r="C21" s="21"/>
      <c r="D21" s="21">
        <v>3.6458333333333338E-3</v>
      </c>
      <c r="E21" s="21"/>
      <c r="F21" s="21">
        <v>7.6388888888888893E-4</v>
      </c>
      <c r="G21" s="21"/>
      <c r="H21" s="21"/>
      <c r="I21" s="21"/>
      <c r="J21" s="21"/>
      <c r="K21" s="99">
        <f t="shared" si="0"/>
        <v>4.4097222222222229E-3</v>
      </c>
    </row>
    <row r="22" spans="2:11" x14ac:dyDescent="0.25">
      <c r="B22" s="34" t="s">
        <v>34</v>
      </c>
      <c r="C22" s="21"/>
      <c r="D22" s="21">
        <v>9.8379629629629642E-4</v>
      </c>
      <c r="E22" s="21"/>
      <c r="F22" s="21"/>
      <c r="G22" s="21">
        <v>6.1111111111111106E-3</v>
      </c>
      <c r="H22" s="21"/>
      <c r="I22" s="21"/>
      <c r="J22" s="21"/>
      <c r="K22" s="99">
        <f t="shared" si="0"/>
        <v>7.0949074074074074E-3</v>
      </c>
    </row>
    <row r="23" spans="2:11" x14ac:dyDescent="0.25">
      <c r="B23" s="34" t="s">
        <v>35</v>
      </c>
      <c r="C23" s="21"/>
      <c r="D23" s="21"/>
      <c r="E23" s="21"/>
      <c r="F23" s="21"/>
      <c r="G23" s="21"/>
      <c r="H23" s="21"/>
      <c r="I23" s="21"/>
      <c r="J23" s="21"/>
      <c r="K23" s="99"/>
    </row>
    <row r="24" spans="2:11" x14ac:dyDescent="0.25">
      <c r="B24" s="34" t="s">
        <v>36</v>
      </c>
      <c r="C24" s="21"/>
      <c r="D24" s="21"/>
      <c r="E24" s="21"/>
      <c r="F24" s="21"/>
      <c r="G24" s="21"/>
      <c r="H24" s="21"/>
      <c r="I24" s="21"/>
      <c r="J24" s="21"/>
      <c r="K24" s="99"/>
    </row>
    <row r="25" spans="2:11" x14ac:dyDescent="0.25">
      <c r="B25" s="34" t="s">
        <v>37</v>
      </c>
      <c r="C25" s="21"/>
      <c r="D25" s="21">
        <v>4.0486111111111105E-2</v>
      </c>
      <c r="E25" s="21"/>
      <c r="F25" s="21">
        <v>2.2893518518518518E-2</v>
      </c>
      <c r="G25" s="21">
        <v>5.4861111111111117E-3</v>
      </c>
      <c r="H25" s="21">
        <v>1.412037037037037E-2</v>
      </c>
      <c r="I25" s="21"/>
      <c r="J25" s="21"/>
      <c r="K25" s="99">
        <f t="shared" si="0"/>
        <v>8.2986111111111094E-2</v>
      </c>
    </row>
    <row r="26" spans="2:11" x14ac:dyDescent="0.25">
      <c r="B26" s="34" t="s">
        <v>38</v>
      </c>
      <c r="C26" s="21"/>
      <c r="D26" s="21"/>
      <c r="E26" s="21"/>
      <c r="F26" s="21"/>
      <c r="G26" s="21"/>
      <c r="H26" s="21"/>
      <c r="I26" s="21"/>
      <c r="J26" s="21"/>
      <c r="K26" s="99"/>
    </row>
    <row r="27" spans="2:11" x14ac:dyDescent="0.25">
      <c r="B27" s="34" t="s">
        <v>39</v>
      </c>
      <c r="C27" s="21"/>
      <c r="D27" s="21"/>
      <c r="E27" s="21"/>
      <c r="F27" s="21"/>
      <c r="G27" s="21"/>
      <c r="H27" s="21"/>
      <c r="I27" s="21"/>
      <c r="J27" s="21"/>
      <c r="K27" s="99"/>
    </row>
    <row r="28" spans="2:11" x14ac:dyDescent="0.25">
      <c r="B28" s="34" t="s">
        <v>40</v>
      </c>
      <c r="C28" s="21"/>
      <c r="D28" s="21"/>
      <c r="E28" s="21"/>
      <c r="F28" s="21"/>
      <c r="G28" s="21">
        <v>5.4398148148148144E-4</v>
      </c>
      <c r="H28" s="21"/>
      <c r="I28" s="21"/>
      <c r="J28" s="21"/>
      <c r="K28" s="99">
        <f t="shared" si="0"/>
        <v>5.4398148148148144E-4</v>
      </c>
    </row>
    <row r="29" spans="2:11" x14ac:dyDescent="0.25">
      <c r="B29" s="16"/>
      <c r="C29" s="13"/>
      <c r="D29" s="13"/>
      <c r="E29" s="101"/>
      <c r="F29" s="101"/>
      <c r="G29" s="13"/>
      <c r="H29" s="13"/>
      <c r="I29" s="13"/>
      <c r="J29" s="13"/>
      <c r="K29" s="99"/>
    </row>
    <row r="30" spans="2:11" x14ac:dyDescent="0.25">
      <c r="B30" s="16" t="s">
        <v>1</v>
      </c>
      <c r="C30" s="23"/>
      <c r="D30" s="23">
        <f t="shared" ref="D30:H30" si="1">SUM(D7:D28)</f>
        <v>4.5787037037037029E-2</v>
      </c>
      <c r="E30" s="23"/>
      <c r="F30" s="23">
        <f t="shared" si="1"/>
        <v>2.3657407407407408E-2</v>
      </c>
      <c r="G30" s="23">
        <f t="shared" si="1"/>
        <v>1.8148148148148149E-2</v>
      </c>
      <c r="H30" s="23">
        <f t="shared" si="1"/>
        <v>1.412037037037037E-2</v>
      </c>
      <c r="I30" s="23"/>
      <c r="J30" s="21"/>
      <c r="K30" s="100">
        <f>SUM(K7:K28)</f>
        <v>0.10171296296296294</v>
      </c>
    </row>
    <row r="31" spans="2:11" x14ac:dyDescent="0.25">
      <c r="B31" s="16"/>
      <c r="C31" s="13"/>
      <c r="D31" s="13"/>
      <c r="E31" s="101"/>
      <c r="F31" s="101"/>
      <c r="G31" s="101"/>
      <c r="H31" s="101"/>
      <c r="I31" s="13"/>
      <c r="J31" s="13"/>
      <c r="K31" s="14"/>
    </row>
    <row r="32" spans="2:11" ht="66" customHeight="1" thickBot="1" x14ac:dyDescent="0.3">
      <c r="B32" s="206" t="s">
        <v>57</v>
      </c>
      <c r="C32" s="207"/>
      <c r="D32" s="207"/>
      <c r="E32" s="207"/>
      <c r="F32" s="207"/>
      <c r="G32" s="207"/>
      <c r="H32" s="207"/>
      <c r="I32" s="207"/>
      <c r="J32" s="207"/>
      <c r="K32" s="208"/>
    </row>
  </sheetData>
  <mergeCells count="3">
    <mergeCell ref="B3:K3"/>
    <mergeCell ref="B4:K4"/>
    <mergeCell ref="B32:K32"/>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&amp;R59</oddHeader>
  </headerFooter>
  <rowBreaks count="1" manualBreakCount="1">
    <brk id="32" max="16383" man="1"/>
  </rowBreaks>
  <colBreaks count="1" manualBreakCount="1">
    <brk id="11" max="1048575" man="1"/>
  </colBreak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topLeftCell="B2" zoomScale="120" zoomScaleNormal="12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110</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3.9351851851851852E-4</v>
      </c>
      <c r="D7" s="7">
        <f t="shared" ref="D7:D27" si="0">C7/$C$30</f>
        <v>3.9379198517488995E-3</v>
      </c>
      <c r="E7" s="40"/>
      <c r="F7" s="55"/>
      <c r="G7" s="40">
        <f t="shared" ref="G7" si="1">C7+E7</f>
        <v>3.9351851851851852E-4</v>
      </c>
      <c r="H7" s="72">
        <f t="shared" ref="H7" si="2">G7/$G$30</f>
        <v>3.9058012636415851E-3</v>
      </c>
    </row>
    <row r="8" spans="2:8" s="28" customFormat="1" x14ac:dyDescent="0.25">
      <c r="B8" s="34" t="s">
        <v>0</v>
      </c>
      <c r="C8" s="40">
        <v>1.759259259259259E-3</v>
      </c>
      <c r="D8" s="7">
        <f t="shared" si="0"/>
        <v>1.7604818160759782E-2</v>
      </c>
      <c r="E8" s="40"/>
      <c r="F8" s="55"/>
      <c r="G8" s="40">
        <f t="shared" ref="G8:G27" si="3">C8+E8</f>
        <v>1.759259259259259E-3</v>
      </c>
      <c r="H8" s="72">
        <f t="shared" ref="H8:H27" si="4">G8/$G$30</f>
        <v>1.7461229178632964E-2</v>
      </c>
    </row>
    <row r="9" spans="2:8" s="28" customFormat="1" x14ac:dyDescent="0.25">
      <c r="B9" s="34" t="s">
        <v>21</v>
      </c>
      <c r="C9" s="40">
        <v>1.7245370370370373E-2</v>
      </c>
      <c r="D9" s="7">
        <f t="shared" si="0"/>
        <v>0.17257354644429002</v>
      </c>
      <c r="E9" s="40">
        <v>8.2175925925925927E-4</v>
      </c>
      <c r="F9" s="7">
        <f t="shared" ref="F9" si="5">E9/$E$30</f>
        <v>1</v>
      </c>
      <c r="G9" s="40">
        <f t="shared" si="3"/>
        <v>1.8067129629629631E-2</v>
      </c>
      <c r="H9" s="72">
        <f t="shared" si="4"/>
        <v>0.17932222860425043</v>
      </c>
    </row>
    <row r="10" spans="2:8" s="28" customFormat="1" x14ac:dyDescent="0.25">
      <c r="B10" s="34" t="s">
        <v>22</v>
      </c>
      <c r="C10" s="40">
        <v>9.3749999999999997E-4</v>
      </c>
      <c r="D10" s="7">
        <f t="shared" si="0"/>
        <v>9.3815149409312015E-3</v>
      </c>
      <c r="E10" s="40"/>
      <c r="F10" s="7"/>
      <c r="G10" s="40">
        <f t="shared" si="3"/>
        <v>9.3749999999999997E-4</v>
      </c>
      <c r="H10" s="72">
        <f t="shared" si="4"/>
        <v>9.3049971280873053E-3</v>
      </c>
    </row>
    <row r="11" spans="2:8" s="28" customFormat="1" x14ac:dyDescent="0.25">
      <c r="B11" s="34" t="s">
        <v>23</v>
      </c>
      <c r="C11" s="40"/>
      <c r="D11" s="7"/>
      <c r="E11" s="40"/>
      <c r="F11" s="7"/>
      <c r="G11" s="40"/>
      <c r="H11" s="72"/>
    </row>
    <row r="12" spans="2:8" s="28" customFormat="1" x14ac:dyDescent="0.25">
      <c r="B12" s="34" t="s">
        <v>24</v>
      </c>
      <c r="C12" s="40">
        <v>2.8935185185185188E-3</v>
      </c>
      <c r="D12" s="7">
        <f t="shared" si="0"/>
        <v>2.895529302756544E-2</v>
      </c>
      <c r="E12" s="40"/>
      <c r="F12" s="7"/>
      <c r="G12" s="40">
        <f t="shared" si="3"/>
        <v>2.8935185185185188E-3</v>
      </c>
      <c r="H12" s="72">
        <f t="shared" si="4"/>
        <v>2.8719126938541069E-2</v>
      </c>
    </row>
    <row r="13" spans="2:8" s="28" customFormat="1" x14ac:dyDescent="0.25">
      <c r="B13" s="34" t="s">
        <v>25</v>
      </c>
      <c r="C13" s="40">
        <v>1.1770833333333336E-2</v>
      </c>
      <c r="D13" s="7">
        <f t="shared" si="0"/>
        <v>0.11779013203613622</v>
      </c>
      <c r="E13" s="40"/>
      <c r="F13" s="7"/>
      <c r="G13" s="40">
        <f t="shared" ref="G13:G16" si="6">C13+E13</f>
        <v>1.1770833333333336E-2</v>
      </c>
      <c r="H13" s="72">
        <f t="shared" ref="H13:H16" si="7">G13/$G$30</f>
        <v>0.11682940838598509</v>
      </c>
    </row>
    <row r="14" spans="2:8" s="28" customFormat="1" x14ac:dyDescent="0.25">
      <c r="B14" s="34" t="s">
        <v>26</v>
      </c>
      <c r="C14" s="40">
        <v>1.0532407407407407E-3</v>
      </c>
      <c r="D14" s="7">
        <f t="shared" si="0"/>
        <v>1.0539726662033818E-2</v>
      </c>
      <c r="E14" s="40"/>
      <c r="F14" s="7"/>
      <c r="G14" s="40">
        <f t="shared" si="6"/>
        <v>1.0532407407407407E-3</v>
      </c>
      <c r="H14" s="72">
        <f t="shared" si="7"/>
        <v>1.0453762205628948E-2</v>
      </c>
    </row>
    <row r="15" spans="2:8" s="28" customFormat="1" x14ac:dyDescent="0.25">
      <c r="B15" s="34" t="s">
        <v>27</v>
      </c>
      <c r="C15" s="40">
        <v>8.7500000000000026E-3</v>
      </c>
      <c r="D15" s="7">
        <f t="shared" si="0"/>
        <v>8.7560806115357909E-2</v>
      </c>
      <c r="E15" s="40"/>
      <c r="F15" s="7"/>
      <c r="G15" s="40">
        <f t="shared" si="6"/>
        <v>8.7500000000000026E-3</v>
      </c>
      <c r="H15" s="72">
        <f t="shared" si="7"/>
        <v>8.6846639862148203E-2</v>
      </c>
    </row>
    <row r="16" spans="2:8" s="28" customFormat="1" x14ac:dyDescent="0.25">
      <c r="B16" s="34" t="s">
        <v>28</v>
      </c>
      <c r="C16" s="40">
        <v>7.6620370370370384E-3</v>
      </c>
      <c r="D16" s="7">
        <f t="shared" si="0"/>
        <v>7.6673615936993289E-2</v>
      </c>
      <c r="E16" s="40"/>
      <c r="F16" s="7"/>
      <c r="G16" s="40">
        <f t="shared" si="6"/>
        <v>7.6620370370370384E-3</v>
      </c>
      <c r="H16" s="72">
        <f t="shared" si="7"/>
        <v>7.6048248133256752E-2</v>
      </c>
    </row>
    <row r="17" spans="2:8" s="28" customFormat="1" x14ac:dyDescent="0.25">
      <c r="B17" s="34" t="s">
        <v>29</v>
      </c>
      <c r="C17" s="40"/>
      <c r="D17" s="7"/>
      <c r="E17" s="40"/>
      <c r="F17" s="7"/>
      <c r="G17" s="40"/>
      <c r="H17" s="72"/>
    </row>
    <row r="18" spans="2:8" s="28" customFormat="1" x14ac:dyDescent="0.25">
      <c r="B18" s="34" t="s">
        <v>30</v>
      </c>
      <c r="C18" s="40">
        <v>1.3078703703703703E-3</v>
      </c>
      <c r="D18" s="7">
        <f t="shared" si="0"/>
        <v>1.3087792448459576E-2</v>
      </c>
      <c r="E18" s="40"/>
      <c r="F18" s="7"/>
      <c r="G18" s="40">
        <f t="shared" si="3"/>
        <v>1.3078703703703703E-3</v>
      </c>
      <c r="H18" s="72">
        <f t="shared" si="4"/>
        <v>1.298104537622056E-2</v>
      </c>
    </row>
    <row r="19" spans="2:8" s="28" customFormat="1" x14ac:dyDescent="0.25">
      <c r="B19" s="34" t="s">
        <v>31</v>
      </c>
      <c r="C19" s="40">
        <v>7.0717592592592594E-3</v>
      </c>
      <c r="D19" s="7">
        <f t="shared" si="0"/>
        <v>7.0766736159369931E-2</v>
      </c>
      <c r="E19" s="40"/>
      <c r="F19" s="7"/>
      <c r="G19" s="40">
        <f t="shared" si="3"/>
        <v>7.0717592592592594E-3</v>
      </c>
      <c r="H19" s="72">
        <f t="shared" si="4"/>
        <v>7.0189546237794373E-2</v>
      </c>
    </row>
    <row r="20" spans="2:8" s="28" customFormat="1" x14ac:dyDescent="0.25">
      <c r="B20" s="34" t="s">
        <v>32</v>
      </c>
      <c r="C20" s="40">
        <v>3.1250000000000001E-4</v>
      </c>
      <c r="D20" s="7">
        <f t="shared" si="0"/>
        <v>3.1271716469770672E-3</v>
      </c>
      <c r="E20" s="40"/>
      <c r="F20" s="7"/>
      <c r="G20" s="40">
        <f t="shared" si="3"/>
        <v>3.1250000000000001E-4</v>
      </c>
      <c r="H20" s="72">
        <f t="shared" si="4"/>
        <v>3.1016657093624351E-3</v>
      </c>
    </row>
    <row r="21" spans="2:8" s="28" customFormat="1" x14ac:dyDescent="0.25">
      <c r="B21" s="34" t="s">
        <v>33</v>
      </c>
      <c r="C21" s="40">
        <v>3.4722222222222222E-5</v>
      </c>
      <c r="D21" s="7">
        <f t="shared" si="0"/>
        <v>3.4746351633078526E-4</v>
      </c>
      <c r="E21" s="40"/>
      <c r="F21" s="7"/>
      <c r="G21" s="40">
        <f t="shared" ref="G21" si="8">C21+E21</f>
        <v>3.4722222222222222E-5</v>
      </c>
      <c r="H21" s="72">
        <f t="shared" ref="H21" si="9">G21/$G$30</f>
        <v>3.4462952326249279E-4</v>
      </c>
    </row>
    <row r="22" spans="2:8" s="28" customFormat="1" x14ac:dyDescent="0.25">
      <c r="B22" s="34" t="s">
        <v>34</v>
      </c>
      <c r="C22" s="40"/>
      <c r="D22" s="7"/>
      <c r="E22" s="40"/>
      <c r="F22" s="7"/>
      <c r="G22" s="40"/>
      <c r="H22" s="72"/>
    </row>
    <row r="23" spans="2:8" s="28" customFormat="1" x14ac:dyDescent="0.25">
      <c r="B23" s="34" t="s">
        <v>35</v>
      </c>
      <c r="C23" s="40">
        <v>1.1458333333333333E-3</v>
      </c>
      <c r="D23" s="7">
        <f t="shared" si="0"/>
        <v>1.1466296038915913E-2</v>
      </c>
      <c r="E23" s="56"/>
      <c r="F23" s="7"/>
      <c r="G23" s="40">
        <f t="shared" ref="G23:G24" si="10">C23+E23</f>
        <v>1.1458333333333333E-3</v>
      </c>
      <c r="H23" s="72">
        <f t="shared" ref="H23:H24" si="11">G23/$G$30</f>
        <v>1.1372774267662263E-2</v>
      </c>
    </row>
    <row r="24" spans="2:8" s="28" customFormat="1" x14ac:dyDescent="0.25">
      <c r="B24" s="34" t="s">
        <v>36</v>
      </c>
      <c r="C24" s="40">
        <v>1.1689814814814813E-3</v>
      </c>
      <c r="D24" s="7">
        <f t="shared" si="0"/>
        <v>1.1697938383136436E-2</v>
      </c>
      <c r="E24" s="90"/>
      <c r="F24" s="7"/>
      <c r="G24" s="40">
        <f t="shared" si="10"/>
        <v>1.1689814814814813E-3</v>
      </c>
      <c r="H24" s="72">
        <f t="shared" si="11"/>
        <v>1.1602527283170589E-2</v>
      </c>
    </row>
    <row r="25" spans="2:8" s="28" customFormat="1" x14ac:dyDescent="0.25">
      <c r="B25" s="34" t="s">
        <v>37</v>
      </c>
      <c r="C25" s="40"/>
      <c r="D25" s="7"/>
      <c r="E25" s="123"/>
      <c r="F25" s="7"/>
      <c r="G25" s="40"/>
      <c r="H25" s="72"/>
    </row>
    <row r="26" spans="2:8" s="28" customFormat="1" x14ac:dyDescent="0.25">
      <c r="B26" s="34" t="s">
        <v>38</v>
      </c>
      <c r="C26" s="40">
        <v>1.1296296296296299E-2</v>
      </c>
      <c r="D26" s="7">
        <f t="shared" si="0"/>
        <v>0.11304146397961549</v>
      </c>
      <c r="E26" s="144"/>
      <c r="F26" s="7"/>
      <c r="G26" s="40">
        <f t="shared" si="3"/>
        <v>1.1296296296296299E-2</v>
      </c>
      <c r="H26" s="72">
        <f t="shared" si="4"/>
        <v>0.11211947156806434</v>
      </c>
    </row>
    <row r="27" spans="2:8" s="28" customFormat="1" x14ac:dyDescent="0.25">
      <c r="B27" s="34" t="s">
        <v>39</v>
      </c>
      <c r="C27" s="40">
        <v>2.5127314814814811E-2</v>
      </c>
      <c r="D27" s="7">
        <f t="shared" si="0"/>
        <v>0.25144776465137819</v>
      </c>
      <c r="E27" s="40"/>
      <c r="F27" s="55"/>
      <c r="G27" s="40">
        <f t="shared" si="3"/>
        <v>2.5127314814814811E-2</v>
      </c>
      <c r="H27" s="72">
        <f t="shared" si="4"/>
        <v>0.24939689833429057</v>
      </c>
    </row>
    <row r="28" spans="2:8" s="28" customFormat="1" x14ac:dyDescent="0.25">
      <c r="B28" s="127" t="s">
        <v>40</v>
      </c>
      <c r="C28" s="128"/>
      <c r="D28" s="135"/>
      <c r="E28" s="128"/>
      <c r="F28" s="135"/>
      <c r="G28" s="128"/>
      <c r="H28" s="130"/>
    </row>
    <row r="29" spans="2:8" s="28" customFormat="1" x14ac:dyDescent="0.25">
      <c r="B29" s="34"/>
      <c r="C29" s="141"/>
      <c r="D29" s="142"/>
      <c r="E29" s="141"/>
      <c r="F29" s="141"/>
      <c r="G29" s="43"/>
      <c r="H29" s="44"/>
    </row>
    <row r="30" spans="2:8" s="28" customFormat="1" x14ac:dyDescent="0.25">
      <c r="B30" s="131" t="s">
        <v>1</v>
      </c>
      <c r="C30" s="137">
        <f>SUM(C7:C28)</f>
        <v>9.9930555555555564E-2</v>
      </c>
      <c r="D30" s="138">
        <f>SUM(D7:D28)</f>
        <v>0.99999999999999989</v>
      </c>
      <c r="E30" s="137">
        <f>SUM(E7:E28)</f>
        <v>8.2175925925925927E-4</v>
      </c>
      <c r="F30" s="138">
        <f>SUM(F7:F28)</f>
        <v>1</v>
      </c>
      <c r="G30" s="137">
        <f>SUM(G7:G28)</f>
        <v>0.10075231481481482</v>
      </c>
      <c r="H30" s="140">
        <f>SUM(H7:H27)</f>
        <v>1</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&amp;R12</oddHeader>
  </headerFooter>
  <colBreaks count="1" manualBreakCount="1">
    <brk id="8" max="1048575" man="1"/>
  </colBreaks>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111</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3.8657407407407408E-3</v>
      </c>
      <c r="D7" s="7">
        <f>C7/$C$30</f>
        <v>1.1725469545374767E-2</v>
      </c>
      <c r="E7" s="40"/>
      <c r="F7" s="55"/>
      <c r="G7" s="40">
        <f t="shared" ref="G7" si="0">C7+E7</f>
        <v>3.8657407407407408E-3</v>
      </c>
      <c r="H7" s="72">
        <f t="shared" ref="H7:H28" si="1">G7/$G$30</f>
        <v>8.7446000785443168E-3</v>
      </c>
    </row>
    <row r="8" spans="2:8" s="28" customFormat="1" x14ac:dyDescent="0.25">
      <c r="B8" s="34" t="s">
        <v>0</v>
      </c>
      <c r="C8" s="40">
        <v>8.5648148148148098E-3</v>
      </c>
      <c r="D8" s="7">
        <f t="shared" ref="D8:D28" si="2">C8/$C$30</f>
        <v>2.5978585220291381E-2</v>
      </c>
      <c r="E8" s="40">
        <v>1.273148148148148E-4</v>
      </c>
      <c r="F8" s="55">
        <f>E8/$E$30</f>
        <v>1.1328527291452112E-3</v>
      </c>
      <c r="G8" s="40">
        <f t="shared" ref="G8:G28" si="3">C8+E8</f>
        <v>8.6921296296296243E-3</v>
      </c>
      <c r="H8" s="72">
        <f t="shared" si="1"/>
        <v>1.9662259458044246E-2</v>
      </c>
    </row>
    <row r="9" spans="2:8" s="28" customFormat="1" x14ac:dyDescent="0.25">
      <c r="B9" s="34" t="s">
        <v>21</v>
      </c>
      <c r="C9" s="40">
        <v>4.440972222222199E-2</v>
      </c>
      <c r="D9" s="7">
        <f t="shared" si="2"/>
        <v>0.13470247498683455</v>
      </c>
      <c r="E9" s="40">
        <v>1.2754629629629618E-2</v>
      </c>
      <c r="F9" s="55">
        <f t="shared" ref="F9:F28" si="4">E9/$E$30</f>
        <v>0.11349124613800197</v>
      </c>
      <c r="G9" s="40">
        <f t="shared" si="3"/>
        <v>5.7164351851851605E-2</v>
      </c>
      <c r="H9" s="72">
        <f t="shared" si="1"/>
        <v>0.1293101191255395</v>
      </c>
    </row>
    <row r="10" spans="2:8" s="28" customFormat="1" x14ac:dyDescent="0.25">
      <c r="B10" s="34" t="s">
        <v>22</v>
      </c>
      <c r="C10" s="40">
        <v>5.0115740740740719E-3</v>
      </c>
      <c r="D10" s="7">
        <f t="shared" si="2"/>
        <v>1.5200982973494825E-2</v>
      </c>
      <c r="E10" s="40"/>
      <c r="F10" s="55"/>
      <c r="G10" s="40">
        <f t="shared" si="3"/>
        <v>5.0115740740740719E-3</v>
      </c>
      <c r="H10" s="72">
        <f t="shared" si="1"/>
        <v>1.1336562377274513E-2</v>
      </c>
    </row>
    <row r="11" spans="2:8" s="28" customFormat="1" x14ac:dyDescent="0.25">
      <c r="B11" s="34" t="s">
        <v>23</v>
      </c>
      <c r="C11" s="40">
        <v>2.0833333333333332E-4</v>
      </c>
      <c r="D11" s="7">
        <f t="shared" si="2"/>
        <v>6.3191153238546642E-4</v>
      </c>
      <c r="E11" s="40"/>
      <c r="F11" s="55"/>
      <c r="G11" s="40">
        <f t="shared" si="3"/>
        <v>2.0833333333333332E-4</v>
      </c>
      <c r="H11" s="72">
        <f t="shared" si="1"/>
        <v>4.7126587249640028E-4</v>
      </c>
    </row>
    <row r="12" spans="2:8" s="28" customFormat="1" x14ac:dyDescent="0.25">
      <c r="B12" s="34" t="s">
        <v>24</v>
      </c>
      <c r="C12" s="40">
        <v>1.3252314814814831E-2</v>
      </c>
      <c r="D12" s="7">
        <f t="shared" si="2"/>
        <v>4.0196594698964444E-2</v>
      </c>
      <c r="E12" s="40">
        <v>6.6666666666666654E-3</v>
      </c>
      <c r="F12" s="55">
        <f t="shared" si="4"/>
        <v>5.9320288362512873E-2</v>
      </c>
      <c r="G12" s="40">
        <f t="shared" si="3"/>
        <v>1.9918981481481496E-2</v>
      </c>
      <c r="H12" s="72">
        <f t="shared" si="1"/>
        <v>4.5058253698128083E-2</v>
      </c>
    </row>
    <row r="13" spans="2:8" s="28" customFormat="1" x14ac:dyDescent="0.25">
      <c r="B13" s="34" t="s">
        <v>25</v>
      </c>
      <c r="C13" s="40">
        <v>3.0567129629629604E-2</v>
      </c>
      <c r="D13" s="7">
        <f t="shared" si="2"/>
        <v>9.2715464279445298E-2</v>
      </c>
      <c r="E13" s="40">
        <v>8.2638888888888866E-3</v>
      </c>
      <c r="F13" s="55">
        <f t="shared" si="4"/>
        <v>7.3532440782698244E-2</v>
      </c>
      <c r="G13" s="40">
        <f t="shared" si="3"/>
        <v>3.8831018518518487E-2</v>
      </c>
      <c r="H13" s="72">
        <f t="shared" si="1"/>
        <v>8.7838722345856768E-2</v>
      </c>
    </row>
    <row r="14" spans="2:8" s="28" customFormat="1" x14ac:dyDescent="0.25">
      <c r="B14" s="34" t="s">
        <v>26</v>
      </c>
      <c r="C14" s="40">
        <v>1.3715277777777778E-2</v>
      </c>
      <c r="D14" s="7">
        <f t="shared" si="2"/>
        <v>4.1600842548709875E-2</v>
      </c>
      <c r="E14" s="40">
        <v>4.3865740740740749E-3</v>
      </c>
      <c r="F14" s="55">
        <f t="shared" si="4"/>
        <v>3.9031925849639562E-2</v>
      </c>
      <c r="G14" s="40">
        <f t="shared" si="3"/>
        <v>1.8101851851851852E-2</v>
      </c>
      <c r="H14" s="72">
        <f t="shared" si="1"/>
        <v>4.0947768032465005E-2</v>
      </c>
    </row>
    <row r="15" spans="2:8" s="28" customFormat="1" x14ac:dyDescent="0.25">
      <c r="B15" s="34" t="s">
        <v>27</v>
      </c>
      <c r="C15" s="40">
        <v>1.4606481481481479E-2</v>
      </c>
      <c r="D15" s="7">
        <f t="shared" si="2"/>
        <v>4.4304019659469916E-2</v>
      </c>
      <c r="E15" s="40">
        <v>2.0370370370370369E-3</v>
      </c>
      <c r="F15" s="55">
        <f t="shared" si="4"/>
        <v>1.8125643666323379E-2</v>
      </c>
      <c r="G15" s="40">
        <f t="shared" si="3"/>
        <v>1.6643518518518516E-2</v>
      </c>
      <c r="H15" s="72">
        <f t="shared" si="1"/>
        <v>3.7648906924990198E-2</v>
      </c>
    </row>
    <row r="16" spans="2:8" s="28" customFormat="1" x14ac:dyDescent="0.25">
      <c r="B16" s="34" t="s">
        <v>28</v>
      </c>
      <c r="C16" s="40">
        <v>1.5208333333333332E-2</v>
      </c>
      <c r="D16" s="7">
        <f t="shared" si="2"/>
        <v>4.6129541864139048E-2</v>
      </c>
      <c r="E16" s="40">
        <v>7.6620370370370349E-3</v>
      </c>
      <c r="F16" s="55">
        <f t="shared" si="4"/>
        <v>6.8177136972193603E-2</v>
      </c>
      <c r="G16" s="40">
        <f t="shared" si="3"/>
        <v>2.2870370370370367E-2</v>
      </c>
      <c r="H16" s="72">
        <f t="shared" si="1"/>
        <v>5.1734520225160383E-2</v>
      </c>
    </row>
    <row r="17" spans="2:8" s="28" customFormat="1" x14ac:dyDescent="0.25">
      <c r="B17" s="34" t="s">
        <v>29</v>
      </c>
      <c r="C17" s="40">
        <v>2.5347222222222221E-3</v>
      </c>
      <c r="D17" s="7">
        <f t="shared" si="2"/>
        <v>7.6882569773565074E-3</v>
      </c>
      <c r="E17" s="40">
        <v>2.0601851851851853E-3</v>
      </c>
      <c r="F17" s="55">
        <f t="shared" si="4"/>
        <v>1.8331616889804329E-2</v>
      </c>
      <c r="G17" s="40">
        <f t="shared" si="3"/>
        <v>4.5949074074074069E-3</v>
      </c>
      <c r="H17" s="72">
        <f t="shared" si="1"/>
        <v>1.0394030632281717E-2</v>
      </c>
    </row>
    <row r="18" spans="2:8" s="28" customFormat="1" x14ac:dyDescent="0.25">
      <c r="B18" s="34" t="s">
        <v>30</v>
      </c>
      <c r="C18" s="40">
        <v>1.4699074074074074E-3</v>
      </c>
      <c r="D18" s="7">
        <f t="shared" si="2"/>
        <v>4.4584869229419019E-3</v>
      </c>
      <c r="E18" s="40">
        <v>3.2407407407407406E-4</v>
      </c>
      <c r="F18" s="55">
        <f t="shared" si="4"/>
        <v>2.8836251287332653E-3</v>
      </c>
      <c r="G18" s="40">
        <f t="shared" si="3"/>
        <v>1.7939814814814815E-3</v>
      </c>
      <c r="H18" s="72">
        <f t="shared" si="1"/>
        <v>4.0581227909412248E-3</v>
      </c>
    </row>
    <row r="19" spans="2:8" s="28" customFormat="1" x14ac:dyDescent="0.25">
      <c r="B19" s="34" t="s">
        <v>31</v>
      </c>
      <c r="C19" s="40">
        <v>1.1365740740740737E-2</v>
      </c>
      <c r="D19" s="7">
        <f t="shared" si="2"/>
        <v>3.4474284711251545E-2</v>
      </c>
      <c r="E19" s="40">
        <v>1.6782407407407408E-3</v>
      </c>
      <c r="F19" s="55">
        <f t="shared" si="4"/>
        <v>1.4933058702368695E-2</v>
      </c>
      <c r="G19" s="40">
        <f t="shared" si="3"/>
        <v>1.3043981481481478E-2</v>
      </c>
      <c r="H19" s="72">
        <f t="shared" si="1"/>
        <v>2.9506479905746834E-2</v>
      </c>
    </row>
    <row r="20" spans="2:8" s="28" customFormat="1" x14ac:dyDescent="0.25">
      <c r="B20" s="34" t="s">
        <v>32</v>
      </c>
      <c r="C20" s="40">
        <v>3.4374999999999991E-3</v>
      </c>
      <c r="D20" s="7">
        <f t="shared" si="2"/>
        <v>1.0426540284360193E-2</v>
      </c>
      <c r="E20" s="40">
        <v>2.1412037037037038E-3</v>
      </c>
      <c r="F20" s="55">
        <f t="shared" si="4"/>
        <v>1.9052523171987645E-2</v>
      </c>
      <c r="G20" s="40">
        <f t="shared" si="3"/>
        <v>5.5787037037037029E-3</v>
      </c>
      <c r="H20" s="72">
        <f t="shared" si="1"/>
        <v>1.2619452807959163E-2</v>
      </c>
    </row>
    <row r="21" spans="2:8" s="28" customFormat="1" x14ac:dyDescent="0.25">
      <c r="B21" s="34" t="s">
        <v>33</v>
      </c>
      <c r="C21" s="40">
        <v>1.3194444444444445E-3</v>
      </c>
      <c r="D21" s="7">
        <f t="shared" si="2"/>
        <v>4.0021063717746207E-3</v>
      </c>
      <c r="E21" s="40">
        <v>1.5277777777777779E-2</v>
      </c>
      <c r="F21" s="55">
        <f t="shared" si="4"/>
        <v>0.13594232749742538</v>
      </c>
      <c r="G21" s="40">
        <f t="shared" si="3"/>
        <v>1.6597222222222225E-2</v>
      </c>
      <c r="H21" s="72">
        <f t="shared" si="1"/>
        <v>3.7544181175546566E-2</v>
      </c>
    </row>
    <row r="22" spans="2:8" s="28" customFormat="1" x14ac:dyDescent="0.25">
      <c r="B22" s="34" t="s">
        <v>34</v>
      </c>
      <c r="C22" s="40">
        <v>4.2708333333333322E-3</v>
      </c>
      <c r="D22" s="7">
        <f t="shared" si="2"/>
        <v>1.2954186413902058E-2</v>
      </c>
      <c r="E22" s="40">
        <v>3.1249999999999997E-3</v>
      </c>
      <c r="F22" s="55">
        <f t="shared" si="4"/>
        <v>2.7806385169927911E-2</v>
      </c>
      <c r="G22" s="40">
        <f t="shared" si="3"/>
        <v>7.3958333333333324E-3</v>
      </c>
      <c r="H22" s="72">
        <f t="shared" si="1"/>
        <v>1.6729938473622211E-2</v>
      </c>
    </row>
    <row r="23" spans="2:8" s="28" customFormat="1" x14ac:dyDescent="0.25">
      <c r="B23" s="34" t="s">
        <v>35</v>
      </c>
      <c r="C23" s="40">
        <v>1.8055555555555559E-3</v>
      </c>
      <c r="D23" s="7">
        <f t="shared" si="2"/>
        <v>5.4765666140073766E-3</v>
      </c>
      <c r="E23" s="91">
        <v>1.8518518518518519E-3</v>
      </c>
      <c r="F23" s="55">
        <f t="shared" si="4"/>
        <v>1.6477857878475801E-2</v>
      </c>
      <c r="G23" s="40">
        <f t="shared" si="3"/>
        <v>3.6574074074074078E-3</v>
      </c>
      <c r="H23" s="72">
        <f t="shared" si="1"/>
        <v>8.2733342060479168E-3</v>
      </c>
    </row>
    <row r="24" spans="2:8" s="28" customFormat="1" x14ac:dyDescent="0.25">
      <c r="B24" s="34" t="s">
        <v>36</v>
      </c>
      <c r="C24" s="40">
        <v>2.7314814814814814E-3</v>
      </c>
      <c r="D24" s="7">
        <f t="shared" si="2"/>
        <v>8.2850623134983377E-3</v>
      </c>
      <c r="E24" s="40">
        <v>5.7870370370370378E-4</v>
      </c>
      <c r="F24" s="55">
        <f t="shared" si="4"/>
        <v>5.1493305870236889E-3</v>
      </c>
      <c r="G24" s="40">
        <f t="shared" si="3"/>
        <v>3.3101851851851851E-3</v>
      </c>
      <c r="H24" s="72">
        <f t="shared" si="1"/>
        <v>7.4878910852205823E-3</v>
      </c>
    </row>
    <row r="25" spans="2:8" s="28" customFormat="1" x14ac:dyDescent="0.25">
      <c r="B25" s="34" t="s">
        <v>37</v>
      </c>
      <c r="C25" s="40">
        <v>7.5231481481481482E-4</v>
      </c>
      <c r="D25" s="7">
        <f t="shared" si="2"/>
        <v>2.2819027558364066E-3</v>
      </c>
      <c r="E25" s="40">
        <v>3.4722222222222218E-4</v>
      </c>
      <c r="F25" s="55">
        <f t="shared" si="4"/>
        <v>3.0895983522142125E-3</v>
      </c>
      <c r="G25" s="40">
        <f t="shared" si="3"/>
        <v>1.0995370370370369E-3</v>
      </c>
      <c r="H25" s="72">
        <f t="shared" si="1"/>
        <v>2.4872365492865571E-3</v>
      </c>
    </row>
    <row r="26" spans="2:8" s="28" customFormat="1" x14ac:dyDescent="0.25">
      <c r="B26" s="34" t="s">
        <v>38</v>
      </c>
      <c r="C26" s="40">
        <v>7.4618055555555632E-2</v>
      </c>
      <c r="D26" s="7">
        <f t="shared" si="2"/>
        <v>0.22632964718272813</v>
      </c>
      <c r="E26" s="40">
        <v>2.0520833333333318E-2</v>
      </c>
      <c r="F26" s="55">
        <f t="shared" si="4"/>
        <v>0.18259526261585984</v>
      </c>
      <c r="G26" s="40">
        <f t="shared" si="3"/>
        <v>9.5138888888888953E-2</v>
      </c>
      <c r="H26" s="72">
        <f t="shared" si="1"/>
        <v>0.21521141510668962</v>
      </c>
    </row>
    <row r="27" spans="2:8" s="28" customFormat="1" x14ac:dyDescent="0.25">
      <c r="B27" s="34" t="s">
        <v>39</v>
      </c>
      <c r="C27" s="40">
        <v>5.929398148148151E-2</v>
      </c>
      <c r="D27" s="7">
        <f t="shared" si="2"/>
        <v>0.17984904335615257</v>
      </c>
      <c r="E27" s="40">
        <v>8.784722222222225E-3</v>
      </c>
      <c r="F27" s="55">
        <f t="shared" si="4"/>
        <v>7.8166838311019601E-2</v>
      </c>
      <c r="G27" s="40">
        <f t="shared" si="3"/>
        <v>6.8078703703703738E-2</v>
      </c>
      <c r="H27" s="72">
        <f t="shared" si="1"/>
        <v>0.15399921455687934</v>
      </c>
    </row>
    <row r="28" spans="2:8" s="28" customFormat="1" x14ac:dyDescent="0.25">
      <c r="B28" s="127" t="s">
        <v>40</v>
      </c>
      <c r="C28" s="128">
        <v>1.667824074074073E-2</v>
      </c>
      <c r="D28" s="129">
        <f t="shared" si="2"/>
        <v>5.0588028787080914E-2</v>
      </c>
      <c r="E28" s="128">
        <v>1.3796296296296287E-2</v>
      </c>
      <c r="F28" s="135">
        <f t="shared" si="4"/>
        <v>0.12276004119464463</v>
      </c>
      <c r="G28" s="128">
        <f t="shared" si="3"/>
        <v>3.0474537037037015E-2</v>
      </c>
      <c r="H28" s="130">
        <f t="shared" si="1"/>
        <v>6.8935724571278958E-2</v>
      </c>
    </row>
    <row r="29" spans="2:8" s="28" customFormat="1" x14ac:dyDescent="0.25">
      <c r="B29" s="34"/>
      <c r="C29" s="141"/>
      <c r="D29" s="142"/>
      <c r="E29" s="141"/>
      <c r="F29" s="141"/>
      <c r="G29" s="43"/>
      <c r="H29" s="44"/>
    </row>
    <row r="30" spans="2:8" s="28" customFormat="1" x14ac:dyDescent="0.25">
      <c r="B30" s="131" t="s">
        <v>1</v>
      </c>
      <c r="C30" s="137">
        <f t="shared" ref="C30:H30" si="5">SUM(C7:C28)</f>
        <v>0.3296874999999998</v>
      </c>
      <c r="D30" s="138">
        <f t="shared" si="5"/>
        <v>1.0000000000000004</v>
      </c>
      <c r="E30" s="137">
        <f t="shared" si="5"/>
        <v>0.11238425925925924</v>
      </c>
      <c r="F30" s="138">
        <f t="shared" si="5"/>
        <v>1</v>
      </c>
      <c r="G30" s="137">
        <f t="shared" si="5"/>
        <v>0.44207175925925901</v>
      </c>
      <c r="H30" s="140">
        <f t="shared" si="5"/>
        <v>1.0000000000000002</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&amp;R13</oddHeader>
  </headerFooter>
  <colBreaks count="1" manualBreakCount="1">
    <brk id="8" max="1048575" man="1"/>
  </colBreaks>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112</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2.8680555555555546E-2</v>
      </c>
      <c r="D7" s="7">
        <f>C7/$C$30</f>
        <v>2.2567483880368642E-2</v>
      </c>
      <c r="E7" s="40"/>
      <c r="F7" s="55"/>
      <c r="G7" s="40">
        <f>C7+E7</f>
        <v>2.8680555555555546E-2</v>
      </c>
      <c r="H7" s="72">
        <f>G7/$G$30</f>
        <v>2.0567046246804544E-2</v>
      </c>
    </row>
    <row r="8" spans="2:8" s="28" customFormat="1" x14ac:dyDescent="0.25">
      <c r="B8" s="34" t="s">
        <v>0</v>
      </c>
      <c r="C8" s="40">
        <v>8.958333333333332E-3</v>
      </c>
      <c r="D8" s="7">
        <f t="shared" ref="D8:D28" si="0">C8/$C$30</f>
        <v>7.0489235364831846E-3</v>
      </c>
      <c r="E8" s="40"/>
      <c r="F8" s="55"/>
      <c r="G8" s="40">
        <f t="shared" ref="G8:G27" si="1">C8+E8</f>
        <v>8.958333333333332E-3</v>
      </c>
      <c r="H8" s="72">
        <f t="shared" ref="H8:H27" si="2">G8/$G$30</f>
        <v>6.4240895056605005E-3</v>
      </c>
    </row>
    <row r="9" spans="2:8" s="28" customFormat="1" x14ac:dyDescent="0.25">
      <c r="B9" s="34" t="s">
        <v>21</v>
      </c>
      <c r="C9" s="40">
        <v>0.19688657407407428</v>
      </c>
      <c r="D9" s="7">
        <f t="shared" si="0"/>
        <v>0.15492149648464548</v>
      </c>
      <c r="E9" s="40">
        <v>4.1574074074074048E-2</v>
      </c>
      <c r="F9" s="55">
        <f t="shared" ref="F9:F27" si="3">E9/$E$30</f>
        <v>0.33632958801498114</v>
      </c>
      <c r="G9" s="40">
        <f t="shared" si="1"/>
        <v>0.23846064814814832</v>
      </c>
      <c r="H9" s="72">
        <f t="shared" si="2"/>
        <v>0.1710019587663093</v>
      </c>
    </row>
    <row r="10" spans="2:8" s="28" customFormat="1" x14ac:dyDescent="0.25">
      <c r="B10" s="34" t="s">
        <v>22</v>
      </c>
      <c r="C10" s="40">
        <v>2.3067129629629632E-2</v>
      </c>
      <c r="D10" s="7">
        <f t="shared" si="0"/>
        <v>1.8150522749626603E-2</v>
      </c>
      <c r="E10" s="40">
        <v>5.9606481481481481E-3</v>
      </c>
      <c r="F10" s="55">
        <f t="shared" si="3"/>
        <v>4.8220973782771549E-2</v>
      </c>
      <c r="G10" s="40">
        <f t="shared" si="1"/>
        <v>2.9027777777777781E-2</v>
      </c>
      <c r="H10" s="72">
        <f t="shared" si="2"/>
        <v>2.0816041964078217E-2</v>
      </c>
    </row>
    <row r="11" spans="2:8" s="28" customFormat="1" x14ac:dyDescent="0.25">
      <c r="B11" s="34" t="s">
        <v>23</v>
      </c>
      <c r="C11" s="40">
        <v>1.7361111111111112E-4</v>
      </c>
      <c r="D11" s="7">
        <f t="shared" si="0"/>
        <v>1.3660704528068189E-4</v>
      </c>
      <c r="E11" s="40"/>
      <c r="F11" s="55"/>
      <c r="G11" s="40">
        <f t="shared" si="1"/>
        <v>1.7361111111111112E-4</v>
      </c>
      <c r="H11" s="72">
        <f t="shared" si="2"/>
        <v>1.2449785863683142E-4</v>
      </c>
    </row>
    <row r="12" spans="2:8" s="28" customFormat="1" x14ac:dyDescent="0.25">
      <c r="B12" s="34" t="s">
        <v>24</v>
      </c>
      <c r="C12" s="40">
        <v>7.2974537037037032E-2</v>
      </c>
      <c r="D12" s="7">
        <f t="shared" si="0"/>
        <v>5.7420494699646621E-2</v>
      </c>
      <c r="E12" s="40">
        <v>2.7488425925925909E-2</v>
      </c>
      <c r="F12" s="55">
        <f t="shared" si="3"/>
        <v>0.22237827715355798</v>
      </c>
      <c r="G12" s="40">
        <f t="shared" si="1"/>
        <v>0.10046296296296295</v>
      </c>
      <c r="H12" s="72">
        <f t="shared" si="2"/>
        <v>7.2042760864513111E-2</v>
      </c>
    </row>
    <row r="13" spans="2:8" s="28" customFormat="1" x14ac:dyDescent="0.25">
      <c r="B13" s="34" t="s">
        <v>25</v>
      </c>
      <c r="C13" s="40">
        <v>0.11883101851851857</v>
      </c>
      <c r="D13" s="7">
        <f t="shared" si="0"/>
        <v>9.3502968926450769E-2</v>
      </c>
      <c r="E13" s="40">
        <v>1.6192129629629626E-2</v>
      </c>
      <c r="F13" s="55">
        <f t="shared" si="3"/>
        <v>0.1309925093632959</v>
      </c>
      <c r="G13" s="40">
        <f t="shared" si="1"/>
        <v>0.1350231481481482</v>
      </c>
      <c r="H13" s="72">
        <f t="shared" si="2"/>
        <v>9.6826134590485058E-2</v>
      </c>
    </row>
    <row r="14" spans="2:8" s="28" customFormat="1" x14ac:dyDescent="0.25">
      <c r="B14" s="34" t="s">
        <v>26</v>
      </c>
      <c r="C14" s="40">
        <v>3.2534722222222194E-2</v>
      </c>
      <c r="D14" s="7">
        <f t="shared" si="0"/>
        <v>2.5600160285599766E-2</v>
      </c>
      <c r="E14" s="40">
        <v>5.5902777777777782E-3</v>
      </c>
      <c r="F14" s="55">
        <f t="shared" si="3"/>
        <v>4.5224719101123613E-2</v>
      </c>
      <c r="G14" s="40">
        <f t="shared" si="1"/>
        <v>3.8124999999999971E-2</v>
      </c>
      <c r="H14" s="72">
        <f t="shared" si="2"/>
        <v>2.7339729756648161E-2</v>
      </c>
    </row>
    <row r="15" spans="2:8" s="28" customFormat="1" x14ac:dyDescent="0.25">
      <c r="B15" s="34" t="s">
        <v>27</v>
      </c>
      <c r="C15" s="40">
        <v>8.0405092592592625E-2</v>
      </c>
      <c r="D15" s="7">
        <f t="shared" si="0"/>
        <v>6.3267276237659834E-2</v>
      </c>
      <c r="E15" s="40">
        <v>1.1689814814814813E-3</v>
      </c>
      <c r="F15" s="55">
        <f t="shared" si="3"/>
        <v>9.4569288389513128E-3</v>
      </c>
      <c r="G15" s="40">
        <f t="shared" si="1"/>
        <v>8.1574074074074104E-2</v>
      </c>
      <c r="H15" s="72">
        <f t="shared" si="2"/>
        <v>5.8497393844825878E-2</v>
      </c>
    </row>
    <row r="16" spans="2:8" s="28" customFormat="1" x14ac:dyDescent="0.25">
      <c r="B16" s="34" t="s">
        <v>28</v>
      </c>
      <c r="C16" s="40">
        <v>5.5208333333333318E-2</v>
      </c>
      <c r="D16" s="7">
        <f t="shared" si="0"/>
        <v>4.3441040399256829E-2</v>
      </c>
      <c r="E16" s="40">
        <v>1.2361111111111113E-2</v>
      </c>
      <c r="F16" s="55">
        <f t="shared" si="3"/>
        <v>0.10000000000000005</v>
      </c>
      <c r="G16" s="40">
        <f t="shared" si="1"/>
        <v>6.7569444444444432E-2</v>
      </c>
      <c r="H16" s="72">
        <f t="shared" si="2"/>
        <v>4.8454566581454785E-2</v>
      </c>
    </row>
    <row r="17" spans="2:8" s="28" customFormat="1" x14ac:dyDescent="0.25">
      <c r="B17" s="34" t="s">
        <v>29</v>
      </c>
      <c r="C17" s="40">
        <v>2.8472222222222228E-3</v>
      </c>
      <c r="D17" s="7">
        <f t="shared" si="0"/>
        <v>2.2403555426031836E-3</v>
      </c>
      <c r="E17" s="40">
        <v>1.3888888888888889E-4</v>
      </c>
      <c r="F17" s="55">
        <f t="shared" si="3"/>
        <v>1.1235955056179778E-3</v>
      </c>
      <c r="G17" s="40">
        <f t="shared" si="1"/>
        <v>2.9861111111111117E-3</v>
      </c>
      <c r="H17" s="72">
        <f t="shared" si="2"/>
        <v>2.1413631685535009E-3</v>
      </c>
    </row>
    <row r="18" spans="2:8" s="28" customFormat="1" x14ac:dyDescent="0.25">
      <c r="B18" s="34" t="s">
        <v>30</v>
      </c>
      <c r="C18" s="40">
        <v>2.3148148148148149E-4</v>
      </c>
      <c r="D18" s="7">
        <f t="shared" si="0"/>
        <v>1.8214272704090921E-4</v>
      </c>
      <c r="E18" s="40"/>
      <c r="F18" s="55"/>
      <c r="G18" s="40">
        <f t="shared" si="1"/>
        <v>2.3148148148148149E-4</v>
      </c>
      <c r="H18" s="72">
        <f t="shared" si="2"/>
        <v>1.6599714484910857E-4</v>
      </c>
    </row>
    <row r="19" spans="2:8" s="28" customFormat="1" x14ac:dyDescent="0.25">
      <c r="B19" s="34" t="s">
        <v>31</v>
      </c>
      <c r="C19" s="40">
        <v>7.1388888888888904E-2</v>
      </c>
      <c r="D19" s="7">
        <f t="shared" si="0"/>
        <v>5.6172817019416406E-2</v>
      </c>
      <c r="E19" s="40">
        <v>3.6689814814814814E-3</v>
      </c>
      <c r="F19" s="55">
        <f t="shared" si="3"/>
        <v>2.9681647940074916E-2</v>
      </c>
      <c r="G19" s="40">
        <f t="shared" si="1"/>
        <v>7.5057870370370386E-2</v>
      </c>
      <c r="H19" s="72">
        <f t="shared" si="2"/>
        <v>5.3824574217323465E-2</v>
      </c>
    </row>
    <row r="20" spans="2:8" s="28" customFormat="1" x14ac:dyDescent="0.25">
      <c r="B20" s="34" t="s">
        <v>32</v>
      </c>
      <c r="C20" s="40">
        <v>9.0972222222222184E-3</v>
      </c>
      <c r="D20" s="7">
        <f t="shared" si="0"/>
        <v>7.1582091727077279E-3</v>
      </c>
      <c r="E20" s="40">
        <v>2.2337962962962967E-3</v>
      </c>
      <c r="F20" s="55">
        <f t="shared" si="3"/>
        <v>1.8071161048689145E-2</v>
      </c>
      <c r="G20" s="40">
        <f t="shared" si="1"/>
        <v>1.1331018518518515E-2</v>
      </c>
      <c r="H20" s="72">
        <f t="shared" si="2"/>
        <v>8.1255602403638612E-3</v>
      </c>
    </row>
    <row r="21" spans="2:8" s="28" customFormat="1" x14ac:dyDescent="0.25">
      <c r="B21" s="34" t="s">
        <v>33</v>
      </c>
      <c r="C21" s="40">
        <v>1.4120370370370372E-2</v>
      </c>
      <c r="D21" s="7">
        <f t="shared" si="0"/>
        <v>1.1110706349495462E-2</v>
      </c>
      <c r="E21" s="40"/>
      <c r="F21" s="55"/>
      <c r="G21" s="40">
        <f t="shared" ref="G21:G23" si="4">C21+E21</f>
        <v>1.4120370370370372E-2</v>
      </c>
      <c r="H21" s="72">
        <f t="shared" ref="H21:H23" si="5">G21/$G$30</f>
        <v>1.0125825835795623E-2</v>
      </c>
    </row>
    <row r="22" spans="2:8" s="28" customFormat="1" x14ac:dyDescent="0.25">
      <c r="B22" s="34" t="s">
        <v>34</v>
      </c>
      <c r="C22" s="40">
        <v>6.8287037037037036E-4</v>
      </c>
      <c r="D22" s="7">
        <f t="shared" si="0"/>
        <v>5.3732104477068206E-4</v>
      </c>
      <c r="E22" s="40"/>
      <c r="F22" s="55"/>
      <c r="G22" s="40">
        <f t="shared" si="4"/>
        <v>6.8287037037037036E-4</v>
      </c>
      <c r="H22" s="72">
        <f t="shared" si="5"/>
        <v>4.8969157730487025E-4</v>
      </c>
    </row>
    <row r="23" spans="2:8" s="28" customFormat="1" x14ac:dyDescent="0.25">
      <c r="B23" s="34" t="s">
        <v>35</v>
      </c>
      <c r="C23" s="40">
        <v>4.7569444444444439E-3</v>
      </c>
      <c r="D23" s="7">
        <f t="shared" si="0"/>
        <v>3.7430330406906832E-3</v>
      </c>
      <c r="E23" s="91">
        <v>2.0023148148148148E-3</v>
      </c>
      <c r="F23" s="55">
        <f t="shared" si="3"/>
        <v>1.6198501872659182E-2</v>
      </c>
      <c r="G23" s="40">
        <f t="shared" si="4"/>
        <v>6.7592592592592583E-3</v>
      </c>
      <c r="H23" s="72">
        <f t="shared" si="5"/>
        <v>4.8471166295939692E-3</v>
      </c>
    </row>
    <row r="24" spans="2:8" s="28" customFormat="1" x14ac:dyDescent="0.25">
      <c r="B24" s="34" t="s">
        <v>36</v>
      </c>
      <c r="C24" s="40">
        <v>5.5902777777777782E-3</v>
      </c>
      <c r="D24" s="7">
        <f t="shared" si="0"/>
        <v>4.3987468580379569E-3</v>
      </c>
      <c r="E24" s="40">
        <v>9.4907407407407386E-4</v>
      </c>
      <c r="F24" s="55">
        <f t="shared" si="3"/>
        <v>7.6779026217228472E-3</v>
      </c>
      <c r="G24" s="40">
        <f t="shared" si="1"/>
        <v>6.5393518518518517E-3</v>
      </c>
      <c r="H24" s="72">
        <f t="shared" si="2"/>
        <v>4.6894193419873172E-3</v>
      </c>
    </row>
    <row r="25" spans="2:8" s="28" customFormat="1" x14ac:dyDescent="0.25">
      <c r="B25" s="34" t="s">
        <v>37</v>
      </c>
      <c r="C25" s="40">
        <v>4.8495370370370368E-3</v>
      </c>
      <c r="D25" s="7">
        <f t="shared" si="0"/>
        <v>3.8158901315070472E-3</v>
      </c>
      <c r="E25" s="40"/>
      <c r="F25" s="55"/>
      <c r="G25" s="40">
        <f t="shared" si="1"/>
        <v>4.8495370370370368E-3</v>
      </c>
      <c r="H25" s="72">
        <f t="shared" si="2"/>
        <v>3.4776401845888244E-3</v>
      </c>
    </row>
    <row r="26" spans="2:8" s="28" customFormat="1" x14ac:dyDescent="0.25">
      <c r="B26" s="34" t="s">
        <v>38</v>
      </c>
      <c r="C26" s="40">
        <v>0.43414351851851846</v>
      </c>
      <c r="D26" s="7">
        <f t="shared" si="0"/>
        <v>0.34160868456522514</v>
      </c>
      <c r="E26" s="40">
        <v>4.0972222222222217E-3</v>
      </c>
      <c r="F26" s="55">
        <f t="shared" si="3"/>
        <v>3.314606741573034E-2</v>
      </c>
      <c r="G26" s="40">
        <f t="shared" si="1"/>
        <v>0.43824074074074065</v>
      </c>
      <c r="H26" s="72">
        <f t="shared" si="2"/>
        <v>0.31426579462833226</v>
      </c>
    </row>
    <row r="27" spans="2:8" s="28" customFormat="1" x14ac:dyDescent="0.25">
      <c r="B27" s="34" t="s">
        <v>39</v>
      </c>
      <c r="C27" s="40">
        <v>0.10487268518518525</v>
      </c>
      <c r="D27" s="7">
        <f t="shared" si="0"/>
        <v>8.2519762485883955E-2</v>
      </c>
      <c r="E27" s="40">
        <v>1.8518518518518518E-4</v>
      </c>
      <c r="F27" s="55">
        <f t="shared" si="3"/>
        <v>1.4981273408239703E-3</v>
      </c>
      <c r="G27" s="40">
        <f t="shared" si="1"/>
        <v>0.10505787037037044</v>
      </c>
      <c r="H27" s="72">
        <f t="shared" si="2"/>
        <v>7.5337804189767973E-2</v>
      </c>
    </row>
    <row r="28" spans="2:8" s="28" customFormat="1" x14ac:dyDescent="0.25">
      <c r="B28" s="127" t="s">
        <v>40</v>
      </c>
      <c r="C28" s="128">
        <v>5.7870370370370378E-4</v>
      </c>
      <c r="D28" s="7">
        <f t="shared" si="0"/>
        <v>4.5535681760227302E-4</v>
      </c>
      <c r="E28" s="128"/>
      <c r="F28" s="55"/>
      <c r="G28" s="40">
        <f t="shared" ref="G28" si="6">C28+E28</f>
        <v>5.7870370370370378E-4</v>
      </c>
      <c r="H28" s="72">
        <f t="shared" ref="H28" si="7">G28/$G$30</f>
        <v>4.1499286212277149E-4</v>
      </c>
    </row>
    <row r="29" spans="2:8" s="28" customFormat="1" x14ac:dyDescent="0.25">
      <c r="B29" s="34"/>
      <c r="C29" s="141"/>
      <c r="D29" s="142"/>
      <c r="E29" s="141"/>
      <c r="F29" s="141"/>
      <c r="G29" s="40"/>
      <c r="H29" s="72"/>
    </row>
    <row r="30" spans="2:8" s="28" customFormat="1" x14ac:dyDescent="0.25">
      <c r="B30" s="131" t="s">
        <v>1</v>
      </c>
      <c r="C30" s="137">
        <f t="shared" ref="C30:H30" si="8">SUM(C7:C28)</f>
        <v>1.2708796296296301</v>
      </c>
      <c r="D30" s="138">
        <f t="shared" si="8"/>
        <v>1</v>
      </c>
      <c r="E30" s="137">
        <f t="shared" si="8"/>
        <v>0.12361111111111107</v>
      </c>
      <c r="F30" s="138">
        <f t="shared" si="8"/>
        <v>0.99999999999999989</v>
      </c>
      <c r="G30" s="137">
        <f t="shared" si="8"/>
        <v>1.394490740740741</v>
      </c>
      <c r="H30" s="140">
        <f t="shared" si="8"/>
        <v>0.99999999999999978</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&amp;R14</oddHeader>
  </headerFooter>
  <colBreaks count="1" manualBreakCount="1">
    <brk id="8" max="1048575" man="1"/>
  </colBreaks>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66"/>
  <sheetViews>
    <sheetView zoomScale="110" zoomScaleNormal="110" zoomScaleSheetLayoutView="100" workbookViewId="0">
      <selection activeCell="I24" sqref="I24"/>
    </sheetView>
  </sheetViews>
  <sheetFormatPr defaultColWidth="8.85546875" defaultRowHeight="15" x14ac:dyDescent="0.25"/>
  <cols>
    <col min="1" max="1" width="6.140625" customWidth="1"/>
    <col min="2" max="2" width="51" bestFit="1" customWidth="1"/>
    <col min="3" max="6" width="15.140625" style="57" customWidth="1"/>
    <col min="7" max="8" width="15.140625" customWidth="1"/>
  </cols>
  <sheetData>
    <row r="1" spans="2:8" s="28" customFormat="1" x14ac:dyDescent="0.25">
      <c r="C1" s="53"/>
      <c r="D1" s="53"/>
      <c r="E1" s="53"/>
      <c r="F1" s="53"/>
    </row>
    <row r="2" spans="2:8" s="28" customFormat="1" ht="15.75" thickBot="1" x14ac:dyDescent="0.3">
      <c r="C2" s="53"/>
      <c r="D2" s="53"/>
      <c r="E2" s="53"/>
      <c r="F2" s="53"/>
    </row>
    <row r="3" spans="2:8" s="28" customFormat="1" x14ac:dyDescent="0.25">
      <c r="B3" s="148" t="s">
        <v>113</v>
      </c>
      <c r="C3" s="149"/>
      <c r="D3" s="149"/>
      <c r="E3" s="149"/>
      <c r="F3" s="150"/>
      <c r="G3" s="149"/>
      <c r="H3" s="150"/>
    </row>
    <row r="4" spans="2:8" s="28" customFormat="1" x14ac:dyDescent="0.25">
      <c r="B4" s="151" t="s">
        <v>129</v>
      </c>
      <c r="C4" s="152"/>
      <c r="D4" s="152"/>
      <c r="E4" s="152"/>
      <c r="F4" s="152"/>
      <c r="G4" s="152"/>
      <c r="H4" s="153"/>
    </row>
    <row r="5" spans="2:8" s="28" customFormat="1" x14ac:dyDescent="0.25">
      <c r="B5" s="29"/>
      <c r="C5" s="154" t="s">
        <v>14</v>
      </c>
      <c r="D5" s="152"/>
      <c r="E5" s="154" t="s">
        <v>15</v>
      </c>
      <c r="F5" s="169"/>
      <c r="G5" s="152" t="s">
        <v>16</v>
      </c>
      <c r="H5" s="153"/>
    </row>
    <row r="6" spans="2:8" s="28" customFormat="1" x14ac:dyDescent="0.25">
      <c r="B6" s="30" t="s">
        <v>19</v>
      </c>
      <c r="C6" s="123" t="s">
        <v>2</v>
      </c>
      <c r="D6" s="123" t="s">
        <v>3</v>
      </c>
      <c r="E6" s="123" t="s">
        <v>2</v>
      </c>
      <c r="F6" s="123" t="s">
        <v>3</v>
      </c>
      <c r="G6" s="123" t="s">
        <v>2</v>
      </c>
      <c r="H6" s="121" t="s">
        <v>3</v>
      </c>
    </row>
    <row r="7" spans="2:8" s="28" customFormat="1" x14ac:dyDescent="0.25">
      <c r="B7" s="34" t="s">
        <v>20</v>
      </c>
      <c r="C7" s="40">
        <v>3.2986111111111115E-3</v>
      </c>
      <c r="D7" s="7">
        <f>C7/$C$30</f>
        <v>1.2603927118344245E-2</v>
      </c>
      <c r="E7" s="40"/>
      <c r="F7" s="55"/>
      <c r="G7" s="40">
        <f>C7+E7</f>
        <v>3.2986111111111115E-3</v>
      </c>
      <c r="H7" s="72">
        <f>G7/$G$30</f>
        <v>1.23110151187905E-2</v>
      </c>
    </row>
    <row r="8" spans="2:8" s="28" customFormat="1" x14ac:dyDescent="0.25">
      <c r="B8" s="34" t="s">
        <v>0</v>
      </c>
      <c r="C8" s="40">
        <v>4.108796296296297E-3</v>
      </c>
      <c r="D8" s="7">
        <f t="shared" ref="D8:D28" si="0">C8/$C$30</f>
        <v>1.5699628515832308E-2</v>
      </c>
      <c r="E8" s="40"/>
      <c r="F8" s="55"/>
      <c r="G8" s="40">
        <f t="shared" ref="G8" si="1">C8+E8</f>
        <v>4.108796296296297E-3</v>
      </c>
      <c r="H8" s="72">
        <f t="shared" ref="H8" si="2">G8/$G$30</f>
        <v>1.5334773218142554E-2</v>
      </c>
    </row>
    <row r="9" spans="2:8" s="28" customFormat="1" x14ac:dyDescent="0.25">
      <c r="B9" s="34" t="s">
        <v>21</v>
      </c>
      <c r="C9" s="40">
        <v>4.6099537037037064E-2</v>
      </c>
      <c r="D9" s="7">
        <f t="shared" si="0"/>
        <v>0.17614540951707072</v>
      </c>
      <c r="E9" s="40">
        <v>3.530092592592592E-3</v>
      </c>
      <c r="F9" s="55">
        <f t="shared" ref="F9:F20" si="3">E9/$E$30</f>
        <v>0.56691449814126393</v>
      </c>
      <c r="G9" s="40">
        <f t="shared" ref="G9:G23" si="4">C9+E9</f>
        <v>4.9629629629629655E-2</v>
      </c>
      <c r="H9" s="72">
        <f t="shared" ref="H9:H23" si="5">G9/$G$30</f>
        <v>0.18522678185745153</v>
      </c>
    </row>
    <row r="10" spans="2:8" s="28" customFormat="1" x14ac:dyDescent="0.25">
      <c r="B10" s="34" t="s">
        <v>22</v>
      </c>
      <c r="C10" s="40">
        <v>1.0648148148148149E-3</v>
      </c>
      <c r="D10" s="7">
        <f t="shared" si="0"/>
        <v>4.0686361224128789E-3</v>
      </c>
      <c r="E10" s="40"/>
      <c r="F10" s="55"/>
      <c r="G10" s="40">
        <f t="shared" si="4"/>
        <v>1.0648148148148149E-3</v>
      </c>
      <c r="H10" s="72">
        <f t="shared" si="5"/>
        <v>3.9740820734341263E-3</v>
      </c>
    </row>
    <row r="11" spans="2:8" s="28" customFormat="1" x14ac:dyDescent="0.25">
      <c r="B11" s="34" t="s">
        <v>23</v>
      </c>
      <c r="C11" s="40">
        <v>3.5879629629629629E-4</v>
      </c>
      <c r="D11" s="7">
        <f t="shared" si="0"/>
        <v>1.3709534760304265E-3</v>
      </c>
      <c r="E11" s="40"/>
      <c r="F11" s="55"/>
      <c r="G11" s="40">
        <f t="shared" si="4"/>
        <v>3.5879629629629629E-4</v>
      </c>
      <c r="H11" s="72">
        <f t="shared" si="5"/>
        <v>1.3390928725701945E-3</v>
      </c>
    </row>
    <row r="12" spans="2:8" s="28" customFormat="1" x14ac:dyDescent="0.25">
      <c r="B12" s="34" t="s">
        <v>24</v>
      </c>
      <c r="C12" s="40">
        <v>1.3773148148148147E-3</v>
      </c>
      <c r="D12" s="7">
        <f t="shared" si="0"/>
        <v>5.2626923757297011E-3</v>
      </c>
      <c r="E12" s="40">
        <v>5.0925925925925921E-4</v>
      </c>
      <c r="F12" s="55">
        <f t="shared" si="3"/>
        <v>8.1784386617100371E-2</v>
      </c>
      <c r="G12" s="40">
        <f t="shared" si="4"/>
        <v>1.8865740740740739E-3</v>
      </c>
      <c r="H12" s="72">
        <f t="shared" si="5"/>
        <v>7.0410367170626355E-3</v>
      </c>
    </row>
    <row r="13" spans="2:8" s="28" customFormat="1" x14ac:dyDescent="0.25">
      <c r="B13" s="34" t="s">
        <v>25</v>
      </c>
      <c r="C13" s="40">
        <v>1.9895833333333328E-2</v>
      </c>
      <c r="D13" s="7">
        <f t="shared" si="0"/>
        <v>7.6021581461171051E-2</v>
      </c>
      <c r="E13" s="40">
        <v>1.5277777777777779E-3</v>
      </c>
      <c r="F13" s="55">
        <f t="shared" si="3"/>
        <v>0.24535315985130116</v>
      </c>
      <c r="G13" s="40">
        <f t="shared" si="4"/>
        <v>2.1423611111111105E-2</v>
      </c>
      <c r="H13" s="72">
        <f t="shared" si="5"/>
        <v>7.9956803455723535E-2</v>
      </c>
    </row>
    <row r="14" spans="2:8" s="28" customFormat="1" x14ac:dyDescent="0.25">
      <c r="B14" s="34" t="s">
        <v>26</v>
      </c>
      <c r="C14" s="40">
        <v>2.3553240740740743E-2</v>
      </c>
      <c r="D14" s="7">
        <f t="shared" si="0"/>
        <v>8.9996462055545748E-2</v>
      </c>
      <c r="E14" s="40">
        <v>2.5462962962962961E-4</v>
      </c>
      <c r="F14" s="55">
        <f t="shared" si="3"/>
        <v>4.0892193308550186E-2</v>
      </c>
      <c r="G14" s="40">
        <f t="shared" si="4"/>
        <v>2.3807870370370372E-2</v>
      </c>
      <c r="H14" s="72">
        <f t="shared" si="5"/>
        <v>8.8855291576673892E-2</v>
      </c>
    </row>
    <row r="15" spans="2:8" s="28" customFormat="1" x14ac:dyDescent="0.25">
      <c r="B15" s="34" t="s">
        <v>27</v>
      </c>
      <c r="C15" s="40">
        <v>4.0324074074074075E-2</v>
      </c>
      <c r="D15" s="7">
        <f t="shared" si="0"/>
        <v>0.15407748098354859</v>
      </c>
      <c r="E15" s="40">
        <v>2.7777777777777778E-4</v>
      </c>
      <c r="F15" s="55">
        <f t="shared" si="3"/>
        <v>4.4609665427509299E-2</v>
      </c>
      <c r="G15" s="40">
        <f t="shared" si="4"/>
        <v>4.0601851851851854E-2</v>
      </c>
      <c r="H15" s="72">
        <f t="shared" si="5"/>
        <v>0.1515334773218143</v>
      </c>
    </row>
    <row r="16" spans="2:8" s="28" customFormat="1" x14ac:dyDescent="0.25">
      <c r="B16" s="34" t="s">
        <v>28</v>
      </c>
      <c r="C16" s="40">
        <v>8.0439814814814818E-3</v>
      </c>
      <c r="D16" s="7">
        <f t="shared" si="0"/>
        <v>3.0735892446488597E-2</v>
      </c>
      <c r="E16" s="40"/>
      <c r="F16" s="55"/>
      <c r="G16" s="40">
        <f t="shared" si="4"/>
        <v>8.0439814814814818E-3</v>
      </c>
      <c r="H16" s="72">
        <f t="shared" si="5"/>
        <v>3.0021598272138236E-2</v>
      </c>
    </row>
    <row r="17" spans="2:8" s="28" customFormat="1" x14ac:dyDescent="0.25">
      <c r="B17" s="34" t="s">
        <v>29</v>
      </c>
      <c r="C17" s="40"/>
      <c r="D17" s="7"/>
      <c r="E17" s="40"/>
      <c r="F17" s="55"/>
      <c r="G17" s="40"/>
      <c r="H17" s="72"/>
    </row>
    <row r="18" spans="2:8" s="28" customFormat="1" x14ac:dyDescent="0.25">
      <c r="B18" s="34" t="s">
        <v>30</v>
      </c>
      <c r="C18" s="40">
        <v>1.0995370370370371E-3</v>
      </c>
      <c r="D18" s="7">
        <f t="shared" si="0"/>
        <v>4.2013090394480814E-3</v>
      </c>
      <c r="E18" s="40"/>
      <c r="F18" s="55"/>
      <c r="G18" s="40">
        <f t="shared" si="4"/>
        <v>1.0995370370370371E-3</v>
      </c>
      <c r="H18" s="72">
        <f t="shared" si="5"/>
        <v>4.1036717062634996E-3</v>
      </c>
    </row>
    <row r="19" spans="2:8" s="28" customFormat="1" x14ac:dyDescent="0.25">
      <c r="B19" s="34" t="s">
        <v>31</v>
      </c>
      <c r="C19" s="40">
        <v>3.3912037037037036E-3</v>
      </c>
      <c r="D19" s="7">
        <f t="shared" si="0"/>
        <v>1.295772156377145E-2</v>
      </c>
      <c r="E19" s="40"/>
      <c r="F19" s="55"/>
      <c r="G19" s="40">
        <f t="shared" si="4"/>
        <v>3.3912037037037036E-3</v>
      </c>
      <c r="H19" s="72">
        <f t="shared" si="5"/>
        <v>1.2656587473002162E-2</v>
      </c>
    </row>
    <row r="20" spans="2:8" s="28" customFormat="1" x14ac:dyDescent="0.25">
      <c r="B20" s="34" t="s">
        <v>32</v>
      </c>
      <c r="C20" s="40">
        <v>6.2500000000000001E-4</v>
      </c>
      <c r="D20" s="7">
        <f t="shared" si="0"/>
        <v>2.3881125066336465E-3</v>
      </c>
      <c r="E20" s="40">
        <v>1.273148148148148E-4</v>
      </c>
      <c r="F20" s="55">
        <f t="shared" si="3"/>
        <v>2.0446096654275093E-2</v>
      </c>
      <c r="G20" s="40">
        <f t="shared" si="4"/>
        <v>7.5231481481481482E-4</v>
      </c>
      <c r="H20" s="72">
        <f t="shared" si="5"/>
        <v>2.8077753779697629E-3</v>
      </c>
    </row>
    <row r="21" spans="2:8" s="28" customFormat="1" x14ac:dyDescent="0.25">
      <c r="B21" s="34" t="s">
        <v>33</v>
      </c>
      <c r="C21" s="40"/>
      <c r="D21" s="7"/>
      <c r="E21" s="40"/>
      <c r="F21" s="55"/>
      <c r="G21" s="40"/>
      <c r="H21" s="72"/>
    </row>
    <row r="22" spans="2:8" s="28" customFormat="1" x14ac:dyDescent="0.25">
      <c r="B22" s="34" t="s">
        <v>34</v>
      </c>
      <c r="C22" s="40"/>
      <c r="D22" s="7"/>
      <c r="E22" s="40"/>
      <c r="F22" s="55"/>
      <c r="G22" s="40"/>
      <c r="H22" s="72"/>
    </row>
    <row r="23" spans="2:8" s="28" customFormat="1" x14ac:dyDescent="0.25">
      <c r="B23" s="34" t="s">
        <v>35</v>
      </c>
      <c r="C23" s="40">
        <v>1.6435185185185185E-3</v>
      </c>
      <c r="D23" s="7">
        <f t="shared" si="0"/>
        <v>6.2798514063329217E-3</v>
      </c>
      <c r="E23" s="91"/>
      <c r="F23" s="55"/>
      <c r="G23" s="40">
        <f t="shared" si="4"/>
        <v>1.6435185185185185E-3</v>
      </c>
      <c r="H23" s="72">
        <f t="shared" si="5"/>
        <v>6.133909287257021E-3</v>
      </c>
    </row>
    <row r="24" spans="2:8" s="28" customFormat="1" x14ac:dyDescent="0.25">
      <c r="B24" s="34" t="s">
        <v>36</v>
      </c>
      <c r="C24" s="40">
        <v>3.1134259259259253E-3</v>
      </c>
      <c r="D24" s="7">
        <f t="shared" si="0"/>
        <v>1.1896338227489828E-2</v>
      </c>
      <c r="E24" s="40"/>
      <c r="F24" s="55"/>
      <c r="G24" s="40">
        <f t="shared" ref="G24:G28" si="6">C24+E24</f>
        <v>3.1134259259259253E-3</v>
      </c>
      <c r="H24" s="72">
        <f t="shared" ref="H24:H28" si="7">G24/$G$30</f>
        <v>1.161987041036717E-2</v>
      </c>
    </row>
    <row r="25" spans="2:8" s="28" customFormat="1" x14ac:dyDescent="0.25">
      <c r="B25" s="34" t="s">
        <v>37</v>
      </c>
      <c r="C25" s="40">
        <v>4.6296296296296293E-4</v>
      </c>
      <c r="D25" s="7">
        <f t="shared" si="0"/>
        <v>1.7689722271360341E-3</v>
      </c>
      <c r="E25" s="40"/>
      <c r="F25" s="55"/>
      <c r="G25" s="40">
        <f t="shared" si="6"/>
        <v>4.6296296296296293E-4</v>
      </c>
      <c r="H25" s="72">
        <f t="shared" si="7"/>
        <v>1.7278617710583155E-3</v>
      </c>
    </row>
    <row r="26" spans="2:8" s="28" customFormat="1" x14ac:dyDescent="0.25">
      <c r="B26" s="34" t="s">
        <v>38</v>
      </c>
      <c r="C26" s="40">
        <v>0.10009259259259254</v>
      </c>
      <c r="D26" s="7">
        <f t="shared" si="0"/>
        <v>0.38245179550681041</v>
      </c>
      <c r="E26" s="40"/>
      <c r="F26" s="55"/>
      <c r="G26" s="40">
        <f t="shared" si="6"/>
        <v>0.10009259259259254</v>
      </c>
      <c r="H26" s="72">
        <f t="shared" si="7"/>
        <v>0.37356371490280765</v>
      </c>
    </row>
    <row r="27" spans="2:8" s="28" customFormat="1" x14ac:dyDescent="0.25">
      <c r="B27" s="34" t="s">
        <v>39</v>
      </c>
      <c r="C27" s="40">
        <v>3.1018518518518517E-3</v>
      </c>
      <c r="D27" s="7">
        <f t="shared" si="0"/>
        <v>1.1852113921811428E-2</v>
      </c>
      <c r="E27" s="40"/>
      <c r="F27" s="55"/>
      <c r="G27" s="40">
        <f t="shared" si="6"/>
        <v>3.1018518518518517E-3</v>
      </c>
      <c r="H27" s="72">
        <f t="shared" si="7"/>
        <v>1.1576673866090714E-2</v>
      </c>
    </row>
    <row r="28" spans="2:8" s="28" customFormat="1" x14ac:dyDescent="0.25">
      <c r="B28" s="127" t="s">
        <v>40</v>
      </c>
      <c r="C28" s="128">
        <v>5.7870370370370366E-5</v>
      </c>
      <c r="D28" s="7">
        <f t="shared" si="0"/>
        <v>2.2112152839200426E-4</v>
      </c>
      <c r="E28" s="128"/>
      <c r="F28" s="135"/>
      <c r="G28" s="40">
        <f t="shared" si="6"/>
        <v>5.7870370370370366E-5</v>
      </c>
      <c r="H28" s="72">
        <f t="shared" si="7"/>
        <v>2.1598272138228944E-4</v>
      </c>
    </row>
    <row r="29" spans="2:8" s="28" customFormat="1" x14ac:dyDescent="0.25">
      <c r="B29" s="34"/>
      <c r="C29" s="141"/>
      <c r="D29" s="142"/>
      <c r="E29" s="141"/>
      <c r="F29" s="141"/>
      <c r="G29" s="43"/>
      <c r="H29" s="44"/>
    </row>
    <row r="30" spans="2:8" s="28" customFormat="1" x14ac:dyDescent="0.25">
      <c r="B30" s="131" t="s">
        <v>1</v>
      </c>
      <c r="C30" s="137">
        <f t="shared" ref="C30:H30" si="8">SUM(C7:C28)</f>
        <v>0.26171296296296293</v>
      </c>
      <c r="D30" s="138">
        <f t="shared" si="8"/>
        <v>0.99999999999999989</v>
      </c>
      <c r="E30" s="137">
        <f t="shared" si="8"/>
        <v>6.2268518518518515E-3</v>
      </c>
      <c r="F30" s="138">
        <f t="shared" si="8"/>
        <v>1</v>
      </c>
      <c r="G30" s="137">
        <f t="shared" si="8"/>
        <v>0.26793981481481477</v>
      </c>
      <c r="H30" s="140">
        <f t="shared" si="8"/>
        <v>0.99999999999999989</v>
      </c>
    </row>
    <row r="31" spans="2:8" s="28" customFormat="1" ht="66" customHeight="1" thickBot="1" x14ac:dyDescent="0.3">
      <c r="B31" s="145" t="s">
        <v>65</v>
      </c>
      <c r="C31" s="146"/>
      <c r="D31" s="146"/>
      <c r="E31" s="146"/>
      <c r="F31" s="147"/>
      <c r="G31" s="146"/>
      <c r="H31" s="147"/>
    </row>
    <row r="32" spans="2:8" s="28" customFormat="1" x14ac:dyDescent="0.25">
      <c r="C32" s="53"/>
      <c r="D32" s="53"/>
      <c r="E32" s="53"/>
      <c r="F32" s="53"/>
    </row>
    <row r="33" spans="3:6" s="28" customFormat="1" x14ac:dyDescent="0.25">
      <c r="C33" s="53"/>
      <c r="D33" s="53"/>
      <c r="E33" s="53"/>
      <c r="F33" s="53"/>
    </row>
    <row r="34" spans="3:6" s="28" customFormat="1" x14ac:dyDescent="0.25">
      <c r="C34" s="53"/>
      <c r="D34" s="53"/>
      <c r="E34" s="53"/>
      <c r="F34" s="53"/>
    </row>
    <row r="35" spans="3:6" s="28" customFormat="1" x14ac:dyDescent="0.25">
      <c r="C35" s="53"/>
      <c r="D35" s="53"/>
      <c r="E35" s="53"/>
      <c r="F35" s="53"/>
    </row>
    <row r="36" spans="3:6" s="28" customFormat="1" x14ac:dyDescent="0.25">
      <c r="C36" s="53"/>
      <c r="D36" s="53"/>
      <c r="E36" s="53"/>
      <c r="F36" s="53"/>
    </row>
    <row r="37" spans="3:6" s="28" customFormat="1" x14ac:dyDescent="0.25">
      <c r="C37" s="53"/>
      <c r="D37" s="53"/>
      <c r="E37" s="53"/>
      <c r="F37" s="53"/>
    </row>
    <row r="38" spans="3:6" s="28" customFormat="1" x14ac:dyDescent="0.25">
      <c r="C38" s="53"/>
      <c r="D38" s="53"/>
      <c r="E38" s="53"/>
      <c r="F38" s="53"/>
    </row>
    <row r="39" spans="3:6" s="28" customFormat="1" x14ac:dyDescent="0.25">
      <c r="C39" s="53"/>
      <c r="D39" s="53"/>
      <c r="E39" s="53"/>
      <c r="F39" s="53"/>
    </row>
    <row r="40" spans="3:6" s="28" customFormat="1" x14ac:dyDescent="0.25">
      <c r="C40" s="53"/>
      <c r="D40" s="53"/>
      <c r="E40" s="53"/>
      <c r="F40" s="53"/>
    </row>
    <row r="41" spans="3:6" s="28" customFormat="1" x14ac:dyDescent="0.25">
      <c r="C41" s="53"/>
      <c r="D41" s="53"/>
      <c r="E41" s="53"/>
      <c r="F41" s="53"/>
    </row>
    <row r="42" spans="3:6" s="28" customFormat="1" x14ac:dyDescent="0.25">
      <c r="C42" s="53"/>
      <c r="D42" s="53"/>
      <c r="E42" s="53"/>
      <c r="F42" s="53"/>
    </row>
    <row r="43" spans="3:6" s="28" customFormat="1" x14ac:dyDescent="0.25">
      <c r="C43" s="53"/>
      <c r="D43" s="53"/>
      <c r="E43" s="53"/>
      <c r="F43" s="53"/>
    </row>
    <row r="44" spans="3:6" s="28" customFormat="1" x14ac:dyDescent="0.25">
      <c r="C44" s="53"/>
      <c r="D44" s="53"/>
      <c r="E44" s="53"/>
      <c r="F44" s="53"/>
    </row>
    <row r="45" spans="3:6" s="28" customFormat="1" x14ac:dyDescent="0.25">
      <c r="C45" s="53"/>
      <c r="D45" s="53"/>
      <c r="E45" s="53"/>
      <c r="F45" s="53"/>
    </row>
    <row r="46" spans="3:6" s="28" customFormat="1" x14ac:dyDescent="0.25">
      <c r="C46" s="53"/>
      <c r="D46" s="53"/>
      <c r="E46" s="53"/>
      <c r="F46" s="53"/>
    </row>
    <row r="47" spans="3:6" s="28" customFormat="1" x14ac:dyDescent="0.25">
      <c r="C47" s="53"/>
      <c r="D47" s="53"/>
      <c r="E47" s="53"/>
      <c r="F47" s="53"/>
    </row>
    <row r="48" spans="3:6" s="28" customFormat="1" x14ac:dyDescent="0.25">
      <c r="C48" s="53"/>
      <c r="D48" s="53"/>
      <c r="E48" s="53"/>
      <c r="F48" s="53"/>
    </row>
    <row r="49" spans="3:6" s="28" customFormat="1" x14ac:dyDescent="0.25">
      <c r="C49" s="53"/>
      <c r="D49" s="53"/>
      <c r="E49" s="53"/>
      <c r="F49" s="53"/>
    </row>
    <row r="50" spans="3:6" s="28" customFormat="1" x14ac:dyDescent="0.25">
      <c r="C50" s="53"/>
      <c r="D50" s="53"/>
      <c r="E50" s="53"/>
      <c r="F50" s="53"/>
    </row>
    <row r="51" spans="3:6" s="28" customFormat="1" x14ac:dyDescent="0.25">
      <c r="C51" s="53"/>
      <c r="D51" s="53"/>
      <c r="E51" s="53"/>
      <c r="F51" s="53"/>
    </row>
    <row r="52" spans="3:6" s="28" customFormat="1" x14ac:dyDescent="0.25">
      <c r="C52" s="53"/>
      <c r="D52" s="53"/>
      <c r="E52" s="53"/>
      <c r="F52" s="53"/>
    </row>
    <row r="53" spans="3:6" s="28" customFormat="1" x14ac:dyDescent="0.25">
      <c r="C53" s="53"/>
      <c r="D53" s="53"/>
      <c r="E53" s="53"/>
      <c r="F53" s="53"/>
    </row>
    <row r="54" spans="3:6" s="28" customFormat="1" x14ac:dyDescent="0.25">
      <c r="C54" s="53"/>
      <c r="D54" s="53"/>
      <c r="E54" s="53"/>
      <c r="F54" s="53"/>
    </row>
    <row r="55" spans="3:6" s="28" customFormat="1" x14ac:dyDescent="0.25">
      <c r="C55" s="53"/>
      <c r="D55" s="53"/>
      <c r="E55" s="53"/>
      <c r="F55" s="53"/>
    </row>
    <row r="56" spans="3:6" s="28" customFormat="1" x14ac:dyDescent="0.25">
      <c r="C56" s="53"/>
      <c r="D56" s="53"/>
      <c r="E56" s="53"/>
      <c r="F56" s="53"/>
    </row>
    <row r="57" spans="3:6" s="28" customFormat="1" x14ac:dyDescent="0.25">
      <c r="C57" s="53"/>
      <c r="D57" s="53"/>
      <c r="E57" s="53"/>
      <c r="F57" s="53"/>
    </row>
    <row r="58" spans="3:6" s="28" customFormat="1" x14ac:dyDescent="0.25">
      <c r="C58" s="53"/>
      <c r="D58" s="53"/>
      <c r="E58" s="53"/>
      <c r="F58" s="53"/>
    </row>
    <row r="59" spans="3:6" s="28" customFormat="1" x14ac:dyDescent="0.25">
      <c r="C59" s="53"/>
      <c r="D59" s="53"/>
      <c r="E59" s="53"/>
      <c r="F59" s="53"/>
    </row>
    <row r="60" spans="3:6" s="28" customFormat="1" x14ac:dyDescent="0.25">
      <c r="C60" s="53"/>
      <c r="D60" s="53"/>
      <c r="E60" s="53"/>
      <c r="F60" s="53"/>
    </row>
    <row r="61" spans="3:6" s="28" customFormat="1" x14ac:dyDescent="0.25">
      <c r="C61" s="53"/>
      <c r="D61" s="53"/>
      <c r="E61" s="53"/>
      <c r="F61" s="53"/>
    </row>
    <row r="62" spans="3:6" s="28" customFormat="1" x14ac:dyDescent="0.25">
      <c r="C62" s="53"/>
      <c r="D62" s="53"/>
      <c r="E62" s="53"/>
      <c r="F62" s="53"/>
    </row>
    <row r="63" spans="3:6" s="28" customFormat="1" x14ac:dyDescent="0.25">
      <c r="C63" s="53"/>
      <c r="D63" s="53"/>
      <c r="E63" s="53"/>
      <c r="F63" s="53"/>
    </row>
    <row r="64" spans="3:6" s="28" customFormat="1" x14ac:dyDescent="0.25">
      <c r="C64" s="53"/>
      <c r="D64" s="53"/>
      <c r="E64" s="53"/>
      <c r="F64" s="53"/>
    </row>
    <row r="65" spans="3:6" s="28" customFormat="1" x14ac:dyDescent="0.25">
      <c r="C65" s="53"/>
      <c r="D65" s="53"/>
      <c r="E65" s="53"/>
      <c r="F65" s="53"/>
    </row>
    <row r="66" spans="3:6" s="28" customFormat="1" x14ac:dyDescent="0.25">
      <c r="C66" s="53"/>
      <c r="D66" s="53"/>
      <c r="E66" s="53"/>
      <c r="F66" s="53"/>
    </row>
  </sheetData>
  <mergeCells count="6">
    <mergeCell ref="B31:H31"/>
    <mergeCell ref="B3:H3"/>
    <mergeCell ref="B4:H4"/>
    <mergeCell ref="C5:D5"/>
    <mergeCell ref="E5:F5"/>
    <mergeCell ref="G5:H5"/>
  </mergeCells>
  <printOptions horizontalCentered="1" verticalCentered="1"/>
  <pageMargins left="0.70866141732283472" right="0.70866141732283472" top="0.74803149606299213" bottom="0.74803149606299213" header="0.31496062992125984" footer="0.31496062992125984"/>
  <pageSetup paperSize="9" scale="81" firstPageNumber="7" orientation="landscape" r:id="rId1"/>
  <headerFooter>
    <oddHeader>&amp;R15</oddHeader>
  </headerFooter>
  <colBreaks count="1" manualBreakCount="1">
    <brk id="8" max="1048575" man="1"/>
  </col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53</vt:i4>
      </vt:variant>
    </vt:vector>
  </HeadingPairs>
  <TitlesOfParts>
    <vt:vector size="53" baseType="lpstr">
      <vt:lpstr>E1</vt:lpstr>
      <vt:lpstr>E2</vt:lpstr>
      <vt:lpstr>E3</vt:lpstr>
      <vt:lpstr>E4</vt:lpstr>
      <vt:lpstr>E5</vt:lpstr>
      <vt:lpstr>E6</vt:lpstr>
      <vt:lpstr>E7</vt:lpstr>
      <vt:lpstr>E8</vt:lpstr>
      <vt:lpstr>E9</vt:lpstr>
      <vt:lpstr>E10</vt:lpstr>
      <vt:lpstr>E11</vt:lpstr>
      <vt:lpstr>E12</vt:lpstr>
      <vt:lpstr>E13</vt:lpstr>
      <vt:lpstr>E14</vt:lpstr>
      <vt:lpstr>E15</vt:lpstr>
      <vt:lpstr>E16</vt:lpstr>
      <vt:lpstr>E17</vt:lpstr>
      <vt:lpstr>E18</vt:lpstr>
      <vt:lpstr>E19</vt:lpstr>
      <vt:lpstr>E20</vt:lpstr>
      <vt:lpstr>E21</vt:lpstr>
      <vt:lpstr>E22</vt:lpstr>
      <vt:lpstr>E23</vt:lpstr>
      <vt:lpstr>E24</vt:lpstr>
      <vt:lpstr>F1</vt:lpstr>
      <vt:lpstr>F2</vt:lpstr>
      <vt:lpstr>F3</vt:lpstr>
      <vt:lpstr>F4</vt:lpstr>
      <vt:lpstr>F5</vt:lpstr>
      <vt:lpstr>F6</vt:lpstr>
      <vt:lpstr>F7</vt:lpstr>
      <vt:lpstr>F8</vt:lpstr>
      <vt:lpstr>F9</vt:lpstr>
      <vt:lpstr>F10</vt:lpstr>
      <vt:lpstr>F11</vt:lpstr>
      <vt:lpstr>F12</vt:lpstr>
      <vt:lpstr>F13</vt:lpstr>
      <vt:lpstr>F14</vt:lpstr>
      <vt:lpstr>G1</vt:lpstr>
      <vt:lpstr>G2</vt:lpstr>
      <vt:lpstr>G3</vt:lpstr>
      <vt:lpstr>G4</vt:lpstr>
      <vt:lpstr>G5</vt:lpstr>
      <vt:lpstr>G6</vt:lpstr>
      <vt:lpstr>G7</vt:lpstr>
      <vt:lpstr>G8</vt:lpstr>
      <vt:lpstr>G9</vt:lpstr>
      <vt:lpstr>G10</vt:lpstr>
      <vt:lpstr>G11</vt:lpstr>
      <vt:lpstr>G12</vt:lpstr>
      <vt:lpstr>G13</vt:lpstr>
      <vt:lpstr>G14</vt:lpstr>
      <vt:lpstr>G15</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Monitoraggio politico e socio politico</dc:title>
  <dc:subject>Monitoraggio politico e socio politico</dc:subject>
  <dc:creator>Euregio Srl</dc:creator>
  <dc:description>Analisi dei tempi di notizia, parola, antenna e argomento.</dc:description>
  <cp:lastModifiedBy>Alessio</cp:lastModifiedBy>
  <cp:lastPrinted>2015-11-08T14:33:13Z</cp:lastPrinted>
  <dcterms:created xsi:type="dcterms:W3CDTF">2015-04-27T05:42:15Z</dcterms:created>
  <dcterms:modified xsi:type="dcterms:W3CDTF">2015-11-14T16:02:50Z</dcterms:modified>
</cp:coreProperties>
</file>