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/>
  <bookViews>
    <workbookView xWindow="948" yWindow="120" windowWidth="19440" windowHeight="11640" firstSheet="70" activeTab="89"/>
  </bookViews>
  <sheets>
    <sheet name="A1" sheetId="115" r:id="rId1"/>
    <sheet name="A2" sheetId="116" r:id="rId2"/>
    <sheet name="A3" sheetId="117" r:id="rId3"/>
    <sheet name="A4" sheetId="118" r:id="rId4"/>
    <sheet name="A5" sheetId="119" r:id="rId5"/>
    <sheet name="A6" sheetId="120" r:id="rId6"/>
    <sheet name="A7" sheetId="121" r:id="rId7"/>
    <sheet name="A8" sheetId="122" r:id="rId8"/>
    <sheet name="A9" sheetId="123" r:id="rId9"/>
    <sheet name="A10" sheetId="124" r:id="rId10"/>
    <sheet name="A11" sheetId="125" r:id="rId11"/>
    <sheet name="A12" sheetId="126" r:id="rId12"/>
    <sheet name="A13" sheetId="127" r:id="rId13"/>
    <sheet name="A14" sheetId="128" r:id="rId14"/>
    <sheet name="A15" sheetId="129" r:id="rId15"/>
    <sheet name="A16" sheetId="106" r:id="rId16"/>
    <sheet name="A17" sheetId="107" r:id="rId17"/>
    <sheet name="A18" sheetId="108" r:id="rId18"/>
    <sheet name="A19" sheetId="109" r:id="rId19"/>
    <sheet name="A20" sheetId="110" r:id="rId20"/>
    <sheet name="A21" sheetId="111" r:id="rId21"/>
    <sheet name="A22" sheetId="112" r:id="rId22"/>
    <sheet name="A23" sheetId="113" r:id="rId23"/>
    <sheet name="A24" sheetId="114" r:id="rId24"/>
    <sheet name="B1" sheetId="92" r:id="rId25"/>
    <sheet name="B2" sheetId="93" r:id="rId26"/>
    <sheet name="B3" sheetId="94" r:id="rId27"/>
    <sheet name="B4" sheetId="95" r:id="rId28"/>
    <sheet name="B5" sheetId="96" r:id="rId29"/>
    <sheet name="B6" sheetId="97" r:id="rId30"/>
    <sheet name="B7" sheetId="98" r:id="rId31"/>
    <sheet name="B8" sheetId="99" r:id="rId32"/>
    <sheet name="B9" sheetId="100" r:id="rId33"/>
    <sheet name="B10" sheetId="101" r:id="rId34"/>
    <sheet name="B11" sheetId="102" r:id="rId35"/>
    <sheet name="B12" sheetId="103" r:id="rId36"/>
    <sheet name="B13" sheetId="104" r:id="rId37"/>
    <sheet name="B14" sheetId="105" r:id="rId38"/>
    <sheet name="C1" sheetId="130" r:id="rId39"/>
    <sheet name="C2" sheetId="131" r:id="rId40"/>
    <sheet name="C3" sheetId="132" r:id="rId41"/>
    <sheet name="C4" sheetId="133" r:id="rId42"/>
    <sheet name="C5" sheetId="134" r:id="rId43"/>
    <sheet name="C6" sheetId="135" r:id="rId44"/>
    <sheet name="C7" sheetId="136" r:id="rId45"/>
    <sheet name="C8" sheetId="137" r:id="rId46"/>
    <sheet name="C9" sheetId="138" r:id="rId47"/>
    <sheet name="C10" sheetId="139" r:id="rId48"/>
    <sheet name="C11" sheetId="140" r:id="rId49"/>
    <sheet name="C12" sheetId="141" r:id="rId50"/>
    <sheet name="C13" sheetId="142" r:id="rId51"/>
    <sheet name="C14" sheetId="143" r:id="rId52"/>
    <sheet name="C15" sheetId="144" r:id="rId53"/>
    <sheet name="D1" sheetId="56" r:id="rId54"/>
    <sheet name="D2" sheetId="57" r:id="rId55"/>
    <sheet name="D3" sheetId="58" r:id="rId56"/>
    <sheet name="D4" sheetId="59" r:id="rId57"/>
    <sheet name="D5" sheetId="60" r:id="rId58"/>
    <sheet name="D6" sheetId="61" r:id="rId59"/>
    <sheet name="D7" sheetId="62" r:id="rId60"/>
    <sheet name="D8" sheetId="63" r:id="rId61"/>
    <sheet name="D9" sheetId="64" r:id="rId62"/>
    <sheet name="D10" sheetId="65" r:id="rId63"/>
    <sheet name="D11" sheetId="66" r:id="rId64"/>
    <sheet name="D12" sheetId="67" r:id="rId65"/>
    <sheet name="D13" sheetId="68" r:id="rId66"/>
    <sheet name="D14" sheetId="69" r:id="rId67"/>
    <sheet name="D15" sheetId="70" r:id="rId68"/>
    <sheet name="D16" sheetId="71" r:id="rId69"/>
    <sheet name="D17" sheetId="72" r:id="rId70"/>
    <sheet name="D18" sheetId="73" r:id="rId71"/>
    <sheet name="D19" sheetId="74" r:id="rId72"/>
    <sheet name="D20" sheetId="75" r:id="rId73"/>
    <sheet name="D21" sheetId="76" r:id="rId74"/>
    <sheet name="D22" sheetId="77" r:id="rId75"/>
    <sheet name="D23" sheetId="78" r:id="rId76"/>
    <sheet name="D24" sheetId="79" r:id="rId77"/>
    <sheet name="D25" sheetId="80" r:id="rId78"/>
    <sheet name="D26" sheetId="81" r:id="rId79"/>
    <sheet name="D27" sheetId="82" r:id="rId80"/>
    <sheet name="D28" sheetId="83" r:id="rId81"/>
    <sheet name="D29" sheetId="84" r:id="rId82"/>
    <sheet name="D30" sheetId="85" r:id="rId83"/>
    <sheet name="D31" sheetId="86" r:id="rId84"/>
    <sheet name="D32" sheetId="87" r:id="rId85"/>
    <sheet name="D33" sheetId="88" r:id="rId86"/>
    <sheet name="D34" sheetId="89" r:id="rId87"/>
    <sheet name="D35" sheetId="90" r:id="rId88"/>
    <sheet name="D36" sheetId="91" r:id="rId89"/>
    <sheet name="Foglio1" sheetId="146" r:id="rId90"/>
  </sheets>
  <definedNames>
    <definedName name="_xlnm.Print_Area" localSheetId="9">'A10'!$A$1:$K$35</definedName>
    <definedName name="_xlnm.Print_Area" localSheetId="10">'A11'!$A$1:$K$35</definedName>
    <definedName name="_xlnm.Print_Area" localSheetId="11">'A12'!$A$1:$K$35</definedName>
    <definedName name="_xlnm.Print_Area" localSheetId="12">'A13'!$A$1:$K$35</definedName>
    <definedName name="_xlnm.Print_Area" localSheetId="13">'A14'!$A$1:$K$35</definedName>
    <definedName name="_xlnm.Print_Area" localSheetId="14">'A15'!$A$1:$K$35</definedName>
    <definedName name="_xlnm.Print_Area" localSheetId="18">'A19'!$A$1:$K$35</definedName>
    <definedName name="_xlnm.Print_Area" localSheetId="19">'A20'!$A$1:$K$35</definedName>
    <definedName name="_xlnm.Print_Area" localSheetId="20">'A21'!$A$1:$K$35</definedName>
    <definedName name="_xlnm.Print_Area" localSheetId="21">'A22'!$A$1:$K$35</definedName>
    <definedName name="_xlnm.Print_Area" localSheetId="22">'A23'!$A$1:$K$35</definedName>
    <definedName name="_xlnm.Print_Area" localSheetId="23">'A24'!$A$1:$K$35</definedName>
    <definedName name="_xlnm.Print_Area" localSheetId="3">'A1'!$A$1:$K$35</definedName>
    <definedName name="_xlnm.Print_Area" localSheetId="4">'A5'!$A$1:$K$35</definedName>
    <definedName name="_xlnm.Print_Area" localSheetId="5">'A6'!$A$1:$K$35</definedName>
    <definedName name="_xlnm.Print_Area" localSheetId="6">'A7'!$A$1:$K$35</definedName>
    <definedName name="_xlnm.Print_Area" localSheetId="7">'A8'!$A$1:$K$35</definedName>
    <definedName name="_xlnm.Print_Area" localSheetId="8">'A9'!$A$1:$K$35</definedName>
    <definedName name="_xlnm.Print_Area" localSheetId="33">'B10'!$A$1:$K$35</definedName>
    <definedName name="_xlnm.Print_Area" localSheetId="34">'B11'!$A$1:$K$35</definedName>
    <definedName name="_xlnm.Print_Area" localSheetId="35">'B12'!$A$1:$K$35</definedName>
    <definedName name="_xlnm.Print_Area" localSheetId="36">'B13'!$A$1:$K$35</definedName>
    <definedName name="_xlnm.Print_Area" localSheetId="37">'B14'!$A$1:$K$35</definedName>
    <definedName name="_xlnm.Print_Area" localSheetId="26">'B3'!$A$1:$K$35</definedName>
    <definedName name="_xlnm.Print_Area" localSheetId="27">'B4'!$A$1:$K$35</definedName>
    <definedName name="_xlnm.Print_Area" localSheetId="28">'B5'!$A$1:$K$35</definedName>
    <definedName name="_xlnm.Print_Area" localSheetId="29">'B6'!$A$1:$K$35</definedName>
    <definedName name="_xlnm.Print_Area" localSheetId="30">'B7'!$A$1:$K$35</definedName>
    <definedName name="_xlnm.Print_Area" localSheetId="31">'B8'!$A$1:$K$35</definedName>
    <definedName name="_xlnm.Print_Area" localSheetId="32">'B9'!$A$1:$K$35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1" i="133" l="1"/>
  <c r="H32" i="133"/>
  <c r="H23" i="133"/>
  <c r="H34" i="133"/>
  <c r="G23" i="133"/>
  <c r="F23" i="133"/>
  <c r="E23" i="133"/>
  <c r="D23" i="133"/>
  <c r="C23" i="133"/>
  <c r="G32" i="133"/>
  <c r="G34" i="133"/>
  <c r="F32" i="133"/>
  <c r="F34" i="133"/>
  <c r="E32" i="133"/>
  <c r="E34" i="133"/>
  <c r="D32" i="133"/>
  <c r="D34" i="133"/>
  <c r="C32" i="133"/>
  <c r="C34" i="133"/>
  <c r="K26" i="133"/>
  <c r="K29" i="133"/>
  <c r="K30" i="133"/>
  <c r="K31" i="133"/>
  <c r="K32" i="133"/>
  <c r="K7" i="133"/>
  <c r="K8" i="133"/>
  <c r="K9" i="133"/>
  <c r="K10" i="133"/>
  <c r="K11" i="133"/>
  <c r="K12" i="133"/>
  <c r="K13" i="133"/>
  <c r="K22" i="133"/>
  <c r="K23" i="133"/>
  <c r="K34" i="133"/>
  <c r="D32" i="130"/>
  <c r="E32" i="130"/>
  <c r="F32" i="130"/>
  <c r="G32" i="130"/>
  <c r="I32" i="130"/>
  <c r="C32" i="130"/>
  <c r="D23" i="130"/>
  <c r="D34" i="130"/>
  <c r="E23" i="130"/>
  <c r="E34" i="130"/>
  <c r="F23" i="130"/>
  <c r="F34" i="130"/>
  <c r="G23" i="130"/>
  <c r="G34" i="130"/>
  <c r="I34" i="130"/>
  <c r="C23" i="130"/>
  <c r="C34" i="130"/>
  <c r="K26" i="130"/>
  <c r="K27" i="130"/>
  <c r="K28" i="130"/>
  <c r="K29" i="130"/>
  <c r="K30" i="130"/>
  <c r="K31" i="130"/>
  <c r="K32" i="130"/>
  <c r="K7" i="130"/>
  <c r="K8" i="130"/>
  <c r="K9" i="130"/>
  <c r="K10" i="130"/>
  <c r="K11" i="130"/>
  <c r="K12" i="130"/>
  <c r="K13" i="130"/>
  <c r="K15" i="130"/>
  <c r="K16" i="130"/>
  <c r="K17" i="130"/>
  <c r="K22" i="130"/>
  <c r="K23" i="130"/>
  <c r="I7" i="94"/>
  <c r="I26" i="94"/>
  <c r="I29" i="94"/>
  <c r="I30" i="94"/>
  <c r="I31" i="94"/>
  <c r="I32" i="94"/>
  <c r="I8" i="94"/>
  <c r="I9" i="94"/>
  <c r="I10" i="94"/>
  <c r="I11" i="94"/>
  <c r="I12" i="94"/>
  <c r="I13" i="94"/>
  <c r="I21" i="94"/>
  <c r="I22" i="94"/>
  <c r="I23" i="94"/>
  <c r="I34" i="94"/>
  <c r="K7" i="94"/>
  <c r="K8" i="94"/>
  <c r="K9" i="94"/>
  <c r="K10" i="94"/>
  <c r="K11" i="94"/>
  <c r="K12" i="94"/>
  <c r="K13" i="94"/>
  <c r="K21" i="94"/>
  <c r="K22" i="94"/>
  <c r="K23" i="94"/>
  <c r="J7" i="94"/>
  <c r="J8" i="94"/>
  <c r="J9" i="94"/>
  <c r="J10" i="94"/>
  <c r="J11" i="94"/>
  <c r="J12" i="94"/>
  <c r="J13" i="94"/>
  <c r="J21" i="94"/>
  <c r="J22" i="94"/>
  <c r="J23" i="94"/>
  <c r="F32" i="94"/>
  <c r="F23" i="94"/>
  <c r="F34" i="94"/>
  <c r="H7" i="94"/>
  <c r="H8" i="94"/>
  <c r="H9" i="94"/>
  <c r="H10" i="94"/>
  <c r="H11" i="94"/>
  <c r="H12" i="94"/>
  <c r="H13" i="94"/>
  <c r="H21" i="94"/>
  <c r="H22" i="94"/>
  <c r="H23" i="94"/>
  <c r="G7" i="94"/>
  <c r="G8" i="94"/>
  <c r="G9" i="94"/>
  <c r="G10" i="94"/>
  <c r="G11" i="94"/>
  <c r="G12" i="94"/>
  <c r="G13" i="94"/>
  <c r="G21" i="94"/>
  <c r="G22" i="94"/>
  <c r="G23" i="94"/>
  <c r="K26" i="94"/>
  <c r="K29" i="94"/>
  <c r="K30" i="94"/>
  <c r="K31" i="94"/>
  <c r="K32" i="94"/>
  <c r="K34" i="94"/>
  <c r="H32" i="94"/>
  <c r="L23" i="93"/>
  <c r="M17" i="93"/>
  <c r="L32" i="93"/>
  <c r="L34" i="93"/>
  <c r="N17" i="93"/>
  <c r="M15" i="93"/>
  <c r="N15" i="93"/>
  <c r="C23" i="93"/>
  <c r="D15" i="93"/>
  <c r="C32" i="93"/>
  <c r="C34" i="93"/>
  <c r="E15" i="93"/>
  <c r="D17" i="93"/>
  <c r="E17" i="93"/>
  <c r="N7" i="93"/>
  <c r="N8" i="93"/>
  <c r="N9" i="93"/>
  <c r="N10" i="93"/>
  <c r="N11" i="93"/>
  <c r="N12" i="93"/>
  <c r="N13" i="93"/>
  <c r="N16" i="93"/>
  <c r="N22" i="93"/>
  <c r="N23" i="93"/>
  <c r="N26" i="93"/>
  <c r="N27" i="93"/>
  <c r="N28" i="93"/>
  <c r="N29" i="93"/>
  <c r="N30" i="93"/>
  <c r="N31" i="93"/>
  <c r="N32" i="93"/>
  <c r="N34" i="93"/>
  <c r="M7" i="93"/>
  <c r="M8" i="93"/>
  <c r="M9" i="93"/>
  <c r="M10" i="93"/>
  <c r="M11" i="93"/>
  <c r="M12" i="93"/>
  <c r="M13" i="93"/>
  <c r="M16" i="93"/>
  <c r="M22" i="93"/>
  <c r="M23" i="93"/>
  <c r="E7" i="93"/>
  <c r="E8" i="93"/>
  <c r="E9" i="93"/>
  <c r="E10" i="93"/>
  <c r="E11" i="93"/>
  <c r="E12" i="93"/>
  <c r="E13" i="93"/>
  <c r="E16" i="93"/>
  <c r="E22" i="93"/>
  <c r="E23" i="93"/>
  <c r="E26" i="93"/>
  <c r="E27" i="93"/>
  <c r="E28" i="93"/>
  <c r="E29" i="93"/>
  <c r="E30" i="93"/>
  <c r="E31" i="93"/>
  <c r="E32" i="93"/>
  <c r="E34" i="93"/>
  <c r="D7" i="93"/>
  <c r="D8" i="93"/>
  <c r="D9" i="93"/>
  <c r="D10" i="93"/>
  <c r="D11" i="93"/>
  <c r="D12" i="93"/>
  <c r="D13" i="93"/>
  <c r="D16" i="93"/>
  <c r="D22" i="93"/>
  <c r="D23" i="93"/>
  <c r="C23" i="108"/>
  <c r="C32" i="108"/>
  <c r="C34" i="108"/>
  <c r="E7" i="108"/>
  <c r="E8" i="108"/>
  <c r="E9" i="108"/>
  <c r="E10" i="108"/>
  <c r="E11" i="108"/>
  <c r="E12" i="108"/>
  <c r="E13" i="108"/>
  <c r="E16" i="108"/>
  <c r="E22" i="108"/>
  <c r="E23" i="108"/>
  <c r="E26" i="108"/>
  <c r="E27" i="108"/>
  <c r="E28" i="108"/>
  <c r="E29" i="108"/>
  <c r="E30" i="108"/>
  <c r="E31" i="108"/>
  <c r="E32" i="108"/>
  <c r="E34" i="108"/>
  <c r="D7" i="108"/>
  <c r="D8" i="108"/>
  <c r="D9" i="108"/>
  <c r="D10" i="108"/>
  <c r="D11" i="108"/>
  <c r="D12" i="108"/>
  <c r="D13" i="108"/>
  <c r="D16" i="108"/>
  <c r="D22" i="108"/>
  <c r="D23" i="108"/>
  <c r="L7" i="108"/>
  <c r="L8" i="108"/>
  <c r="L9" i="108"/>
  <c r="L10" i="108"/>
  <c r="L11" i="108"/>
  <c r="L12" i="108"/>
  <c r="L13" i="108"/>
  <c r="L16" i="108"/>
  <c r="L18" i="108"/>
  <c r="L22" i="108"/>
  <c r="L23" i="108"/>
  <c r="L26" i="108"/>
  <c r="L27" i="108"/>
  <c r="L28" i="108"/>
  <c r="L29" i="108"/>
  <c r="L30" i="108"/>
  <c r="L31" i="108"/>
  <c r="L32" i="108"/>
  <c r="L34" i="108"/>
  <c r="N7" i="108"/>
  <c r="N8" i="108"/>
  <c r="N9" i="108"/>
  <c r="N10" i="108"/>
  <c r="N11" i="108"/>
  <c r="N12" i="108"/>
  <c r="N13" i="108"/>
  <c r="N16" i="108"/>
  <c r="N18" i="108"/>
  <c r="N22" i="108"/>
  <c r="N23" i="108"/>
  <c r="N26" i="108"/>
  <c r="N27" i="108"/>
  <c r="N28" i="108"/>
  <c r="N29" i="108"/>
  <c r="N30" i="108"/>
  <c r="N31" i="108"/>
  <c r="N32" i="108"/>
  <c r="N34" i="108"/>
  <c r="M7" i="108"/>
  <c r="M8" i="108"/>
  <c r="M9" i="108"/>
  <c r="M10" i="108"/>
  <c r="M11" i="108"/>
  <c r="M12" i="108"/>
  <c r="M13" i="108"/>
  <c r="M16" i="108"/>
  <c r="M18" i="108"/>
  <c r="M22" i="108"/>
  <c r="M23" i="108"/>
  <c r="C23" i="107"/>
  <c r="C32" i="107"/>
  <c r="C34" i="107"/>
  <c r="E7" i="107"/>
  <c r="E8" i="107"/>
  <c r="E9" i="107"/>
  <c r="E10" i="107"/>
  <c r="E11" i="107"/>
  <c r="E12" i="107"/>
  <c r="E13" i="107"/>
  <c r="E16" i="107"/>
  <c r="E22" i="107"/>
  <c r="E23" i="107"/>
  <c r="E26" i="107"/>
  <c r="E27" i="107"/>
  <c r="E28" i="107"/>
  <c r="E29" i="107"/>
  <c r="E30" i="107"/>
  <c r="E31" i="107"/>
  <c r="E32" i="107"/>
  <c r="E34" i="107"/>
  <c r="D7" i="107"/>
  <c r="D8" i="107"/>
  <c r="D9" i="107"/>
  <c r="D10" i="107"/>
  <c r="D11" i="107"/>
  <c r="D12" i="107"/>
  <c r="D13" i="107"/>
  <c r="D16" i="107"/>
  <c r="D22" i="107"/>
  <c r="D23" i="107"/>
  <c r="L7" i="107"/>
  <c r="L8" i="107"/>
  <c r="L9" i="107"/>
  <c r="L10" i="107"/>
  <c r="L11" i="107"/>
  <c r="L12" i="107"/>
  <c r="L13" i="107"/>
  <c r="L16" i="107"/>
  <c r="L18" i="107"/>
  <c r="L22" i="107"/>
  <c r="L23" i="107"/>
  <c r="L26" i="107"/>
  <c r="L27" i="107"/>
  <c r="L28" i="107"/>
  <c r="L29" i="107"/>
  <c r="L30" i="107"/>
  <c r="L31" i="107"/>
  <c r="L32" i="107"/>
  <c r="L34" i="107"/>
  <c r="N7" i="107"/>
  <c r="N8" i="107"/>
  <c r="N9" i="107"/>
  <c r="N10" i="107"/>
  <c r="N11" i="107"/>
  <c r="N12" i="107"/>
  <c r="N13" i="107"/>
  <c r="N16" i="107"/>
  <c r="N18" i="107"/>
  <c r="N22" i="107"/>
  <c r="N23" i="107"/>
  <c r="N26" i="107"/>
  <c r="N27" i="107"/>
  <c r="N28" i="107"/>
  <c r="N29" i="107"/>
  <c r="N30" i="107"/>
  <c r="N31" i="107"/>
  <c r="N32" i="107"/>
  <c r="N34" i="107"/>
  <c r="M7" i="107"/>
  <c r="M8" i="107"/>
  <c r="M9" i="107"/>
  <c r="M10" i="107"/>
  <c r="M11" i="107"/>
  <c r="M12" i="107"/>
  <c r="M13" i="107"/>
  <c r="M16" i="107"/>
  <c r="M18" i="107"/>
  <c r="M22" i="107"/>
  <c r="M23" i="107"/>
  <c r="C23" i="106"/>
  <c r="C32" i="106"/>
  <c r="C34" i="106"/>
  <c r="E7" i="106"/>
  <c r="E8" i="106"/>
  <c r="E9" i="106"/>
  <c r="E10" i="106"/>
  <c r="E11" i="106"/>
  <c r="E12" i="106"/>
  <c r="E13" i="106"/>
  <c r="E16" i="106"/>
  <c r="E22" i="106"/>
  <c r="E23" i="106"/>
  <c r="E26" i="106"/>
  <c r="E27" i="106"/>
  <c r="E28" i="106"/>
  <c r="E29" i="106"/>
  <c r="E30" i="106"/>
  <c r="E31" i="106"/>
  <c r="E32" i="106"/>
  <c r="E34" i="106"/>
  <c r="D7" i="106"/>
  <c r="D8" i="106"/>
  <c r="D9" i="106"/>
  <c r="D10" i="106"/>
  <c r="D11" i="106"/>
  <c r="D12" i="106"/>
  <c r="D13" i="106"/>
  <c r="D16" i="106"/>
  <c r="D22" i="106"/>
  <c r="D23" i="106"/>
  <c r="L7" i="106"/>
  <c r="L8" i="106"/>
  <c r="L9" i="106"/>
  <c r="L10" i="106"/>
  <c r="L11" i="106"/>
  <c r="L12" i="106"/>
  <c r="L13" i="106"/>
  <c r="L16" i="106"/>
  <c r="L22" i="106"/>
  <c r="L23" i="106"/>
  <c r="L26" i="106"/>
  <c r="L27" i="106"/>
  <c r="L28" i="106"/>
  <c r="L29" i="106"/>
  <c r="L30" i="106"/>
  <c r="L31" i="106"/>
  <c r="L32" i="106"/>
  <c r="L34" i="106"/>
  <c r="N7" i="106"/>
  <c r="N8" i="106"/>
  <c r="N9" i="106"/>
  <c r="N10" i="106"/>
  <c r="N11" i="106"/>
  <c r="N12" i="106"/>
  <c r="N13" i="106"/>
  <c r="N16" i="106"/>
  <c r="N22" i="106"/>
  <c r="N23" i="106"/>
  <c r="N26" i="106"/>
  <c r="N27" i="106"/>
  <c r="N28" i="106"/>
  <c r="N29" i="106"/>
  <c r="N30" i="106"/>
  <c r="N31" i="106"/>
  <c r="N32" i="106"/>
  <c r="N34" i="106"/>
  <c r="M7" i="106"/>
  <c r="M8" i="106"/>
  <c r="M9" i="106"/>
  <c r="M10" i="106"/>
  <c r="M11" i="106"/>
  <c r="M12" i="106"/>
  <c r="M13" i="106"/>
  <c r="M16" i="106"/>
  <c r="M22" i="106"/>
  <c r="M23" i="106"/>
  <c r="C23" i="117"/>
  <c r="D18" i="117"/>
  <c r="C32" i="117"/>
  <c r="C34" i="117"/>
  <c r="E18" i="117"/>
  <c r="E7" i="117"/>
  <c r="E8" i="117"/>
  <c r="E9" i="117"/>
  <c r="E10" i="117"/>
  <c r="E11" i="117"/>
  <c r="E12" i="117"/>
  <c r="E13" i="117"/>
  <c r="E16" i="117"/>
  <c r="E22" i="117"/>
  <c r="E23" i="117"/>
  <c r="E26" i="117"/>
  <c r="E27" i="117"/>
  <c r="E28" i="117"/>
  <c r="E29" i="117"/>
  <c r="E30" i="117"/>
  <c r="E31" i="117"/>
  <c r="E32" i="117"/>
  <c r="E34" i="117"/>
  <c r="D7" i="117"/>
  <c r="D8" i="117"/>
  <c r="D9" i="117"/>
  <c r="D10" i="117"/>
  <c r="D11" i="117"/>
  <c r="D12" i="117"/>
  <c r="D13" i="117"/>
  <c r="D16" i="117"/>
  <c r="D22" i="117"/>
  <c r="D23" i="117"/>
  <c r="L7" i="117"/>
  <c r="L8" i="117"/>
  <c r="L9" i="117"/>
  <c r="L10" i="117"/>
  <c r="L11" i="117"/>
  <c r="L12" i="117"/>
  <c r="L13" i="117"/>
  <c r="L16" i="117"/>
  <c r="L18" i="117"/>
  <c r="L22" i="117"/>
  <c r="L23" i="117"/>
  <c r="L26" i="117"/>
  <c r="L27" i="117"/>
  <c r="L28" i="117"/>
  <c r="L29" i="117"/>
  <c r="L30" i="117"/>
  <c r="L31" i="117"/>
  <c r="L32" i="117"/>
  <c r="L34" i="117"/>
  <c r="N7" i="117"/>
  <c r="N8" i="117"/>
  <c r="N9" i="117"/>
  <c r="N10" i="117"/>
  <c r="N11" i="117"/>
  <c r="N12" i="117"/>
  <c r="N13" i="117"/>
  <c r="N16" i="117"/>
  <c r="N18" i="117"/>
  <c r="N22" i="117"/>
  <c r="N23" i="117"/>
  <c r="N26" i="117"/>
  <c r="N27" i="117"/>
  <c r="N28" i="117"/>
  <c r="N29" i="117"/>
  <c r="N30" i="117"/>
  <c r="N31" i="117"/>
  <c r="N32" i="117"/>
  <c r="N34" i="117"/>
  <c r="M7" i="117"/>
  <c r="M8" i="117"/>
  <c r="M9" i="117"/>
  <c r="M10" i="117"/>
  <c r="M11" i="117"/>
  <c r="M12" i="117"/>
  <c r="M13" i="117"/>
  <c r="M16" i="117"/>
  <c r="M18" i="117"/>
  <c r="M22" i="117"/>
  <c r="M23" i="117"/>
  <c r="L13" i="116"/>
  <c r="L7" i="116"/>
  <c r="L8" i="116"/>
  <c r="L9" i="116"/>
  <c r="L10" i="116"/>
  <c r="L11" i="116"/>
  <c r="L12" i="116"/>
  <c r="L16" i="116"/>
  <c r="L18" i="116"/>
  <c r="L22" i="116"/>
  <c r="L23" i="116"/>
  <c r="M13" i="116"/>
  <c r="L26" i="116"/>
  <c r="L27" i="116"/>
  <c r="L28" i="116"/>
  <c r="L29" i="116"/>
  <c r="L30" i="116"/>
  <c r="L31" i="116"/>
  <c r="L32" i="116"/>
  <c r="L34" i="116"/>
  <c r="N13" i="116"/>
  <c r="N7" i="116"/>
  <c r="N8" i="116"/>
  <c r="N9" i="116"/>
  <c r="N10" i="116"/>
  <c r="N11" i="116"/>
  <c r="N12" i="116"/>
  <c r="N16" i="116"/>
  <c r="N18" i="116"/>
  <c r="N22" i="116"/>
  <c r="N23" i="116"/>
  <c r="N26" i="116"/>
  <c r="N27" i="116"/>
  <c r="N28" i="116"/>
  <c r="N29" i="116"/>
  <c r="N30" i="116"/>
  <c r="N31" i="116"/>
  <c r="N32" i="116"/>
  <c r="N34" i="116"/>
  <c r="M7" i="116"/>
  <c r="M8" i="116"/>
  <c r="M9" i="116"/>
  <c r="M10" i="116"/>
  <c r="M11" i="116"/>
  <c r="M12" i="116"/>
  <c r="M16" i="116"/>
  <c r="M18" i="116"/>
  <c r="M22" i="116"/>
  <c r="M23" i="116"/>
  <c r="C23" i="116"/>
  <c r="C32" i="116"/>
  <c r="C34" i="116"/>
  <c r="E31" i="116"/>
  <c r="E30" i="116"/>
  <c r="E29" i="116"/>
  <c r="E28" i="116"/>
  <c r="E27" i="116"/>
  <c r="E26" i="116"/>
  <c r="E22" i="116"/>
  <c r="D22" i="116"/>
  <c r="D8" i="116"/>
  <c r="E8" i="116"/>
  <c r="D9" i="116"/>
  <c r="E9" i="116"/>
  <c r="D10" i="116"/>
  <c r="E10" i="116"/>
  <c r="D11" i="116"/>
  <c r="E11" i="116"/>
  <c r="D12" i="116"/>
  <c r="E12" i="116"/>
  <c r="D13" i="116"/>
  <c r="E13" i="116"/>
  <c r="D16" i="116"/>
  <c r="E16" i="116"/>
  <c r="E7" i="116"/>
  <c r="D7" i="116"/>
  <c r="E32" i="116"/>
  <c r="E23" i="116"/>
  <c r="E34" i="116"/>
  <c r="D23" i="116"/>
  <c r="L31" i="115"/>
  <c r="L7" i="115"/>
  <c r="L8" i="115"/>
  <c r="L9" i="115"/>
  <c r="L10" i="115"/>
  <c r="L11" i="115"/>
  <c r="L12" i="115"/>
  <c r="L16" i="115"/>
  <c r="L18" i="115"/>
  <c r="L22" i="115"/>
  <c r="L23" i="115"/>
  <c r="L26" i="115"/>
  <c r="L27" i="115"/>
  <c r="L28" i="115"/>
  <c r="L29" i="115"/>
  <c r="L30" i="115"/>
  <c r="L32" i="115"/>
  <c r="L34" i="115"/>
  <c r="N31" i="115"/>
  <c r="N30" i="115"/>
  <c r="N29" i="115"/>
  <c r="N28" i="115"/>
  <c r="N27" i="115"/>
  <c r="N26" i="115"/>
  <c r="N7" i="115"/>
  <c r="N8" i="115"/>
  <c r="N9" i="115"/>
  <c r="N10" i="115"/>
  <c r="N11" i="115"/>
  <c r="N12" i="115"/>
  <c r="N16" i="115"/>
  <c r="N18" i="115"/>
  <c r="N22" i="115"/>
  <c r="N23" i="115"/>
  <c r="N32" i="115"/>
  <c r="N34" i="115"/>
  <c r="M7" i="115"/>
  <c r="M8" i="115"/>
  <c r="M9" i="115"/>
  <c r="M10" i="115"/>
  <c r="M11" i="115"/>
  <c r="M12" i="115"/>
  <c r="M16" i="115"/>
  <c r="M18" i="115"/>
  <c r="M22" i="115"/>
  <c r="M23" i="115"/>
  <c r="C32" i="115"/>
  <c r="C23" i="115"/>
  <c r="C34" i="115"/>
  <c r="E26" i="115"/>
  <c r="E27" i="115"/>
  <c r="E28" i="115"/>
  <c r="E29" i="115"/>
  <c r="E30" i="115"/>
  <c r="E31" i="115"/>
  <c r="E32" i="115"/>
  <c r="E22" i="115"/>
  <c r="D22" i="115"/>
  <c r="E18" i="115"/>
  <c r="D18" i="115"/>
  <c r="E16" i="115"/>
  <c r="D16" i="115"/>
  <c r="D8" i="115"/>
  <c r="E8" i="115"/>
  <c r="D9" i="115"/>
  <c r="E9" i="115"/>
  <c r="D10" i="115"/>
  <c r="E10" i="115"/>
  <c r="D11" i="115"/>
  <c r="E11" i="115"/>
  <c r="D12" i="115"/>
  <c r="E12" i="115"/>
  <c r="E7" i="115"/>
  <c r="D7" i="115"/>
  <c r="E23" i="115"/>
  <c r="D23" i="115"/>
  <c r="G8" i="88"/>
  <c r="G7" i="88"/>
  <c r="C10" i="84"/>
  <c r="D7" i="84"/>
  <c r="D10" i="84"/>
  <c r="G7" i="83"/>
  <c r="G10" i="83"/>
  <c r="E10" i="83"/>
  <c r="F7" i="83"/>
  <c r="F10" i="83"/>
  <c r="C10" i="71"/>
  <c r="C10" i="70"/>
  <c r="G10" i="59"/>
  <c r="H7" i="59"/>
  <c r="H10" i="59"/>
  <c r="G10" i="62"/>
  <c r="H7" i="62"/>
  <c r="K27" i="143"/>
  <c r="K29" i="143"/>
  <c r="K15" i="143"/>
  <c r="K16" i="143"/>
  <c r="K26" i="142"/>
  <c r="K30" i="142"/>
  <c r="K29" i="142"/>
  <c r="K27" i="142"/>
  <c r="K18" i="142"/>
  <c r="K29" i="141"/>
  <c r="K30" i="141"/>
  <c r="K27" i="141"/>
  <c r="K32" i="141"/>
  <c r="K26" i="141"/>
  <c r="K10" i="141"/>
  <c r="K11" i="141"/>
  <c r="K12" i="141"/>
  <c r="K18" i="141"/>
  <c r="K30" i="137"/>
  <c r="K29" i="137"/>
  <c r="K26" i="137"/>
  <c r="K32" i="137"/>
  <c r="K29" i="136"/>
  <c r="K7" i="143"/>
  <c r="K8" i="143"/>
  <c r="K9" i="143"/>
  <c r="K10" i="143"/>
  <c r="K11" i="143"/>
  <c r="K12" i="143"/>
  <c r="K22" i="143"/>
  <c r="D23" i="143"/>
  <c r="G23" i="143"/>
  <c r="K7" i="142"/>
  <c r="K23" i="142"/>
  <c r="K8" i="142"/>
  <c r="K9" i="142"/>
  <c r="K10" i="142"/>
  <c r="K11" i="142"/>
  <c r="K12" i="142"/>
  <c r="K22" i="142"/>
  <c r="C23" i="142"/>
  <c r="D23" i="142"/>
  <c r="G23" i="142"/>
  <c r="K7" i="141"/>
  <c r="K8" i="141"/>
  <c r="K9" i="141"/>
  <c r="C23" i="141"/>
  <c r="K9" i="137"/>
  <c r="K12" i="137"/>
  <c r="K22" i="137"/>
  <c r="C23" i="137"/>
  <c r="K7" i="136"/>
  <c r="K9" i="136"/>
  <c r="K12" i="136"/>
  <c r="C23" i="136"/>
  <c r="I23" i="136"/>
  <c r="K30" i="143"/>
  <c r="G32" i="143"/>
  <c r="G34" i="143"/>
  <c r="D34" i="143"/>
  <c r="C32" i="142"/>
  <c r="C34" i="142"/>
  <c r="D32" i="142"/>
  <c r="D34" i="142"/>
  <c r="G32" i="142"/>
  <c r="C32" i="141"/>
  <c r="C34" i="141"/>
  <c r="C32" i="137"/>
  <c r="C34" i="137"/>
  <c r="F32" i="137"/>
  <c r="F34" i="137"/>
  <c r="G32" i="137"/>
  <c r="G34" i="137"/>
  <c r="K32" i="136"/>
  <c r="C32" i="136"/>
  <c r="C34" i="136"/>
  <c r="K31" i="132"/>
  <c r="D32" i="132"/>
  <c r="D34" i="132"/>
  <c r="D23" i="132"/>
  <c r="F23" i="132"/>
  <c r="F34" i="132"/>
  <c r="C34" i="131"/>
  <c r="D34" i="131"/>
  <c r="K32" i="132"/>
  <c r="K30" i="131"/>
  <c r="K32" i="131"/>
  <c r="E32" i="131"/>
  <c r="E34" i="131"/>
  <c r="K22" i="132"/>
  <c r="K8" i="131"/>
  <c r="K9" i="131"/>
  <c r="K10" i="131"/>
  <c r="K11" i="131"/>
  <c r="K12" i="131"/>
  <c r="K22" i="131"/>
  <c r="K7" i="132"/>
  <c r="K23" i="132"/>
  <c r="K7" i="131"/>
  <c r="K23" i="131"/>
  <c r="D23" i="131"/>
  <c r="E23" i="131"/>
  <c r="F23" i="131"/>
  <c r="F34" i="131"/>
  <c r="G23" i="131"/>
  <c r="G34" i="131"/>
  <c r="C23" i="131"/>
  <c r="K34" i="131"/>
  <c r="G34" i="142"/>
  <c r="H7" i="83"/>
  <c r="H10" i="83"/>
  <c r="H10" i="62"/>
  <c r="K32" i="143"/>
  <c r="K23" i="143"/>
  <c r="K32" i="142"/>
  <c r="K34" i="142"/>
  <c r="K23" i="141"/>
  <c r="K34" i="141"/>
  <c r="K23" i="137"/>
  <c r="K34" i="137"/>
  <c r="K23" i="136"/>
  <c r="K34" i="136"/>
  <c r="K34" i="132"/>
  <c r="K34" i="130"/>
  <c r="K34" i="143"/>
  <c r="I34" i="97"/>
  <c r="F34" i="97"/>
  <c r="E34" i="97"/>
  <c r="C34" i="97"/>
  <c r="K34" i="98"/>
  <c r="I34" i="98"/>
  <c r="H34" i="98"/>
  <c r="F34" i="98"/>
  <c r="E34" i="98"/>
  <c r="C34" i="98"/>
  <c r="K34" i="102"/>
  <c r="I34" i="102"/>
  <c r="H34" i="102"/>
  <c r="F34" i="102"/>
  <c r="K34" i="103"/>
  <c r="I34" i="103"/>
  <c r="H34" i="103"/>
  <c r="F34" i="103"/>
  <c r="E34" i="103"/>
  <c r="C34" i="103"/>
  <c r="K34" i="104"/>
  <c r="I34" i="104"/>
  <c r="H34" i="104"/>
  <c r="F34" i="104"/>
  <c r="H34" i="94"/>
  <c r="E34" i="94"/>
  <c r="C34" i="94"/>
  <c r="N34" i="92"/>
  <c r="L34" i="92"/>
  <c r="K34" i="92"/>
  <c r="I34" i="92"/>
  <c r="H34" i="92"/>
  <c r="F34" i="92"/>
  <c r="K34" i="108"/>
  <c r="I34" i="108"/>
  <c r="H34" i="108"/>
  <c r="F34" i="108"/>
  <c r="K34" i="109"/>
  <c r="I34" i="109"/>
  <c r="H34" i="109"/>
  <c r="F34" i="109"/>
  <c r="E34" i="109"/>
  <c r="C34" i="109"/>
  <c r="K34" i="110"/>
  <c r="I34" i="110"/>
  <c r="H34" i="110"/>
  <c r="F34" i="110"/>
  <c r="E34" i="110"/>
  <c r="C34" i="110"/>
  <c r="K34" i="111"/>
  <c r="I34" i="111"/>
  <c r="H34" i="111"/>
  <c r="F34" i="111"/>
  <c r="E34" i="111"/>
  <c r="C34" i="111"/>
  <c r="K34" i="112"/>
  <c r="I34" i="112"/>
  <c r="H34" i="112"/>
  <c r="F34" i="112"/>
  <c r="E34" i="112"/>
  <c r="C34" i="112"/>
  <c r="K34" i="113"/>
  <c r="I34" i="113"/>
  <c r="H34" i="113"/>
  <c r="F34" i="113"/>
  <c r="E34" i="113"/>
  <c r="C34" i="113"/>
  <c r="K34" i="114"/>
  <c r="I34" i="114"/>
  <c r="E34" i="114"/>
  <c r="C34" i="114"/>
  <c r="K34" i="107"/>
  <c r="I34" i="107"/>
  <c r="H34" i="107"/>
  <c r="F34" i="107"/>
  <c r="K34" i="106"/>
  <c r="I34" i="106"/>
  <c r="H34" i="106"/>
  <c r="F34" i="106"/>
  <c r="K34" i="117"/>
  <c r="I34" i="117"/>
  <c r="H34" i="117"/>
  <c r="F34" i="117"/>
  <c r="K34" i="118"/>
  <c r="I34" i="118"/>
  <c r="H34" i="118"/>
  <c r="F34" i="118"/>
  <c r="E34" i="118"/>
  <c r="C34" i="118"/>
  <c r="K34" i="119"/>
  <c r="I34" i="119"/>
  <c r="E34" i="119"/>
  <c r="C34" i="119"/>
  <c r="K34" i="120"/>
  <c r="I34" i="120"/>
  <c r="H34" i="120"/>
  <c r="F34" i="120"/>
  <c r="E34" i="120"/>
  <c r="C34" i="120"/>
  <c r="K34" i="121"/>
  <c r="I34" i="121"/>
  <c r="H34" i="121"/>
  <c r="F34" i="121"/>
  <c r="E34" i="121"/>
  <c r="C34" i="121"/>
  <c r="K34" i="122"/>
  <c r="I34" i="122"/>
  <c r="H34" i="122"/>
  <c r="F34" i="122"/>
  <c r="E34" i="122"/>
  <c r="C34" i="122"/>
  <c r="K34" i="123"/>
  <c r="I34" i="123"/>
  <c r="H34" i="123"/>
  <c r="F34" i="123"/>
  <c r="E34" i="123"/>
  <c r="C34" i="123"/>
  <c r="K34" i="124"/>
  <c r="I34" i="124"/>
  <c r="H34" i="124"/>
  <c r="F34" i="124"/>
  <c r="E34" i="124"/>
  <c r="C34" i="124"/>
  <c r="K34" i="125"/>
  <c r="I34" i="125"/>
  <c r="H34" i="125"/>
  <c r="F34" i="125"/>
  <c r="E34" i="125"/>
  <c r="C34" i="125"/>
  <c r="K34" i="126"/>
  <c r="I34" i="126"/>
  <c r="H34" i="126"/>
  <c r="F34" i="126"/>
  <c r="E34" i="126"/>
  <c r="C34" i="126"/>
  <c r="K34" i="127"/>
  <c r="I34" i="127"/>
  <c r="H34" i="127"/>
  <c r="F34" i="127"/>
  <c r="E34" i="127"/>
  <c r="C34" i="127"/>
  <c r="K34" i="128"/>
  <c r="I34" i="128"/>
  <c r="H34" i="128"/>
  <c r="F34" i="128"/>
  <c r="E34" i="128"/>
  <c r="C34" i="128"/>
  <c r="K34" i="129"/>
  <c r="I34" i="129"/>
  <c r="E34" i="129"/>
  <c r="C34" i="129"/>
  <c r="K34" i="116"/>
  <c r="I34" i="116"/>
  <c r="H34" i="116"/>
  <c r="F34" i="116"/>
  <c r="K34" i="115"/>
  <c r="I34" i="115"/>
  <c r="H34" i="115"/>
  <c r="F34" i="115"/>
  <c r="E34" i="115"/>
  <c r="G8" i="90"/>
  <c r="G7" i="90"/>
  <c r="E10" i="90"/>
  <c r="F7" i="90"/>
  <c r="F8" i="90"/>
  <c r="E10" i="89"/>
  <c r="F7" i="89"/>
  <c r="G7" i="89"/>
  <c r="G8" i="89"/>
  <c r="C10" i="89"/>
  <c r="D8" i="89"/>
  <c r="D7" i="89"/>
  <c r="D10" i="89"/>
  <c r="E10" i="88"/>
  <c r="F8" i="88"/>
  <c r="G10" i="88"/>
  <c r="H7" i="88"/>
  <c r="H8" i="88"/>
  <c r="G7" i="84"/>
  <c r="G10" i="84"/>
  <c r="H7" i="84"/>
  <c r="H10" i="84"/>
  <c r="C10" i="80"/>
  <c r="E8" i="80"/>
  <c r="E7" i="80"/>
  <c r="E8" i="79"/>
  <c r="E7" i="79"/>
  <c r="E10" i="79"/>
  <c r="F8" i="79"/>
  <c r="E8" i="77"/>
  <c r="E7" i="77"/>
  <c r="E10" i="77"/>
  <c r="F8" i="77"/>
  <c r="E8" i="76"/>
  <c r="E7" i="76"/>
  <c r="E8" i="75"/>
  <c r="E7" i="75"/>
  <c r="E7" i="71"/>
  <c r="E7" i="70"/>
  <c r="E10" i="70"/>
  <c r="D10" i="79"/>
  <c r="C10" i="79"/>
  <c r="D10" i="77"/>
  <c r="D10" i="75"/>
  <c r="D10" i="70"/>
  <c r="C10" i="67"/>
  <c r="D10" i="66"/>
  <c r="G10" i="65"/>
  <c r="H8" i="65"/>
  <c r="E10" i="65"/>
  <c r="F8" i="65"/>
  <c r="C10" i="65"/>
  <c r="D8" i="65"/>
  <c r="I7" i="64"/>
  <c r="G10" i="64"/>
  <c r="H8" i="64"/>
  <c r="E10" i="64"/>
  <c r="F7" i="64"/>
  <c r="C10" i="64"/>
  <c r="D7" i="64"/>
  <c r="E10" i="63"/>
  <c r="F7" i="63"/>
  <c r="C10" i="63"/>
  <c r="D8" i="63"/>
  <c r="G10" i="63"/>
  <c r="H7" i="63"/>
  <c r="E10" i="61"/>
  <c r="F8" i="61"/>
  <c r="C10" i="61"/>
  <c r="D8" i="61"/>
  <c r="G10" i="60"/>
  <c r="H7" i="60"/>
  <c r="E10" i="60"/>
  <c r="F7" i="60"/>
  <c r="C10" i="60"/>
  <c r="D7" i="60"/>
  <c r="C10" i="76"/>
  <c r="D10" i="67"/>
  <c r="I7" i="65"/>
  <c r="E10" i="84"/>
  <c r="F7" i="84"/>
  <c r="F10" i="84"/>
  <c r="D10" i="80"/>
  <c r="D10" i="76"/>
  <c r="D10" i="71"/>
  <c r="E7" i="67"/>
  <c r="E8" i="67"/>
  <c r="E10" i="67"/>
  <c r="E7" i="66"/>
  <c r="E8" i="66"/>
  <c r="C10" i="66"/>
  <c r="I8" i="65"/>
  <c r="I8" i="64"/>
  <c r="E10" i="62"/>
  <c r="F8" i="62"/>
  <c r="C10" i="62"/>
  <c r="D8" i="62"/>
  <c r="G10" i="61"/>
  <c r="H8" i="61"/>
  <c r="I10" i="59"/>
  <c r="J8" i="59"/>
  <c r="C10" i="59"/>
  <c r="D7" i="59"/>
  <c r="I10" i="58"/>
  <c r="J7" i="58"/>
  <c r="C10" i="58"/>
  <c r="D7" i="58"/>
  <c r="F7" i="57"/>
  <c r="F8" i="57"/>
  <c r="E10" i="57"/>
  <c r="D10" i="57"/>
  <c r="C10" i="57"/>
  <c r="F7" i="56"/>
  <c r="F8" i="56"/>
  <c r="E10" i="56"/>
  <c r="D10" i="56"/>
  <c r="C10" i="56"/>
  <c r="E10" i="71"/>
  <c r="F7" i="71"/>
  <c r="F10" i="71"/>
  <c r="I10" i="64"/>
  <c r="J8" i="64"/>
  <c r="G10" i="90"/>
  <c r="H8" i="90"/>
  <c r="F10" i="90"/>
  <c r="F8" i="89"/>
  <c r="F10" i="89"/>
  <c r="G10" i="89"/>
  <c r="H7" i="89"/>
  <c r="H10" i="88"/>
  <c r="F7" i="88"/>
  <c r="F10" i="88"/>
  <c r="E10" i="80"/>
  <c r="F7" i="80"/>
  <c r="F7" i="79"/>
  <c r="F10" i="79"/>
  <c r="F7" i="77"/>
  <c r="F10" i="77"/>
  <c r="E10" i="76"/>
  <c r="F7" i="76"/>
  <c r="E10" i="75"/>
  <c r="F7" i="75"/>
  <c r="F7" i="70"/>
  <c r="F8" i="67"/>
  <c r="F7" i="67"/>
  <c r="F10" i="67"/>
  <c r="E10" i="66"/>
  <c r="F7" i="66"/>
  <c r="H7" i="65"/>
  <c r="H10" i="65"/>
  <c r="I10" i="65"/>
  <c r="J7" i="65"/>
  <c r="F7" i="65"/>
  <c r="F10" i="65"/>
  <c r="D7" i="65"/>
  <c r="D10" i="65"/>
  <c r="H10" i="63"/>
  <c r="H8" i="63"/>
  <c r="F8" i="63"/>
  <c r="F10" i="63"/>
  <c r="D7" i="63"/>
  <c r="D10" i="63"/>
  <c r="H7" i="61"/>
  <c r="H10" i="61"/>
  <c r="F7" i="61"/>
  <c r="F10" i="61"/>
  <c r="D7" i="61"/>
  <c r="D10" i="61"/>
  <c r="J7" i="59"/>
  <c r="J10" i="59"/>
  <c r="D10" i="59"/>
  <c r="D8" i="59"/>
  <c r="F10" i="57"/>
  <c r="G7" i="57"/>
  <c r="H7" i="64"/>
  <c r="H10" i="64"/>
  <c r="J7" i="64"/>
  <c r="J10" i="64"/>
  <c r="F8" i="64"/>
  <c r="F10" i="64"/>
  <c r="D8" i="64"/>
  <c r="D10" i="64"/>
  <c r="F7" i="62"/>
  <c r="F10" i="62"/>
  <c r="D7" i="62"/>
  <c r="D10" i="62"/>
  <c r="H8" i="60"/>
  <c r="H10" i="60"/>
  <c r="F8" i="60"/>
  <c r="F10" i="60"/>
  <c r="D8" i="60"/>
  <c r="D10" i="60"/>
  <c r="J8" i="58"/>
  <c r="J10" i="58"/>
  <c r="D8" i="58"/>
  <c r="D10" i="58"/>
  <c r="F10" i="56"/>
  <c r="G7" i="56"/>
  <c r="K34" i="97"/>
  <c r="H34" i="97"/>
  <c r="H7" i="90"/>
  <c r="H10" i="90"/>
  <c r="H8" i="89"/>
  <c r="H10" i="89"/>
  <c r="F8" i="80"/>
  <c r="F10" i="80"/>
  <c r="F8" i="76"/>
  <c r="F10" i="76"/>
  <c r="F8" i="75"/>
  <c r="F10" i="75"/>
  <c r="F10" i="70"/>
  <c r="F8" i="66"/>
  <c r="F10" i="66"/>
  <c r="J8" i="65"/>
  <c r="J10" i="65"/>
  <c r="G8" i="57"/>
  <c r="G10" i="57"/>
  <c r="G8" i="56"/>
  <c r="G10" i="56"/>
</calcChain>
</file>

<file path=xl/sharedStrings.xml><?xml version="1.0" encoding="utf-8"?>
<sst xmlns="http://schemas.openxmlformats.org/spreadsheetml/2006/main" count="3448" uniqueCount="192">
  <si>
    <t>Genere</t>
  </si>
  <si>
    <t>GR1</t>
  </si>
  <si>
    <t>Radio 101</t>
  </si>
  <si>
    <t>Radio Capital</t>
  </si>
  <si>
    <t>Radio Deejay</t>
  </si>
  <si>
    <t>Radio Kiss Kiss</t>
  </si>
  <si>
    <t>Radio 105</t>
  </si>
  <si>
    <t>Virgin Radio</t>
  </si>
  <si>
    <t>Radio 24</t>
  </si>
  <si>
    <t>GR2</t>
  </si>
  <si>
    <t>GR3</t>
  </si>
  <si>
    <t>Totale</t>
  </si>
  <si>
    <t>V.A</t>
  </si>
  <si>
    <t>%</t>
  </si>
  <si>
    <t>TOTALE</t>
  </si>
  <si>
    <t>Tab. D1 - Tempo di parola dei soggetti politici ed istituzionali (escluso Governo) secondo la variabile sesso nei Radiogiornali RAI - tutte le edizioni</t>
  </si>
  <si>
    <t>Maschi</t>
  </si>
  <si>
    <t>Femmine</t>
  </si>
  <si>
    <t>E' incluso il tempo dei soggetti istituzionali ad eccezione dei tempi del Governo e del Presidente del Consiglio.</t>
  </si>
  <si>
    <t>Tab. D2 - Tempo di parola dei membri del Governo e del Presidente del Consiglio secondo la variabile sesso nei Radiogiornali RAI - tutte le edizioni</t>
  </si>
  <si>
    <t>Tab. D3 - Tempo di parola dei soggetti politici ed istituzionali (escluso Governo) secondo la variabile sesso nei Radiogiornali di Radio 24, Radio m2o, Radio Kiss Kiss, Radio 101 - tutte le edizioni</t>
  </si>
  <si>
    <t>Radio m2o</t>
  </si>
  <si>
    <t>Tab. D4 - Tempo di parola dei membri del Governo e del Presidente del Consiglio secondo la variabile sesso nei Radiogiornali di Radio 24, Radio m2o, Radio Kiss Kiss, Radio 101 - tutte le edizioni</t>
  </si>
  <si>
    <t>Tab. D5 - Tempo di parola dei soggetti politici ed istituzionali (escluso Governo) secondo la variabile sesso nei Radiogiornali di Radio RTL 102.5, Radio Deejay, Radio Dimensione Suono, Virgin Radio - tutte le edizioni</t>
  </si>
  <si>
    <t>Radio RTL 102.5</t>
  </si>
  <si>
    <t>Radio Dimensione Suono</t>
  </si>
  <si>
    <t>Tab. D6 - Tempo di parola dei membri del Governo e del Presidente del Consiglio secondo la variabile sesso nei Radiogiornali di Radio RTL 102.5, Radio Deejay, Radio Dimensione Suono, Virgin Radio - tutte le edizioni</t>
  </si>
  <si>
    <t>Tab. D7 - Tempo di parola dei soggetti politici ed istituzionali (escluso Governo) secondo la variabile sesso nei Radiogiornali di Radio Monte Carlo, Radio Capital, Radio 105, Radio Italia - tutte le edizioni</t>
  </si>
  <si>
    <t>Radio Monte Carlo</t>
  </si>
  <si>
    <t>Radio Italia</t>
  </si>
  <si>
    <t>Tab. D8 - Tempo di parola dei membri del Governo e del Presidente del Consiglio secondo la variabile sesso nei Radiogiornali di Radio Monte Carlo, Radio Capital, Radio 105, Radio Italia - tutte le edizioni</t>
  </si>
  <si>
    <t>Tab. D9 -  Tempo di parola dei soggetti politici ed istituzionali (escluso Governo) secondo la variabile sesso nei Radiogiornali RAI - edizioni principali</t>
  </si>
  <si>
    <t>Tab. D10 - Tempo di parola dei membri del Governo e del Presidente del Consiglio secondo la variabile sesso nei Radiogiornali RAI - edizioni principali</t>
  </si>
  <si>
    <r>
      <t xml:space="preserve">Tab. D11 - Tempo di parola dei soggetti politici ed istituzionali (escluso Governo) secondo la variabile sesso nei programmi extra-gr di 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 xml:space="preserve">ete e di </t>
    </r>
    <r>
      <rPr>
        <b/>
        <sz val="11"/>
        <color rgb="FF000000"/>
        <rFont val="Calibri"/>
        <family val="2"/>
      </rPr>
      <t>t</t>
    </r>
    <r>
      <rPr>
        <b/>
        <sz val="11"/>
        <color rgb="FF000000"/>
        <rFont val="Calibri"/>
        <family val="2"/>
      </rPr>
      <t>estata. Reti Radio Uno, Radio Due, Radio Tre</t>
    </r>
  </si>
  <si>
    <t>Progr. di rete</t>
  </si>
  <si>
    <t>Progr. di testata</t>
  </si>
  <si>
    <t>Tab. D12 - Tempo di parola dei soggetti politici ed istituzionali (escluso Governo) secondo la variabile sesso nei programmi extra-gr di Radio 24 Il Sole 24 ore</t>
  </si>
  <si>
    <t>Tab. D13 - Tempo di parola dei soggetti politici ed istituzionali (escluso Governo) secondo la variabile sesso nei programmi extra-gr di Radio m2o</t>
  </si>
  <si>
    <t>Tab. D14 - Tempo di parola dei soggetti politici ed istituzionali (escluso Governo) secondo la variabile sesso nei programmi extra-gr di Radio Kiss Kiss</t>
  </si>
  <si>
    <t>Tab. D15 - Tempo di parola dei soggetti politici ed istituzionali (escluso Governo) secondo la variabile sesso nei programmi extra-gr di Radio 101</t>
  </si>
  <si>
    <r>
      <t>Tab. D1</t>
    </r>
    <r>
      <rPr>
        <b/>
        <sz val="11"/>
        <color rgb="FF000000"/>
        <rFont val="Calibri"/>
        <family val="2"/>
      </rPr>
      <t>6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RTL 102.5</t>
    </r>
  </si>
  <si>
    <r>
      <t>Tab. D17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Deejay</t>
    </r>
  </si>
  <si>
    <r>
      <t>Tab. D18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Dimensione Suono</t>
    </r>
  </si>
  <si>
    <r>
      <t>Tab. D19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</t>
    </r>
    <r>
      <rPr>
        <b/>
        <sz val="11"/>
        <color rgb="FF000000"/>
        <rFont val="Calibri"/>
        <family val="2"/>
      </rPr>
      <t xml:space="preserve">Virgin </t>
    </r>
    <r>
      <rPr>
        <b/>
        <sz val="11"/>
        <color rgb="FF000000"/>
        <rFont val="Calibri"/>
        <family val="2"/>
      </rPr>
      <t>Radio</t>
    </r>
  </si>
  <si>
    <r>
      <t>Tab. D</t>
    </r>
    <r>
      <rPr>
        <b/>
        <sz val="11"/>
        <color rgb="FF000000"/>
        <rFont val="Calibri"/>
        <family val="2"/>
      </rPr>
      <t>20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Monte Carlo</t>
    </r>
  </si>
  <si>
    <r>
      <t>Tab. D21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Capital</t>
    </r>
  </si>
  <si>
    <r>
      <t>Tab. D22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105</t>
    </r>
  </si>
  <si>
    <r>
      <t>Tab. D23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Italia</t>
    </r>
  </si>
  <si>
    <r>
      <t>Tab. D24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rete e di testata. Reti: Radio Uno, Radio Due, Radio Tre</t>
    </r>
  </si>
  <si>
    <r>
      <t>Tab. D25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24 Il Sole 24 ore</t>
    </r>
  </si>
  <si>
    <r>
      <t>Tab. D26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m2o</t>
    </r>
  </si>
  <si>
    <r>
      <t>Tab. D27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Kiss Kiss</t>
    </r>
  </si>
  <si>
    <r>
      <t>Tab. D28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101</t>
    </r>
  </si>
  <si>
    <r>
      <t>Tab. D29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RTL 102.5</t>
    </r>
  </si>
  <si>
    <r>
      <t>Tab. D30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Deejay</t>
    </r>
  </si>
  <si>
    <r>
      <t>Tab. D31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Dimensione Suono</t>
    </r>
  </si>
  <si>
    <r>
      <t>Tab. D32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Virgin Radio</t>
    </r>
  </si>
  <si>
    <r>
      <t>Tab. D33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Monte Carlo</t>
    </r>
  </si>
  <si>
    <r>
      <t>Tab. D34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Capital</t>
    </r>
  </si>
  <si>
    <r>
      <t>Tab. D35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105</t>
    </r>
  </si>
  <si>
    <r>
      <t>Tab. D36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Italia</t>
    </r>
  </si>
  <si>
    <r>
      <t xml:space="preserve">Tab. B1 - Tempo di parola dei soggetti politici ed istituzionali nei programmi extra-gr </t>
    </r>
    <r>
      <rPr>
        <b/>
        <sz val="11"/>
        <color rgb="FF000000"/>
        <rFont val="Calibri"/>
        <family val="2"/>
      </rPr>
      <t xml:space="preserve"> di rete. 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>adio Uno, Radio Due, Radio Tre</t>
    </r>
  </si>
  <si>
    <t>Radio Uno</t>
  </si>
  <si>
    <t>Radio Due</t>
  </si>
  <si>
    <t>Radio Tre</t>
  </si>
  <si>
    <t>Soggetti politici</t>
  </si>
  <si>
    <t>Partito Democratico</t>
  </si>
  <si>
    <t>Sinistra ecologia e libertà</t>
  </si>
  <si>
    <t>PDL - Forza Italia</t>
  </si>
  <si>
    <t>Area Popolare (NCD - UDC)</t>
  </si>
  <si>
    <t>Lega Nord</t>
  </si>
  <si>
    <t>Movimento Beppegrillo.it/5stelle</t>
  </si>
  <si>
    <t>Scelta Civica per l'Italia</t>
  </si>
  <si>
    <t>Per l'Italia-Centro Democratico</t>
  </si>
  <si>
    <t>Partito Socialista Italiano</t>
  </si>
  <si>
    <t>Fratelli d'Italia</t>
  </si>
  <si>
    <t>Per le Autonomie - Minoranze linguistiche</t>
  </si>
  <si>
    <t>Grandi Autonomie e Libertà (G.A.L.)</t>
  </si>
  <si>
    <t>Maie Movimento Associativo Italiani all'estero</t>
  </si>
  <si>
    <t>L'Altra Europa con Tsipras</t>
  </si>
  <si>
    <t>Radicali Italiani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</si>
  <si>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</si>
  <si>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</si>
  <si>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</si>
  <si>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</si>
  <si>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</si>
  <si>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</si>
  <si>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</si>
  <si>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</si>
  <si>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Tab. B2 - Tempo di parola dei soggetti politici ed istituzionali nei programmi extr-gr  di testata. Radio Uno, Radio Due, Radio Tre</t>
  </si>
  <si>
    <t>Tab. B3 - Tempo di parola dei soggetti politici ed istituzionali nei programmi extra-gr di rete e di testata. Rete Radio 24 Il sole 24 ore - Testata Radio 24 Il sole 24 ore</t>
  </si>
  <si>
    <t>Rete Radio 24 Il sole 24 ore</t>
  </si>
  <si>
    <t>Testata Rete Radio 24 Il sole 24 ore</t>
  </si>
  <si>
    <t>Tab. B4 - Tempo di parola dei soggetti politici ed istituzionali nei programmi extra-gr di rete e di testata. Rete m2o - Testata m2o</t>
  </si>
  <si>
    <t>Rete m2o</t>
  </si>
  <si>
    <t>Testata m2o</t>
  </si>
  <si>
    <t xml:space="preserve">Tempo di Parola: indica il tempo in cui il soggetto politico/istituzionale parla direttamente in voce
</t>
  </si>
  <si>
    <t>Tab. B5 - Tempo di parola dei soggetti politici ed istituzionali nei programmi extra-gr di rete e di testata. Rete Kiss Kiss - Testata Kiss Kiss</t>
  </si>
  <si>
    <t>Rete Kiss Kiss</t>
  </si>
  <si>
    <t>Testata Kiss Kiss</t>
  </si>
  <si>
    <t>Tab. B6 - Tempo di parola dei soggetti politici ed istituzionali nei programmi extra-gr di rete e di testata. Rete Radio 101 - Testata Pagina 101</t>
  </si>
  <si>
    <t>Rete Radio 101</t>
  </si>
  <si>
    <t>Testata Pagina 101</t>
  </si>
  <si>
    <t>Tempo di Parola: indica il tempo in cui il soggetto politico/istituzionale parla direttamente in voce
Testata Pagina 101: Federica De Boni</t>
  </si>
  <si>
    <t>Tab. B7 - Tempo di parola dei soggetti politici ed istituzionali nei programmi extra-gr di rete e di testata. Rete RTL 102.5 - Testata RTL 102.5</t>
  </si>
  <si>
    <t>Rete RTL 102.5</t>
  </si>
  <si>
    <t>Testata RTL 102.5</t>
  </si>
  <si>
    <t>Tab. B8 - Tempo di parola dei soggetti politici ed istituzionali nei programmi extra-gr di rete e di testata. Rete Radio Deejay - Testata Radio Deejay</t>
  </si>
  <si>
    <t>Rete Radio Deejay</t>
  </si>
  <si>
    <t>Testata Radio Deejay</t>
  </si>
  <si>
    <t>Tab. B9 - Tempo di parola dei soggetti politici ed istituzionali nei programmi extra-gr di rete e di testata. Rete RDS - Testata RDS</t>
  </si>
  <si>
    <t>Rete RDS</t>
  </si>
  <si>
    <t>Testata RDS</t>
  </si>
  <si>
    <t>Tab. B10 - Tempo di parola dei soggetti politici ed istituzionali nei programmi extra-gr di rete e di testata. Rete Virgin Radio - Testata Virgin Radio</t>
  </si>
  <si>
    <t>Rete Virgin Radio</t>
  </si>
  <si>
    <t>Testata Virgin Radio</t>
  </si>
  <si>
    <t>Tab. B11 - Tempo di parola dei soggetti politici ed istituzionali nei programmi extra-gr di rete e di testata. Rete Radio Monte Carlo - Testata Radio Monte Carlo</t>
  </si>
  <si>
    <t>Rete Radio Monte Carlo</t>
  </si>
  <si>
    <t>Testata Radio Monte Carlo</t>
  </si>
  <si>
    <t>Tempo di Parola: indica il tempo in cui il soggetto politico/istituzionale parla direttamente in voce
Testata Radio Monte Carlo: Claudio Micalizio</t>
  </si>
  <si>
    <t>Tab. B12 - Tempo di parola dei soggetti politici ed istituzionali nei programmi extra-gr di rete e di testata. Rete Radio Capital - Testata Radio Capital</t>
  </si>
  <si>
    <t>Rete Radio Capital</t>
  </si>
  <si>
    <t>Testata Radio Capital</t>
  </si>
  <si>
    <t>Tab. B13 - Tempo di parola dei soggetti politici ed istituzionali nei programmi extra-gr di rete e di testata. Rete Radio 105 network - Testata Rete 105</t>
  </si>
  <si>
    <t>Rete Radio 105 network</t>
  </si>
  <si>
    <t>Testata Rete 105</t>
  </si>
  <si>
    <t>Tab. B14 - Tempo di parola dei soggetti politici ed istituzionali nei programmi extra-gr di rete e di testata. Rete Radio Italia - Testata Radio Italia Notizie</t>
  </si>
  <si>
    <t>Rete Radio Italia</t>
  </si>
  <si>
    <t>Testata Radio Italia Notizie</t>
  </si>
  <si>
    <t>Tab. A16 - Tempo di parola dei soggetti politici ed istituzionali nei Radiogiornali RAI - edizioni principali</t>
  </si>
  <si>
    <t/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</si>
  <si>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</si>
  <si>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</si>
  <si>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Tempo di notizia: indica il tempo dedicato dal giornalista all'illustrazione di un argomento/evento  in relazione ad un soggetto politico/istituzionale</t>
  </si>
  <si>
    <t>Tab. A18 - Tempo di antenna dei soggetti politici ed istituzionali nei Radiogiornali RAI - edizioni principali</t>
  </si>
  <si>
    <t>Tempo di antenna: indica il tempo complessivamente dedicato al soggetto politico/istituzionale ed è dato dalla somma del tempo di notizia e del tempo di parola del soggetto</t>
  </si>
  <si>
    <t>Tab. A19 - Tempo di notizia, parola e antenna  dei soggetti politici ed istituzionali nei Radiogiornali di Radio 24 Il Sole 24 ore - edizioni principali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</si>
  <si>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</si>
  <si>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</si>
  <si>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</si>
  <si>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</si>
  <si>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</si>
  <si>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</si>
  <si>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A22 - Tempo di notizia, parola e antenna  dei soggetti politici ed istituzionali nei Radiogiornali di Radio Monte Carlo - edizioni principali</t>
  </si>
  <si>
    <t>Tab. A23 - Tempo di notizia, parola e antenna  dei soggetti politici ed istituzionali nei Radiogiornali di Radio Capital - edizioni principali</t>
  </si>
  <si>
    <t>Tab. A24 - Tempo di notizia, parola e antenna dei soggetti politici ed istituzionali nei Radiogiornali di Radio Italia -  edizioni principali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</si>
  <si>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</si>
  <si>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</si>
  <si>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</si>
  <si>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</si>
  <si>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</si>
  <si>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A5 - Tempo di notizia, parola e antenna  dei soggetti politici ed istituzionali nei Radiogiornali di m2o - tutte le edizioni</t>
  </si>
  <si>
    <t>Tab. A6 - Tempo di notizia, parola e antenna  dei soggetti politici ed istituzionali nei Radiogiornali di Radio Kiss Kiss - tutte le edizioni</t>
  </si>
  <si>
    <t>Tab. A7 - Tempo di notizia, parola e antenna  dei soggetti politici ed istituzionali nei Radiogiornali di Radio 101 - tutte le edizioni</t>
  </si>
  <si>
    <t>Tab. A8 - Tempo di notizia, parola e antenna dei soggetti politici ed istituzionali nei Radiogiornali di RTL 102.5 - tutte le edizioni</t>
  </si>
  <si>
    <t>Tab. A9 - Tempo di notizia, parola e antenna  dei soggetti politici ed istituzionali nei Radiogiornali di Radio Deejay - tutte le edizioni</t>
  </si>
  <si>
    <t>Tab. A10 - Tempo di notizia, parola e antenna dei soggetti politici ed istituzionali nei Radiogiornali di Radio Dimensione Suono - tutte le edizioni</t>
  </si>
  <si>
    <t>Tab. A11 - Tempo di notizia, parola e antenna dei soggetti politici ed istituzionali nei Radiogiornali di Virgin Radio - tutte le edizioni</t>
  </si>
  <si>
    <t>Tab. A12 - Tempo di notizia, parola e antenna  dei soggetti politici ed istituzionali nei Radiogiornali di Radio Monte Carlo - tutte le edizioni</t>
  </si>
  <si>
    <t>Tab. A13 - Tempo di notizia, parola e antenna  dei soggetti politici ed istituzionali nei Radiogiornali di Radio Capital - tutte le edizioni</t>
  </si>
  <si>
    <t>Tab. A14 - Tempo di notizia, parola e antenna dei soggetti politici ed istituzionali nei Radiogiornali di Radio Studio 105 - tutte le edizioni</t>
  </si>
  <si>
    <t>Tab. A15 - Tempo di notizia, parola e antenna dei soggetti politici ed istituzionali nei Radiogiornali di Radio Italia - tutte le edizioni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</si>
  <si>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</si>
  <si>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</si>
  <si>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</si>
  <si>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</si>
  <si>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</si>
  <si>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</si>
  <si>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</si>
  <si>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</si>
  <si>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Tab. C1 - Tempo di parola dei soggetti politici ed istituzionali nei programmi extra-gr fasce di programmazione. Radio Uno</t>
  </si>
  <si>
    <t>Tab. C2 - Tempo di parola dei soggetti politici ed istituzionali nei programmi extra-gr fasce di programmazione. Radio Due</t>
  </si>
  <si>
    <t>Tab. C3 - Tempo di parola dei soggetti politici ed istituzionali nei programmi extra-gr fasce di programmazione. Radio Tre</t>
  </si>
  <si>
    <t>Tab. C4 - Tempo di parola dei soggetti politici ed istituzionali nei programmi extra-gr fasce di programmazione. Radio 24 ore Il Sole 24 ore</t>
  </si>
  <si>
    <t>Tab. C5 - Tempo di parola dei soggetti politici ed istituzionali nei programmi extra-gr fasce di programmazione. Radio m2o</t>
  </si>
  <si>
    <t>Tab. C6 - Tempo di parola dei soggetti politici ed istituzionali nei programmi extra-gr fasce di programmazione. Radio Kiss Kiss</t>
  </si>
  <si>
    <t>Tab. C7 - Tempo di parola dei soggetti politici ed istituzionali nei programmi extra-gr fasce di programmazione. Radio 101</t>
  </si>
  <si>
    <t>Tab. C8 - Tempo di parola dei soggetti politici ed istituzionali nei programmi extra-gr fasce di programmazione. Radio RTL 102.5</t>
  </si>
  <si>
    <t>Tab. C9 - Tempo di parola dei soggetti politici ed istituzionali nei programmi extra-gr fasce di programmazione. Radio Deejay</t>
  </si>
  <si>
    <t>Tab. C10 - Tempo di parola dei soggetti politici ed istituzionali nei programmi extra-gr fasce di programmazione. Radio Dimensione Suono</t>
  </si>
  <si>
    <t>Tab. C11 - Tempo di parola dei soggetti politici ed istituzionali nei programmi extra-gr fasce di programmazione. Virgin Radio</t>
  </si>
  <si>
    <t>Tab. C12 - Tempo di parola dei soggetti politici ed istituzionali nei programmi extra-gr fasce di programmazione. Radio Monte Carlo</t>
  </si>
  <si>
    <t>Tab. C13 - Tempo di parola dei soggetti politici ed istituzionali nei programmi extra-gr fasce di programmazione. Radio Capital</t>
  </si>
  <si>
    <t>Tab. C14 - Tempo di parola dei soggetti politici ed istituzionali nei programmi extra-gr fasce di programmazione. Radio 105</t>
  </si>
  <si>
    <t>Tab. C15 - Tempo di parola dei soggetti politici ed istituzionali nei programmi extra-gr fasce di programmazione. Radio Italia</t>
  </si>
  <si>
    <t>Periodo dal 01.10.2015 al 31.10.2015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</si>
  <si>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
Radio Due: Caterpillar, Caterpillar AM, Cattive compagnie, Radio2 Social club, Un Giorno da Pecora
Radio Tre: Fahrenheit, Piazza Verdi, Radio3 Mondo, Tutta la città ne parla, Zazà arte musica e spettacolo    </t>
    </r>
  </si>
  <si>
    <t xml:space="preserve">Tempo di Parola: indica il tempo in cui il soggetto politico/istituzionale parla direttamente in voce
Radio Uno: Bianco e nero, Est - Ovest, Habitat, Inviato speciale, Italia sotto inchiesta, La radio ne parla, La terra, dall'orto alla tavola, Manuale d'Europa, Mary Pop, Radio anch'io, Radio 1 News Economy, Restare scomodi, Tra poco in edicola, Voci del mattino, Zapping Radio 1
Radio Due: 
Radio Tre:  </t>
  </si>
  <si>
    <t>Tempo di Parola: indica il tempo in cui il soggetto politico/istituzionale parla direttamente in voce
Rete Radio 24: #autotrasporti, Cuore e denari
Testata Radio 24: 24 Mattino, America 24, Effetto Giorno, Effetto Notte, Europa 24, Focus economia, I conti della belva, La Versione di Oscar, La Zanzara, L'altra Europa, Mix 24, Si può fare</t>
  </si>
  <si>
    <t>Tempo di Parola: indica il tempo in cui il soggetto politico/istituzionale parla direttamente in voce
Rete RTL 102.5: Diretta Expo
Testata RTL 102.5: Non stop news</t>
  </si>
  <si>
    <t>Tempo di Parola: indica il tempo in cui il soggetto politico/istituzionale parla direttamente in voce
Rete Radio Capital: Il Geco e la Farfalla, Lateral, Non c'è duo senza tè
Testata Radio Capital: Capital all news, Tg zero</t>
  </si>
  <si>
    <t>Tempo di Parola: indica il tempo in cui il soggetto politico/istituzionale parla direttamente in voce
Testata Rete 105: 105 Friends, Benvenuti nella giungla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</si>
</sst>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</font>
    <font>
      <b/>
      <sz val="11"/>
      <color theme="1"/>
      <name val="Calibri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</font>
    <font>
      <sz val="11"/>
      <color rgb="FF000000"/>
      <name val="Calibri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</borders>
  <cellStyleXfs count="14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14" fillId="0" borderId="0"/>
    <xf numFmtId="9" fontId="8" fillId="0" borderId="0" applyFont="0" applyFill="0" applyBorder="0" applyAlignment="0" applyProtection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14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" fillId="0" borderId="0"/>
    <xf numFmtId="0" fontId="5" fillId="0" borderId="0"/>
    <xf numFmtId="0" fontId="17" fillId="0" borderId="0"/>
    <xf numFmtId="0" fontId="4" fillId="0" borderId="0"/>
    <xf numFmtId="9" fontId="17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8" fillId="0" borderId="0"/>
    <xf numFmtId="0" fontId="1" fillId="0" borderId="0"/>
  </cellStyleXfs>
  <cellXfs count="286">
    <xf numFmtId="0" fontId="0" fillId="0" borderId="0" xfId="0"/>
    <xf numFmtId="0" fontId="13" fillId="0" borderId="4" xfId="97" applyFont="1" applyFill="1" applyBorder="1"/>
    <xf numFmtId="0" fontId="7" fillId="0" borderId="7" xfId="97" applyFont="1" applyFill="1" applyBorder="1" applyAlignment="1">
      <alignment horizontal="center"/>
    </xf>
    <xf numFmtId="0" fontId="7" fillId="0" borderId="9" xfId="97" applyFont="1" applyFill="1" applyBorder="1" applyAlignment="1">
      <alignment horizontal="center"/>
    </xf>
    <xf numFmtId="0" fontId="7" fillId="0" borderId="8" xfId="97" applyFont="1" applyFill="1" applyBorder="1" applyAlignment="1">
      <alignment horizontal="center"/>
    </xf>
    <xf numFmtId="0" fontId="11" fillId="0" borderId="4" xfId="97" applyFont="1" applyFill="1" applyBorder="1" applyAlignment="1">
      <alignment horizontal="left"/>
    </xf>
    <xf numFmtId="0" fontId="12" fillId="0" borderId="4" xfId="97" applyFont="1" applyFill="1" applyBorder="1" applyAlignment="1">
      <alignment horizontal="left"/>
    </xf>
    <xf numFmtId="0" fontId="7" fillId="0" borderId="9" xfId="97" applyFont="1" applyBorder="1" applyAlignment="1">
      <alignment horizontal="center"/>
    </xf>
    <xf numFmtId="46" fontId="12" fillId="0" borderId="9" xfId="97" applyNumberFormat="1" applyFont="1" applyFill="1" applyBorder="1" applyAlignment="1">
      <alignment horizontal="center"/>
    </xf>
    <xf numFmtId="0" fontId="8" fillId="0" borderId="0" xfId="97"/>
    <xf numFmtId="10" fontId="11" fillId="0" borderId="9" xfId="99" applyNumberFormat="1" applyFont="1" applyFill="1" applyBorder="1" applyAlignment="1">
      <alignment horizontal="center"/>
    </xf>
    <xf numFmtId="10" fontId="11" fillId="0" borderId="6" xfId="99" applyNumberFormat="1" applyFont="1" applyFill="1" applyBorder="1" applyAlignment="1">
      <alignment horizontal="center"/>
    </xf>
    <xf numFmtId="10" fontId="12" fillId="0" borderId="9" xfId="99" applyNumberFormat="1" applyFont="1" applyFill="1" applyBorder="1" applyAlignment="1">
      <alignment horizontal="center"/>
    </xf>
    <xf numFmtId="10" fontId="12" fillId="0" borderId="10" xfId="99" applyNumberFormat="1" applyFont="1" applyFill="1" applyBorder="1" applyAlignment="1">
      <alignment horizontal="center"/>
    </xf>
    <xf numFmtId="0" fontId="8" fillId="0" borderId="0" xfId="97" applyAlignment="1">
      <alignment horizontal="right"/>
    </xf>
    <xf numFmtId="0" fontId="7" fillId="0" borderId="7" xfId="97" applyFont="1" applyBorder="1" applyAlignment="1">
      <alignment horizontal="center"/>
    </xf>
    <xf numFmtId="0" fontId="7" fillId="0" borderId="5" xfId="97" applyFont="1" applyBorder="1" applyAlignment="1">
      <alignment horizontal="center"/>
    </xf>
    <xf numFmtId="46" fontId="15" fillId="0" borderId="9" xfId="98" applyNumberFormat="1" applyFont="1" applyBorder="1" applyAlignment="1">
      <alignment horizontal="center"/>
    </xf>
    <xf numFmtId="46" fontId="14" fillId="0" borderId="9" xfId="98" applyNumberFormat="1" applyBorder="1"/>
    <xf numFmtId="46" fontId="14" fillId="0" borderId="9" xfId="98" applyNumberFormat="1" applyBorder="1" applyAlignment="1">
      <alignment horizontal="center"/>
    </xf>
    <xf numFmtId="0" fontId="13" fillId="0" borderId="4" xfId="97" applyFont="1" applyFill="1" applyBorder="1" applyAlignment="1">
      <alignment vertical="center"/>
    </xf>
    <xf numFmtId="0" fontId="7" fillId="0" borderId="10" xfId="97" applyFont="1" applyBorder="1" applyAlignment="1">
      <alignment horizontal="center"/>
    </xf>
    <xf numFmtId="46" fontId="11" fillId="0" borderId="5" xfId="97" applyNumberFormat="1" applyFont="1" applyFill="1" applyBorder="1" applyAlignment="1">
      <alignment horizontal="center"/>
    </xf>
    <xf numFmtId="10" fontId="11" fillId="0" borderId="5" xfId="99" applyNumberFormat="1" applyFont="1" applyFill="1" applyBorder="1" applyAlignment="1">
      <alignment horizontal="center"/>
    </xf>
    <xf numFmtId="10" fontId="14" fillId="0" borderId="9" xfId="114" applyNumberFormat="1" applyFont="1" applyBorder="1" applyAlignment="1">
      <alignment horizontal="center"/>
    </xf>
    <xf numFmtId="10" fontId="14" fillId="0" borderId="10" xfId="114" applyNumberFormat="1" applyFont="1" applyBorder="1" applyAlignment="1">
      <alignment horizontal="center"/>
    </xf>
    <xf numFmtId="10" fontId="11" fillId="0" borderId="5" xfId="114" applyNumberFormat="1" applyFont="1" applyFill="1" applyBorder="1" applyAlignment="1">
      <alignment horizontal="center"/>
    </xf>
    <xf numFmtId="10" fontId="11" fillId="0" borderId="6" xfId="114" applyNumberFormat="1" applyFont="1" applyFill="1" applyBorder="1" applyAlignment="1">
      <alignment horizontal="center"/>
    </xf>
    <xf numFmtId="10" fontId="12" fillId="0" borderId="9" xfId="114" applyNumberFormat="1" applyFont="1" applyFill="1" applyBorder="1" applyAlignment="1">
      <alignment horizontal="center"/>
    </xf>
    <xf numFmtId="10" fontId="12" fillId="0" borderId="10" xfId="114" applyNumberFormat="1" applyFont="1" applyFill="1" applyBorder="1" applyAlignment="1">
      <alignment horizontal="center"/>
    </xf>
    <xf numFmtId="10" fontId="14" fillId="0" borderId="10" xfId="114" applyNumberFormat="1" applyFont="1" applyBorder="1"/>
    <xf numFmtId="10" fontId="11" fillId="0" borderId="5" xfId="99" applyNumberFormat="1" applyFont="1" applyFill="1" applyBorder="1" applyAlignment="1">
      <alignment horizontal="right"/>
    </xf>
    <xf numFmtId="10" fontId="11" fillId="0" borderId="6" xfId="114" applyNumberFormat="1" applyFont="1" applyFill="1" applyBorder="1" applyAlignment="1">
      <alignment horizontal="right"/>
    </xf>
    <xf numFmtId="46" fontId="12" fillId="0" borderId="9" xfId="97" applyNumberFormat="1" applyFont="1" applyFill="1" applyBorder="1" applyAlignment="1">
      <alignment horizontal="right"/>
    </xf>
    <xf numFmtId="10" fontId="12" fillId="0" borderId="10" xfId="114" applyNumberFormat="1" applyFont="1" applyFill="1" applyBorder="1" applyAlignment="1">
      <alignment horizontal="right"/>
    </xf>
    <xf numFmtId="0" fontId="8" fillId="0" borderId="0" xfId="97" applyAlignment="1">
      <alignment wrapText="1"/>
    </xf>
    <xf numFmtId="0" fontId="8" fillId="0" borderId="0" xfId="97" applyAlignment="1">
      <alignment vertical="center"/>
    </xf>
    <xf numFmtId="0" fontId="8" fillId="0" borderId="0" xfId="97" applyAlignment="1">
      <alignment vertical="center" wrapText="1"/>
    </xf>
    <xf numFmtId="46" fontId="14" fillId="0" borderId="8" xfId="98" applyNumberFormat="1" applyBorder="1" applyAlignment="1">
      <alignment horizontal="center"/>
    </xf>
    <xf numFmtId="10" fontId="11" fillId="0" borderId="0" xfId="99" applyNumberFormat="1" applyFont="1" applyFill="1" applyBorder="1" applyAlignment="1">
      <alignment horizontal="center"/>
    </xf>
    <xf numFmtId="46" fontId="11" fillId="0" borderId="0" xfId="97" applyNumberFormat="1" applyFont="1" applyFill="1" applyBorder="1" applyAlignment="1">
      <alignment horizontal="center"/>
    </xf>
    <xf numFmtId="46" fontId="12" fillId="0" borderId="8" xfId="97" applyNumberFormat="1" applyFont="1" applyFill="1" applyBorder="1" applyAlignment="1">
      <alignment horizontal="center"/>
    </xf>
    <xf numFmtId="0" fontId="7" fillId="0" borderId="7" xfId="97" applyFont="1" applyBorder="1" applyAlignment="1">
      <alignment horizontal="center"/>
    </xf>
    <xf numFmtId="46" fontId="0" fillId="0" borderId="14" xfId="0" applyNumberFormat="1" applyBorder="1" applyAlignment="1">
      <alignment horizontal="center"/>
    </xf>
    <xf numFmtId="0" fontId="8" fillId="0" borderId="4" xfId="97" applyBorder="1"/>
    <xf numFmtId="0" fontId="7" fillId="0" borderId="14" xfId="97" applyFont="1" applyBorder="1" applyAlignment="1">
      <alignment horizontal="center"/>
    </xf>
    <xf numFmtId="0" fontId="7" fillId="0" borderId="8" xfId="97" applyFont="1" applyBorder="1" applyAlignment="1">
      <alignment horizontal="center"/>
    </xf>
    <xf numFmtId="0" fontId="7" fillId="0" borderId="6" xfId="97" applyFont="1" applyBorder="1" applyAlignment="1">
      <alignment horizontal="center"/>
    </xf>
    <xf numFmtId="0" fontId="18" fillId="0" borderId="4" xfId="97" applyFont="1" applyBorder="1" applyAlignment="1">
      <alignment horizontal="left"/>
    </xf>
    <xf numFmtId="46" fontId="2" fillId="0" borderId="14" xfId="137" applyNumberFormat="1" applyFill="1" applyBorder="1" applyAlignment="1">
      <alignment horizontal="center"/>
    </xf>
    <xf numFmtId="10" fontId="18" fillId="0" borderId="14" xfId="99" applyNumberFormat="1" applyFont="1" applyBorder="1" applyAlignment="1">
      <alignment horizontal="center"/>
    </xf>
    <xf numFmtId="46" fontId="18" fillId="0" borderId="14" xfId="97" applyNumberFormat="1" applyFont="1" applyBorder="1" applyAlignment="1">
      <alignment horizontal="center"/>
    </xf>
    <xf numFmtId="10" fontId="18" fillId="0" borderId="6" xfId="99" applyNumberFormat="1" applyFont="1" applyBorder="1" applyAlignment="1">
      <alignment horizontal="center"/>
    </xf>
    <xf numFmtId="0" fontId="19" fillId="0" borderId="4" xfId="97" applyFont="1" applyBorder="1" applyAlignment="1">
      <alignment horizontal="left"/>
    </xf>
    <xf numFmtId="46" fontId="19" fillId="0" borderId="7" xfId="97" applyNumberFormat="1" applyFont="1" applyBorder="1" applyAlignment="1">
      <alignment horizontal="center"/>
    </xf>
    <xf numFmtId="10" fontId="19" fillId="0" borderId="14" xfId="99" applyNumberFormat="1" applyFont="1" applyBorder="1" applyAlignment="1">
      <alignment horizontal="center"/>
    </xf>
    <xf numFmtId="10" fontId="19" fillId="0" borderId="8" xfId="99" applyNumberFormat="1" applyFont="1" applyBorder="1" applyAlignment="1">
      <alignment horizontal="center"/>
    </xf>
    <xf numFmtId="10" fontId="19" fillId="0" borderId="6" xfId="99" applyNumberFormat="1" applyFont="1" applyBorder="1" applyAlignment="1">
      <alignment horizontal="center"/>
    </xf>
    <xf numFmtId="0" fontId="7" fillId="0" borderId="0" xfId="97" applyFont="1"/>
    <xf numFmtId="0" fontId="8" fillId="0" borderId="4" xfId="97" applyBorder="1" applyAlignment="1"/>
    <xf numFmtId="0" fontId="8" fillId="0" borderId="5" xfId="97" applyBorder="1" applyAlignment="1"/>
    <xf numFmtId="0" fontId="8" fillId="0" borderId="6" xfId="97" applyBorder="1" applyAlignment="1"/>
    <xf numFmtId="0" fontId="7" fillId="0" borderId="14" xfId="97" applyFont="1" applyFill="1" applyBorder="1" applyAlignment="1">
      <alignment horizontal="center"/>
    </xf>
    <xf numFmtId="0" fontId="8" fillId="0" borderId="0" xfId="97" applyFont="1"/>
    <xf numFmtId="46" fontId="19" fillId="0" borderId="14" xfId="97" applyNumberFormat="1" applyFont="1" applyBorder="1" applyAlignment="1">
      <alignment horizontal="center"/>
    </xf>
    <xf numFmtId="46" fontId="19" fillId="0" borderId="5" xfId="97" applyNumberFormat="1" applyFont="1" applyBorder="1" applyAlignment="1">
      <alignment horizontal="center"/>
    </xf>
    <xf numFmtId="10" fontId="19" fillId="0" borderId="10" xfId="99" applyNumberFormat="1" applyFont="1" applyBorder="1" applyAlignment="1">
      <alignment horizontal="center"/>
    </xf>
    <xf numFmtId="10" fontId="18" fillId="0" borderId="8" xfId="99" applyNumberFormat="1" applyFont="1" applyBorder="1" applyAlignment="1">
      <alignment horizontal="center"/>
    </xf>
    <xf numFmtId="0" fontId="8" fillId="0" borderId="0" xfId="97" applyBorder="1" applyAlignment="1"/>
    <xf numFmtId="0" fontId="8" fillId="0" borderId="15" xfId="97" applyBorder="1" applyAlignment="1"/>
    <xf numFmtId="46" fontId="18" fillId="0" borderId="7" xfId="97" applyNumberFormat="1" applyFont="1" applyFill="1" applyBorder="1" applyAlignment="1">
      <alignment horizontal="center"/>
    </xf>
    <xf numFmtId="0" fontId="8" fillId="0" borderId="16" xfId="97" applyBorder="1" applyAlignment="1"/>
    <xf numFmtId="46" fontId="18" fillId="0" borderId="7" xfId="97" applyNumberFormat="1" applyFont="1" applyBorder="1"/>
    <xf numFmtId="10" fontId="18" fillId="0" borderId="14" xfId="99" applyNumberFormat="1" applyFont="1" applyBorder="1"/>
    <xf numFmtId="10" fontId="18" fillId="0" borderId="8" xfId="99" applyNumberFormat="1" applyFont="1" applyBorder="1"/>
    <xf numFmtId="46" fontId="18" fillId="0" borderId="7" xfId="97" applyNumberFormat="1" applyFont="1" applyFill="1" applyBorder="1"/>
    <xf numFmtId="10" fontId="18" fillId="0" borderId="6" xfId="99" applyNumberFormat="1" applyFont="1" applyBorder="1"/>
    <xf numFmtId="0" fontId="8" fillId="0" borderId="7" xfId="97" applyBorder="1"/>
    <xf numFmtId="46" fontId="19" fillId="0" borderId="7" xfId="97" applyNumberFormat="1" applyFont="1" applyBorder="1"/>
    <xf numFmtId="10" fontId="19" fillId="0" borderId="14" xfId="99" applyNumberFormat="1" applyFont="1" applyBorder="1"/>
    <xf numFmtId="10" fontId="19" fillId="0" borderId="8" xfId="99" applyNumberFormat="1" applyFont="1" applyBorder="1"/>
    <xf numFmtId="10" fontId="19" fillId="0" borderId="6" xfId="99" applyNumberFormat="1" applyFont="1" applyBorder="1"/>
    <xf numFmtId="46" fontId="2" fillId="0" borderId="14" xfId="137" applyNumberFormat="1" applyBorder="1"/>
    <xf numFmtId="46" fontId="18" fillId="0" borderId="14" xfId="97" applyNumberFormat="1" applyFont="1" applyBorder="1"/>
    <xf numFmtId="46" fontId="18" fillId="0" borderId="14" xfId="97" applyNumberFormat="1" applyFont="1" applyFill="1" applyBorder="1"/>
    <xf numFmtId="46" fontId="19" fillId="0" borderId="14" xfId="97" applyNumberFormat="1" applyFont="1" applyBorder="1"/>
    <xf numFmtId="10" fontId="19" fillId="0" borderId="10" xfId="99" applyNumberFormat="1" applyFont="1" applyBorder="1"/>
    <xf numFmtId="10" fontId="18" fillId="0" borderId="14" xfId="99" applyNumberFormat="1" applyFont="1" applyFill="1" applyBorder="1" applyAlignment="1">
      <alignment horizontal="center"/>
    </xf>
    <xf numFmtId="10" fontId="18" fillId="0" borderId="8" xfId="99" applyNumberFormat="1" applyFont="1" applyFill="1" applyBorder="1" applyAlignment="1">
      <alignment horizontal="center"/>
    </xf>
    <xf numFmtId="0" fontId="8" fillId="0" borderId="7" xfId="97" applyFill="1" applyBorder="1" applyAlignment="1">
      <alignment horizontal="center"/>
    </xf>
    <xf numFmtId="46" fontId="19" fillId="0" borderId="7" xfId="97" applyNumberFormat="1" applyFont="1" applyFill="1" applyBorder="1" applyAlignment="1">
      <alignment horizontal="center"/>
    </xf>
    <xf numFmtId="10" fontId="19" fillId="0" borderId="14" xfId="99" applyNumberFormat="1" applyFont="1" applyFill="1" applyBorder="1" applyAlignment="1">
      <alignment horizontal="center"/>
    </xf>
    <xf numFmtId="10" fontId="19" fillId="0" borderId="8" xfId="99" applyNumberFormat="1" applyFont="1" applyFill="1" applyBorder="1" applyAlignment="1">
      <alignment horizontal="center"/>
    </xf>
    <xf numFmtId="0" fontId="8" fillId="0" borderId="0" xfId="97" applyFill="1" applyBorder="1" applyAlignment="1"/>
    <xf numFmtId="46" fontId="18" fillId="0" borderId="14" xfId="97" applyNumberFormat="1" applyFont="1" applyFill="1" applyBorder="1" applyAlignment="1">
      <alignment horizontal="center"/>
    </xf>
    <xf numFmtId="46" fontId="19" fillId="0" borderId="14" xfId="97" applyNumberFormat="1" applyFont="1" applyFill="1" applyBorder="1" applyAlignment="1">
      <alignment horizontal="center"/>
    </xf>
    <xf numFmtId="0" fontId="17" fillId="0" borderId="0" xfId="133"/>
    <xf numFmtId="0" fontId="17" fillId="0" borderId="4" xfId="133" applyFill="1" applyBorder="1"/>
    <xf numFmtId="0" fontId="13" fillId="0" borderId="4" xfId="133" applyFont="1" applyFill="1" applyBorder="1"/>
    <xf numFmtId="0" fontId="7" fillId="0" borderId="7" xfId="133" applyFont="1" applyFill="1" applyBorder="1" applyAlignment="1">
      <alignment horizontal="center"/>
    </xf>
    <xf numFmtId="0" fontId="7" fillId="0" borderId="14" xfId="133" applyFont="1" applyFill="1" applyBorder="1" applyAlignment="1">
      <alignment horizontal="center"/>
    </xf>
    <xf numFmtId="0" fontId="7" fillId="0" borderId="8" xfId="133" applyFont="1" applyFill="1" applyBorder="1" applyAlignment="1">
      <alignment horizontal="center"/>
    </xf>
    <xf numFmtId="0" fontId="7" fillId="0" borderId="5" xfId="133" applyFont="1" applyFill="1" applyBorder="1" applyAlignment="1">
      <alignment horizontal="center"/>
    </xf>
    <xf numFmtId="0" fontId="7" fillId="0" borderId="6" xfId="133" applyFont="1" applyFill="1" applyBorder="1" applyAlignment="1">
      <alignment horizontal="center"/>
    </xf>
    <xf numFmtId="0" fontId="18" fillId="0" borderId="4" xfId="133" applyFont="1" applyFill="1" applyBorder="1" applyAlignment="1">
      <alignment horizontal="left"/>
    </xf>
    <xf numFmtId="10" fontId="18" fillId="0" borderId="14" xfId="135" applyNumberFormat="1" applyFont="1" applyBorder="1" applyAlignment="1">
      <alignment horizontal="center"/>
    </xf>
    <xf numFmtId="46" fontId="18" fillId="0" borderId="14" xfId="133" applyNumberFormat="1" applyFont="1" applyBorder="1" applyAlignment="1">
      <alignment horizontal="center"/>
    </xf>
    <xf numFmtId="10" fontId="18" fillId="0" borderId="6" xfId="135" applyNumberFormat="1" applyFont="1" applyBorder="1" applyAlignment="1">
      <alignment horizontal="center"/>
    </xf>
    <xf numFmtId="0" fontId="19" fillId="0" borderId="4" xfId="133" applyFont="1" applyFill="1" applyBorder="1" applyAlignment="1">
      <alignment horizontal="left"/>
    </xf>
    <xf numFmtId="46" fontId="19" fillId="0" borderId="7" xfId="133" applyNumberFormat="1" applyFont="1" applyBorder="1" applyAlignment="1">
      <alignment horizontal="center"/>
    </xf>
    <xf numFmtId="10" fontId="19" fillId="0" borderId="14" xfId="135" applyNumberFormat="1" applyFont="1" applyBorder="1" applyAlignment="1">
      <alignment horizontal="center"/>
    </xf>
    <xf numFmtId="10" fontId="19" fillId="0" borderId="8" xfId="135" applyNumberFormat="1" applyFont="1" applyBorder="1" applyAlignment="1">
      <alignment horizontal="center"/>
    </xf>
    <xf numFmtId="10" fontId="19" fillId="0" borderId="6" xfId="135" applyNumberFormat="1" applyFont="1" applyBorder="1" applyAlignment="1">
      <alignment horizontal="center"/>
    </xf>
    <xf numFmtId="0" fontId="17" fillId="0" borderId="4" xfId="133" applyFill="1" applyBorder="1" applyAlignment="1"/>
    <xf numFmtId="0" fontId="17" fillId="0" borderId="5" xfId="133" applyFill="1" applyBorder="1" applyAlignment="1"/>
    <xf numFmtId="0" fontId="17" fillId="0" borderId="6" xfId="133" applyFill="1" applyBorder="1" applyAlignment="1"/>
    <xf numFmtId="0" fontId="7" fillId="0" borderId="14" xfId="133" applyFont="1" applyBorder="1" applyAlignment="1">
      <alignment horizontal="center"/>
    </xf>
    <xf numFmtId="0" fontId="7" fillId="0" borderId="8" xfId="133" applyFont="1" applyBorder="1" applyAlignment="1">
      <alignment horizontal="center"/>
    </xf>
    <xf numFmtId="46" fontId="19" fillId="0" borderId="14" xfId="133" applyNumberFormat="1" applyFont="1" applyBorder="1" applyAlignment="1">
      <alignment horizontal="center"/>
    </xf>
    <xf numFmtId="0" fontId="18" fillId="0" borderId="4" xfId="133" applyFont="1" applyFill="1" applyBorder="1" applyAlignment="1"/>
    <xf numFmtId="0" fontId="18" fillId="0" borderId="5" xfId="133" applyFont="1" applyFill="1" applyBorder="1" applyAlignment="1"/>
    <xf numFmtId="0" fontId="18" fillId="0" borderId="6" xfId="133" applyFont="1" applyFill="1" applyBorder="1" applyAlignment="1"/>
    <xf numFmtId="46" fontId="19" fillId="0" borderId="5" xfId="133" applyNumberFormat="1" applyFont="1" applyBorder="1" applyAlignment="1">
      <alignment horizontal="center"/>
    </xf>
    <xf numFmtId="10" fontId="19" fillId="0" borderId="10" xfId="135" applyNumberFormat="1" applyFont="1" applyBorder="1" applyAlignment="1">
      <alignment horizontal="center"/>
    </xf>
    <xf numFmtId="0" fontId="17" fillId="0" borderId="0" xfId="133" applyFill="1"/>
    <xf numFmtId="10" fontId="18" fillId="0" borderId="14" xfId="135" applyNumberFormat="1" applyFont="1" applyFill="1" applyBorder="1" applyAlignment="1">
      <alignment horizontal="center"/>
    </xf>
    <xf numFmtId="0" fontId="17" fillId="0" borderId="0" xfId="133" applyFill="1" applyAlignment="1">
      <alignment horizontal="right"/>
    </xf>
    <xf numFmtId="10" fontId="18" fillId="0" borderId="8" xfId="135" applyNumberFormat="1" applyFont="1" applyFill="1" applyBorder="1" applyAlignment="1">
      <alignment horizontal="center"/>
    </xf>
    <xf numFmtId="10" fontId="18" fillId="0" borderId="6" xfId="135" applyNumberFormat="1" applyFont="1" applyFill="1" applyBorder="1" applyAlignment="1">
      <alignment horizontal="center"/>
    </xf>
    <xf numFmtId="46" fontId="19" fillId="0" borderId="7" xfId="133" applyNumberFormat="1" applyFont="1" applyFill="1" applyBorder="1" applyAlignment="1">
      <alignment horizontal="center"/>
    </xf>
    <xf numFmtId="10" fontId="19" fillId="0" borderId="14" xfId="135" applyNumberFormat="1" applyFont="1" applyFill="1" applyBorder="1" applyAlignment="1">
      <alignment horizontal="center"/>
    </xf>
    <xf numFmtId="10" fontId="19" fillId="0" borderId="8" xfId="135" applyNumberFormat="1" applyFont="1" applyFill="1" applyBorder="1" applyAlignment="1">
      <alignment horizontal="center"/>
    </xf>
    <xf numFmtId="10" fontId="19" fillId="0" borderId="6" xfId="135" applyNumberFormat="1" applyFont="1" applyFill="1" applyBorder="1" applyAlignment="1">
      <alignment horizontal="center"/>
    </xf>
    <xf numFmtId="0" fontId="17" fillId="0" borderId="16" xfId="133" applyFill="1" applyBorder="1" applyAlignment="1"/>
    <xf numFmtId="0" fontId="17" fillId="0" borderId="0" xfId="133" applyFill="1" applyBorder="1" applyAlignment="1"/>
    <xf numFmtId="0" fontId="17" fillId="0" borderId="15" xfId="133" applyFill="1" applyBorder="1" applyAlignment="1"/>
    <xf numFmtId="0" fontId="7" fillId="0" borderId="10" xfId="133" applyFont="1" applyFill="1" applyBorder="1" applyAlignment="1">
      <alignment horizontal="center"/>
    </xf>
    <xf numFmtId="46" fontId="19" fillId="0" borderId="14" xfId="133" applyNumberFormat="1" applyFont="1" applyFill="1" applyBorder="1" applyAlignment="1">
      <alignment horizontal="center"/>
    </xf>
    <xf numFmtId="10" fontId="19" fillId="0" borderId="10" xfId="135" applyNumberFormat="1" applyFont="1" applyFill="1" applyBorder="1" applyAlignment="1">
      <alignment horizontal="center"/>
    </xf>
    <xf numFmtId="0" fontId="18" fillId="0" borderId="16" xfId="133" applyFont="1" applyFill="1" applyBorder="1" applyAlignment="1"/>
    <xf numFmtId="0" fontId="18" fillId="0" borderId="0" xfId="133" applyFont="1" applyFill="1" applyBorder="1" applyAlignment="1"/>
    <xf numFmtId="0" fontId="18" fillId="0" borderId="15" xfId="133" applyFont="1" applyFill="1" applyBorder="1" applyAlignment="1"/>
    <xf numFmtId="0" fontId="17" fillId="0" borderId="0" xfId="133" applyAlignment="1">
      <alignment horizontal="right"/>
    </xf>
    <xf numFmtId="0" fontId="7" fillId="0" borderId="0" xfId="133" applyFont="1"/>
    <xf numFmtId="0" fontId="17" fillId="0" borderId="0" xfId="133" applyFont="1"/>
    <xf numFmtId="46" fontId="15" fillId="0" borderId="14" xfId="137" applyNumberFormat="1" applyFont="1" applyBorder="1" applyAlignment="1">
      <alignment horizontal="center"/>
    </xf>
    <xf numFmtId="0" fontId="21" fillId="0" borderId="0" xfId="133" applyFont="1"/>
    <xf numFmtId="0" fontId="18" fillId="0" borderId="17" xfId="133" applyFont="1" applyFill="1" applyBorder="1" applyAlignment="1">
      <alignment horizontal="left"/>
    </xf>
    <xf numFmtId="0" fontId="19" fillId="0" borderId="17" xfId="133" applyFont="1" applyFill="1" applyBorder="1" applyAlignment="1">
      <alignment horizontal="left"/>
    </xf>
    <xf numFmtId="46" fontId="18" fillId="2" borderId="14" xfId="133" applyNumberFormat="1" applyFont="1" applyFill="1" applyBorder="1" applyAlignment="1">
      <alignment horizontal="center"/>
    </xf>
    <xf numFmtId="46" fontId="17" fillId="0" borderId="0" xfId="133" applyNumberFormat="1"/>
    <xf numFmtId="0" fontId="7" fillId="0" borderId="0" xfId="133" applyFont="1" applyFill="1"/>
    <xf numFmtId="46" fontId="17" fillId="0" borderId="0" xfId="133" applyNumberFormat="1" applyFill="1"/>
    <xf numFmtId="0" fontId="17" fillId="0" borderId="4" xfId="133" applyBorder="1"/>
    <xf numFmtId="0" fontId="18" fillId="0" borderId="17" xfId="133" applyFont="1" applyBorder="1" applyAlignment="1">
      <alignment horizontal="left"/>
    </xf>
    <xf numFmtId="0" fontId="18" fillId="0" borderId="4" xfId="133" applyFont="1" applyBorder="1" applyAlignment="1">
      <alignment horizontal="left"/>
    </xf>
    <xf numFmtId="0" fontId="19" fillId="0" borderId="4" xfId="133" applyFont="1" applyBorder="1" applyAlignment="1">
      <alignment horizontal="left"/>
    </xf>
    <xf numFmtId="0" fontId="17" fillId="0" borderId="4" xfId="133" applyBorder="1" applyAlignment="1"/>
    <xf numFmtId="0" fontId="17" fillId="0" borderId="5" xfId="133" applyBorder="1" applyAlignment="1"/>
    <xf numFmtId="0" fontId="17" fillId="0" borderId="6" xfId="133" applyBorder="1" applyAlignment="1"/>
    <xf numFmtId="0" fontId="17" fillId="0" borderId="0" xfId="133" applyBorder="1" applyAlignment="1"/>
    <xf numFmtId="0" fontId="19" fillId="0" borderId="17" xfId="133" applyFont="1" applyBorder="1" applyAlignment="1">
      <alignment horizontal="left"/>
    </xf>
    <xf numFmtId="0" fontId="18" fillId="0" borderId="4" xfId="133" applyFont="1" applyBorder="1" applyAlignment="1"/>
    <xf numFmtId="0" fontId="18" fillId="0" borderId="5" xfId="133" applyFont="1" applyBorder="1" applyAlignment="1"/>
    <xf numFmtId="0" fontId="18" fillId="0" borderId="6" xfId="133" applyFont="1" applyBorder="1" applyAlignment="1"/>
    <xf numFmtId="0" fontId="18" fillId="0" borderId="0" xfId="133" applyFont="1" applyBorder="1" applyAlignment="1"/>
    <xf numFmtId="0" fontId="18" fillId="0" borderId="18" xfId="133" applyFont="1" applyFill="1" applyBorder="1" applyAlignment="1">
      <alignment horizontal="left"/>
    </xf>
    <xf numFmtId="0" fontId="17" fillId="0" borderId="16" xfId="133" applyBorder="1" applyAlignment="1"/>
    <xf numFmtId="0" fontId="17" fillId="0" borderId="15" xfId="133" applyBorder="1" applyAlignment="1"/>
    <xf numFmtId="0" fontId="18" fillId="0" borderId="16" xfId="133" applyFont="1" applyBorder="1" applyAlignment="1"/>
    <xf numFmtId="0" fontId="18" fillId="0" borderId="15" xfId="133" applyFont="1" applyBorder="1" applyAlignment="1"/>
    <xf numFmtId="0" fontId="17" fillId="0" borderId="4" xfId="133" applyBorder="1" applyAlignment="1">
      <alignment horizontal="center"/>
    </xf>
    <xf numFmtId="20" fontId="7" fillId="0" borderId="6" xfId="133" applyNumberFormat="1" applyFont="1" applyBorder="1" applyAlignment="1">
      <alignment horizontal="center"/>
    </xf>
    <xf numFmtId="0" fontId="17" fillId="0" borderId="0" xfId="133" applyAlignment="1">
      <alignment horizontal="center"/>
    </xf>
    <xf numFmtId="46" fontId="1" fillId="0" borderId="14" xfId="138" applyNumberFormat="1" applyFill="1" applyBorder="1" applyAlignment="1">
      <alignment horizontal="center"/>
    </xf>
    <xf numFmtId="46" fontId="18" fillId="0" borderId="6" xfId="135" applyNumberFormat="1" applyFont="1" applyBorder="1" applyAlignment="1">
      <alignment horizontal="center"/>
    </xf>
    <xf numFmtId="46" fontId="19" fillId="0" borderId="6" xfId="135" applyNumberFormat="1" applyFont="1" applyBorder="1" applyAlignment="1">
      <alignment horizontal="center"/>
    </xf>
    <xf numFmtId="0" fontId="17" fillId="0" borderId="16" xfId="133" applyBorder="1"/>
    <xf numFmtId="46" fontId="18" fillId="0" borderId="0" xfId="133" applyNumberFormat="1" applyFont="1" applyBorder="1" applyAlignment="1">
      <alignment horizontal="center"/>
    </xf>
    <xf numFmtId="10" fontId="18" fillId="0" borderId="0" xfId="135" applyNumberFormat="1" applyFont="1" applyBorder="1" applyAlignment="1">
      <alignment horizontal="center"/>
    </xf>
    <xf numFmtId="46" fontId="18" fillId="0" borderId="15" xfId="135" applyNumberFormat="1" applyFont="1" applyBorder="1" applyAlignment="1">
      <alignment horizontal="center"/>
    </xf>
    <xf numFmtId="46" fontId="18" fillId="0" borderId="5" xfId="133" applyNumberFormat="1" applyFont="1" applyBorder="1" applyAlignment="1">
      <alignment horizontal="center"/>
    </xf>
    <xf numFmtId="10" fontId="18" fillId="0" borderId="5" xfId="135" applyNumberFormat="1" applyFont="1" applyBorder="1" applyAlignment="1">
      <alignment horizontal="center"/>
    </xf>
    <xf numFmtId="46" fontId="19" fillId="0" borderId="10" xfId="133" applyNumberFormat="1" applyFont="1" applyBorder="1" applyAlignment="1">
      <alignment horizontal="center"/>
    </xf>
    <xf numFmtId="46" fontId="19" fillId="0" borderId="5" xfId="133" applyNumberFormat="1" applyFont="1" applyBorder="1"/>
    <xf numFmtId="46" fontId="18" fillId="0" borderId="5" xfId="133" applyNumberFormat="1" applyFont="1" applyBorder="1"/>
    <xf numFmtId="46" fontId="19" fillId="0" borderId="6" xfId="133" applyNumberFormat="1" applyFont="1" applyBorder="1"/>
    <xf numFmtId="46" fontId="18" fillId="0" borderId="14" xfId="133" applyNumberFormat="1" applyFont="1" applyBorder="1"/>
    <xf numFmtId="46" fontId="18" fillId="0" borderId="6" xfId="135" applyNumberFormat="1" applyFont="1" applyBorder="1"/>
    <xf numFmtId="46" fontId="18" fillId="0" borderId="0" xfId="133" applyNumberFormat="1" applyFont="1" applyBorder="1"/>
    <xf numFmtId="10" fontId="18" fillId="0" borderId="0" xfId="135" applyNumberFormat="1" applyFont="1" applyBorder="1"/>
    <xf numFmtId="46" fontId="18" fillId="0" borderId="15" xfId="135" applyNumberFormat="1" applyFont="1" applyBorder="1"/>
    <xf numFmtId="10" fontId="18" fillId="0" borderId="14" xfId="135" applyNumberFormat="1" applyFont="1" applyBorder="1"/>
    <xf numFmtId="0" fontId="17" fillId="0" borderId="14" xfId="133" applyBorder="1"/>
    <xf numFmtId="46" fontId="18" fillId="0" borderId="19" xfId="133" applyNumberFormat="1" applyFont="1" applyBorder="1"/>
    <xf numFmtId="0" fontId="7" fillId="0" borderId="5" xfId="133" applyFont="1" applyFill="1" applyBorder="1" applyAlignment="1">
      <alignment horizontal="center"/>
    </xf>
    <xf numFmtId="0" fontId="7" fillId="0" borderId="6" xfId="133" applyFont="1" applyFill="1" applyBorder="1" applyAlignment="1">
      <alignment horizontal="center"/>
    </xf>
    <xf numFmtId="0" fontId="7" fillId="0" borderId="7" xfId="133" applyFont="1" applyFill="1" applyBorder="1" applyAlignment="1">
      <alignment horizontal="center"/>
    </xf>
    <xf numFmtId="0" fontId="7" fillId="0" borderId="8" xfId="133" applyFont="1" applyFill="1" applyBorder="1" applyAlignment="1">
      <alignment horizontal="center"/>
    </xf>
    <xf numFmtId="0" fontId="7" fillId="0" borderId="7" xfId="133" applyFont="1" applyBorder="1" applyAlignment="1">
      <alignment horizontal="center"/>
    </xf>
    <xf numFmtId="0" fontId="7" fillId="0" borderId="5" xfId="133" applyFont="1" applyBorder="1" applyAlignment="1">
      <alignment horizontal="center"/>
    </xf>
    <xf numFmtId="0" fontId="7" fillId="0" borderId="8" xfId="133" applyFont="1" applyBorder="1" applyAlignment="1">
      <alignment horizontal="center"/>
    </xf>
    <xf numFmtId="0" fontId="7" fillId="0" borderId="6" xfId="133" applyFont="1" applyBorder="1" applyAlignment="1">
      <alignment horizontal="center"/>
    </xf>
    <xf numFmtId="0" fontId="7" fillId="0" borderId="5" xfId="97" applyFont="1" applyBorder="1" applyAlignment="1">
      <alignment horizontal="center"/>
    </xf>
    <xf numFmtId="0" fontId="7" fillId="0" borderId="6" xfId="97" applyFont="1" applyBorder="1" applyAlignment="1">
      <alignment horizontal="center"/>
    </xf>
    <xf numFmtId="0" fontId="7" fillId="0" borderId="7" xfId="97" applyFont="1" applyBorder="1" applyAlignment="1">
      <alignment horizontal="center"/>
    </xf>
    <xf numFmtId="0" fontId="7" fillId="0" borderId="8" xfId="97" applyFont="1" applyBorder="1" applyAlignment="1">
      <alignment horizontal="center"/>
    </xf>
    <xf numFmtId="46" fontId="0" fillId="0" borderId="0" xfId="0" applyNumberFormat="1" applyAlignment="1">
      <alignment horizontal="center"/>
    </xf>
    <xf numFmtId="46" fontId="14" fillId="0" borderId="14" xfId="98" applyNumberFormat="1" applyBorder="1" applyAlignment="1">
      <alignment horizontal="center"/>
    </xf>
    <xf numFmtId="0" fontId="7" fillId="0" borderId="5" xfId="133" applyFont="1" applyFill="1" applyBorder="1" applyAlignment="1">
      <alignment horizontal="center"/>
    </xf>
    <xf numFmtId="0" fontId="7" fillId="0" borderId="6" xfId="133" applyFont="1" applyFill="1" applyBorder="1" applyAlignment="1">
      <alignment horizontal="center"/>
    </xf>
    <xf numFmtId="0" fontId="7" fillId="0" borderId="7" xfId="133" applyFont="1" applyFill="1" applyBorder="1" applyAlignment="1">
      <alignment horizontal="center"/>
    </xf>
    <xf numFmtId="0" fontId="7" fillId="0" borderId="8" xfId="133" applyFont="1" applyFill="1" applyBorder="1" applyAlignment="1">
      <alignment horizontal="center"/>
    </xf>
    <xf numFmtId="0" fontId="7" fillId="0" borderId="7" xfId="133" applyFont="1" applyBorder="1" applyAlignment="1">
      <alignment horizontal="center"/>
    </xf>
    <xf numFmtId="0" fontId="7" fillId="0" borderId="8" xfId="133" applyFont="1" applyBorder="1" applyAlignment="1">
      <alignment horizontal="center"/>
    </xf>
    <xf numFmtId="0" fontId="7" fillId="0" borderId="6" xfId="133" applyFont="1" applyBorder="1" applyAlignment="1">
      <alignment horizontal="center"/>
    </xf>
    <xf numFmtId="0" fontId="7" fillId="0" borderId="5" xfId="97" applyFont="1" applyBorder="1" applyAlignment="1">
      <alignment horizontal="center"/>
    </xf>
    <xf numFmtId="0" fontId="7" fillId="0" borderId="6" xfId="97" applyFont="1" applyBorder="1" applyAlignment="1">
      <alignment horizontal="center"/>
    </xf>
    <xf numFmtId="0" fontId="7" fillId="0" borderId="7" xfId="97" applyFont="1" applyBorder="1" applyAlignment="1">
      <alignment horizontal="center"/>
    </xf>
    <xf numFmtId="0" fontId="7" fillId="0" borderId="8" xfId="97" applyFont="1" applyBorder="1" applyAlignment="1">
      <alignment horizontal="center"/>
    </xf>
    <xf numFmtId="10" fontId="18" fillId="0" borderId="10" xfId="135" applyNumberFormat="1" applyFont="1" applyBorder="1" applyAlignment="1">
      <alignment horizontal="center"/>
    </xf>
    <xf numFmtId="0" fontId="7" fillId="0" borderId="10" xfId="133" applyFont="1" applyBorder="1" applyAlignment="1">
      <alignment horizontal="center"/>
    </xf>
    <xf numFmtId="0" fontId="17" fillId="0" borderId="11" xfId="133" applyFont="1" applyFill="1" applyBorder="1" applyAlignment="1">
      <alignment horizontal="left" vertical="top" wrapText="1"/>
    </xf>
    <xf numFmtId="0" fontId="17" fillId="0" borderId="12" xfId="133" applyFont="1" applyFill="1" applyBorder="1" applyAlignment="1">
      <alignment horizontal="left" vertical="top" wrapText="1"/>
    </xf>
    <xf numFmtId="0" fontId="17" fillId="0" borderId="13" xfId="133" applyFont="1" applyFill="1" applyBorder="1" applyAlignment="1">
      <alignment horizontal="left" vertical="top" wrapText="1"/>
    </xf>
    <xf numFmtId="0" fontId="7" fillId="0" borderId="1" xfId="133" applyFont="1" applyFill="1" applyBorder="1" applyAlignment="1">
      <alignment horizontal="center"/>
    </xf>
    <xf numFmtId="0" fontId="7" fillId="0" borderId="2" xfId="133" applyFont="1" applyFill="1" applyBorder="1" applyAlignment="1">
      <alignment horizontal="center"/>
    </xf>
    <xf numFmtId="0" fontId="7" fillId="0" borderId="3" xfId="133" applyFont="1" applyFill="1" applyBorder="1" applyAlignment="1">
      <alignment horizontal="center"/>
    </xf>
    <xf numFmtId="0" fontId="7" fillId="0" borderId="4" xfId="133" applyFont="1" applyFill="1" applyBorder="1" applyAlignment="1">
      <alignment horizontal="center"/>
    </xf>
    <xf numFmtId="0" fontId="7" fillId="0" borderId="5" xfId="133" applyFont="1" applyFill="1" applyBorder="1" applyAlignment="1">
      <alignment horizontal="center"/>
    </xf>
    <xf numFmtId="0" fontId="7" fillId="0" borderId="6" xfId="133" applyFont="1" applyFill="1" applyBorder="1" applyAlignment="1">
      <alignment horizontal="center"/>
    </xf>
    <xf numFmtId="0" fontId="7" fillId="0" borderId="7" xfId="133" applyFont="1" applyFill="1" applyBorder="1" applyAlignment="1">
      <alignment horizontal="center"/>
    </xf>
    <xf numFmtId="0" fontId="7" fillId="0" borderId="8" xfId="133" applyFont="1" applyFill="1" applyBorder="1" applyAlignment="1">
      <alignment horizontal="center"/>
    </xf>
    <xf numFmtId="0" fontId="17" fillId="0" borderId="11" xfId="133" applyFill="1" applyBorder="1" applyAlignment="1">
      <alignment horizontal="left" vertical="top" wrapText="1"/>
    </xf>
    <xf numFmtId="0" fontId="17" fillId="0" borderId="12" xfId="133" applyFill="1" applyBorder="1" applyAlignment="1">
      <alignment horizontal="left" vertical="top" wrapText="1"/>
    </xf>
    <xf numFmtId="0" fontId="17" fillId="0" borderId="13" xfId="133" applyFill="1" applyBorder="1" applyAlignment="1">
      <alignment horizontal="left" vertical="top" wrapText="1"/>
    </xf>
    <xf numFmtId="0" fontId="7" fillId="0" borderId="1" xfId="133" applyFont="1" applyBorder="1" applyAlignment="1">
      <alignment horizontal="center"/>
    </xf>
    <xf numFmtId="0" fontId="7" fillId="0" borderId="2" xfId="133" applyFont="1" applyBorder="1" applyAlignment="1">
      <alignment horizontal="center"/>
    </xf>
    <xf numFmtId="0" fontId="7" fillId="0" borderId="3" xfId="133" applyFont="1" applyBorder="1" applyAlignment="1">
      <alignment horizontal="center"/>
    </xf>
    <xf numFmtId="0" fontId="17" fillId="0" borderId="11" xfId="133" applyFont="1" applyBorder="1" applyAlignment="1">
      <alignment horizontal="left" vertical="top" wrapText="1"/>
    </xf>
    <xf numFmtId="0" fontId="17" fillId="0" borderId="12" xfId="133" applyFont="1" applyBorder="1" applyAlignment="1">
      <alignment horizontal="left" vertical="top" wrapText="1"/>
    </xf>
    <xf numFmtId="0" fontId="17" fillId="0" borderId="13" xfId="133" applyFont="1" applyBorder="1" applyAlignment="1">
      <alignment horizontal="left" vertical="top" wrapText="1"/>
    </xf>
    <xf numFmtId="0" fontId="7" fillId="0" borderId="7" xfId="133" applyFont="1" applyBorder="1" applyAlignment="1">
      <alignment horizontal="center"/>
    </xf>
    <xf numFmtId="0" fontId="7" fillId="0" borderId="5" xfId="133" applyFont="1" applyBorder="1" applyAlignment="1">
      <alignment horizontal="center"/>
    </xf>
    <xf numFmtId="0" fontId="7" fillId="0" borderId="8" xfId="133" applyFont="1" applyBorder="1" applyAlignment="1">
      <alignment horizontal="center"/>
    </xf>
    <xf numFmtId="0" fontId="7" fillId="0" borderId="6" xfId="133" applyFont="1" applyBorder="1" applyAlignment="1">
      <alignment horizontal="center"/>
    </xf>
    <xf numFmtId="0" fontId="17" fillId="0" borderId="11" xfId="133" applyFill="1" applyBorder="1" applyAlignment="1">
      <alignment horizontal="left" vertical="top"/>
    </xf>
    <xf numFmtId="0" fontId="17" fillId="0" borderId="12" xfId="133" applyFill="1" applyBorder="1" applyAlignment="1">
      <alignment horizontal="left" vertical="top"/>
    </xf>
    <xf numFmtId="0" fontId="17" fillId="0" borderId="13" xfId="133" applyFill="1" applyBorder="1" applyAlignment="1">
      <alignment horizontal="left" vertical="top"/>
    </xf>
    <xf numFmtId="0" fontId="0" fillId="0" borderId="11" xfId="97" applyFont="1" applyBorder="1" applyAlignment="1">
      <alignment horizontal="left" vertical="top" wrapText="1"/>
    </xf>
    <xf numFmtId="0" fontId="8" fillId="0" borderId="12" xfId="97" applyBorder="1" applyAlignment="1">
      <alignment horizontal="left" vertical="top" wrapText="1"/>
    </xf>
    <xf numFmtId="0" fontId="8" fillId="0" borderId="13" xfId="97" applyBorder="1" applyAlignment="1">
      <alignment horizontal="left" vertical="top" wrapText="1"/>
    </xf>
    <xf numFmtId="0" fontId="7" fillId="0" borderId="1" xfId="97" applyFont="1" applyBorder="1" applyAlignment="1">
      <alignment horizontal="center"/>
    </xf>
    <xf numFmtId="0" fontId="7" fillId="0" borderId="2" xfId="97" applyFont="1" applyBorder="1" applyAlignment="1">
      <alignment horizontal="center"/>
    </xf>
    <xf numFmtId="0" fontId="7" fillId="0" borderId="3" xfId="97" applyFont="1" applyBorder="1" applyAlignment="1">
      <alignment horizontal="center"/>
    </xf>
    <xf numFmtId="0" fontId="7" fillId="0" borderId="4" xfId="97" applyFont="1" applyBorder="1" applyAlignment="1">
      <alignment horizontal="center"/>
    </xf>
    <xf numFmtId="0" fontId="7" fillId="0" borderId="5" xfId="97" applyFont="1" applyBorder="1" applyAlignment="1">
      <alignment horizontal="center"/>
    </xf>
    <xf numFmtId="0" fontId="7" fillId="0" borderId="6" xfId="97" applyFont="1" applyBorder="1" applyAlignment="1">
      <alignment horizontal="center"/>
    </xf>
    <xf numFmtId="0" fontId="13" fillId="0" borderId="7" xfId="97" applyFont="1" applyBorder="1" applyAlignment="1">
      <alignment horizontal="center"/>
    </xf>
    <xf numFmtId="0" fontId="13" fillId="0" borderId="5" xfId="97" applyFont="1" applyBorder="1" applyAlignment="1">
      <alignment horizontal="center"/>
    </xf>
    <xf numFmtId="0" fontId="13" fillId="0" borderId="8" xfId="97" applyFont="1" applyBorder="1" applyAlignment="1">
      <alignment horizontal="center"/>
    </xf>
    <xf numFmtId="0" fontId="7" fillId="0" borderId="7" xfId="97" applyFont="1" applyBorder="1" applyAlignment="1">
      <alignment horizontal="center"/>
    </xf>
    <xf numFmtId="0" fontId="7" fillId="0" borderId="8" xfId="97" applyFont="1" applyBorder="1" applyAlignment="1">
      <alignment horizontal="center"/>
    </xf>
    <xf numFmtId="0" fontId="20" fillId="0" borderId="11" xfId="97" applyFont="1" applyBorder="1" applyAlignment="1">
      <alignment horizontal="left" vertical="top" wrapText="1"/>
    </xf>
    <xf numFmtId="0" fontId="20" fillId="0" borderId="12" xfId="97" applyFont="1" applyBorder="1" applyAlignment="1">
      <alignment horizontal="left" vertical="top" wrapText="1"/>
    </xf>
    <xf numFmtId="0" fontId="20" fillId="0" borderId="13" xfId="97" applyFont="1" applyBorder="1" applyAlignment="1">
      <alignment horizontal="left" vertical="top" wrapText="1"/>
    </xf>
    <xf numFmtId="0" fontId="7" fillId="0" borderId="4" xfId="133" applyFont="1" applyBorder="1" applyAlignment="1">
      <alignment horizontal="center"/>
    </xf>
    <xf numFmtId="0" fontId="0" fillId="0" borderId="11" xfId="133" applyFont="1" applyBorder="1" applyAlignment="1">
      <alignment horizontal="left" vertical="top" wrapText="1"/>
    </xf>
    <xf numFmtId="0" fontId="17" fillId="0" borderId="12" xfId="133" applyBorder="1" applyAlignment="1">
      <alignment horizontal="left" vertical="top" wrapText="1"/>
    </xf>
    <xf numFmtId="0" fontId="17" fillId="0" borderId="13" xfId="133" applyBorder="1" applyAlignment="1">
      <alignment horizontal="left" vertical="top" wrapText="1"/>
    </xf>
    <xf numFmtId="0" fontId="7" fillId="0" borderId="1" xfId="97" applyFont="1" applyFill="1" applyBorder="1" applyAlignment="1">
      <alignment horizontal="center" vertical="center" wrapText="1"/>
    </xf>
    <xf numFmtId="0" fontId="7" fillId="0" borderId="2" xfId="97" applyFont="1" applyFill="1" applyBorder="1" applyAlignment="1">
      <alignment horizontal="center" vertical="center" wrapText="1"/>
    </xf>
    <xf numFmtId="0" fontId="7" fillId="0" borderId="3" xfId="97" applyFont="1" applyFill="1" applyBorder="1" applyAlignment="1">
      <alignment horizontal="center" vertical="center" wrapText="1"/>
    </xf>
    <xf numFmtId="0" fontId="7" fillId="0" borderId="4" xfId="97" applyFont="1" applyFill="1" applyBorder="1" applyAlignment="1">
      <alignment horizontal="center"/>
    </xf>
    <xf numFmtId="0" fontId="7" fillId="0" borderId="5" xfId="97" applyFont="1" applyFill="1" applyBorder="1" applyAlignment="1">
      <alignment horizontal="center"/>
    </xf>
    <xf numFmtId="0" fontId="7" fillId="0" borderId="6" xfId="97" applyFont="1" applyFill="1" applyBorder="1" applyAlignment="1">
      <alignment horizontal="center"/>
    </xf>
    <xf numFmtId="0" fontId="7" fillId="0" borderId="7" xfId="97" applyFont="1" applyFill="1" applyBorder="1" applyAlignment="1">
      <alignment horizontal="center"/>
    </xf>
    <xf numFmtId="0" fontId="8" fillId="0" borderId="11" xfId="97" applyFont="1" applyFill="1" applyBorder="1" applyAlignment="1">
      <alignment horizontal="left" vertical="top" wrapText="1"/>
    </xf>
    <xf numFmtId="0" fontId="8" fillId="0" borderId="12" xfId="97" applyFont="1" applyFill="1" applyBorder="1" applyAlignment="1">
      <alignment horizontal="left" vertical="top" wrapText="1"/>
    </xf>
    <xf numFmtId="0" fontId="8" fillId="0" borderId="13" xfId="97" applyFont="1" applyFill="1" applyBorder="1" applyAlignment="1">
      <alignment horizontal="left" vertical="top" wrapText="1"/>
    </xf>
    <xf numFmtId="0" fontId="7" fillId="0" borderId="1" xfId="97" applyFont="1" applyFill="1" applyBorder="1" applyAlignment="1">
      <alignment horizontal="center" wrapText="1"/>
    </xf>
    <xf numFmtId="0" fontId="7" fillId="0" borderId="2" xfId="97" applyFont="1" applyFill="1" applyBorder="1" applyAlignment="1">
      <alignment horizontal="center" wrapText="1"/>
    </xf>
    <xf numFmtId="0" fontId="7" fillId="0" borderId="3" xfId="97" applyFont="1" applyFill="1" applyBorder="1" applyAlignment="1">
      <alignment horizontal="center" wrapText="1"/>
    </xf>
    <xf numFmtId="0" fontId="7" fillId="0" borderId="8" xfId="97" applyFont="1" applyFill="1" applyBorder="1" applyAlignment="1">
      <alignment horizontal="center"/>
    </xf>
    <xf numFmtId="0" fontId="7" fillId="0" borderId="2" xfId="97" applyFont="1" applyFill="1" applyBorder="1" applyAlignment="1">
      <alignment horizontal="center" vertical="center"/>
    </xf>
    <xf numFmtId="0" fontId="7" fillId="0" borderId="3" xfId="97" applyFont="1" applyFill="1" applyBorder="1" applyAlignment="1">
      <alignment horizontal="center" vertical="center"/>
    </xf>
  </cellXfs>
  <cellStyles count="14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Normale" xfId="0" builtinId="0"/>
    <cellStyle name="Normale 2" xfId="100"/>
    <cellStyle name="Normale 2 2" xfId="97"/>
    <cellStyle name="Normale 2 2 2" xfId="133"/>
    <cellStyle name="Normale 3" xfId="98"/>
    <cellStyle name="Normale 3 2" xfId="131"/>
    <cellStyle name="Normale 3 3" xfId="132"/>
    <cellStyle name="Normale 3 4" xfId="134"/>
    <cellStyle name="Normale 3 5" xfId="136"/>
    <cellStyle name="Normale 3 6" xfId="137"/>
    <cellStyle name="Normale 3 7" xfId="138"/>
    <cellStyle name="Normale 3 8" xfId="139"/>
    <cellStyle name="Normale 4" xfId="101"/>
    <cellStyle name="Normale 4 2" xfId="102"/>
    <cellStyle name="Normale 4 2 2" xfId="103"/>
    <cellStyle name="Normale 4 3" xfId="104"/>
    <cellStyle name="Normale 4 4" xfId="140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14" builtinId="5"/>
    <cellStyle name="Percentuale 2" xfId="99"/>
    <cellStyle name="Percentuale 2 2" xfId="135"/>
    <cellStyle name="Percentuale 3" xfId="11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124" customWidth="1"/>
    <col min="2" max="2" width="42.44140625" style="124" customWidth="1"/>
    <col min="3" max="14" width="8.44140625" style="124" customWidth="1"/>
    <col min="15" max="16384" width="8.88671875" style="124"/>
  </cols>
  <sheetData>
    <row r="2" spans="2:14" ht="15" thickBot="1" x14ac:dyDescent="0.35"/>
    <row r="3" spans="2:14" x14ac:dyDescent="0.3">
      <c r="B3" s="225" t="s">
        <v>146</v>
      </c>
      <c r="C3" s="226"/>
      <c r="D3" s="226"/>
      <c r="E3" s="226"/>
      <c r="F3" s="226"/>
      <c r="G3" s="226"/>
      <c r="H3" s="227"/>
      <c r="I3" s="226"/>
      <c r="J3" s="226"/>
      <c r="K3" s="226"/>
      <c r="L3" s="226"/>
      <c r="M3" s="226"/>
      <c r="N3" s="227"/>
    </row>
    <row r="4" spans="2:14" x14ac:dyDescent="0.3">
      <c r="B4" s="228" t="s">
        <v>185</v>
      </c>
      <c r="C4" s="229"/>
      <c r="D4" s="229"/>
      <c r="E4" s="229"/>
      <c r="F4" s="229"/>
      <c r="G4" s="229"/>
      <c r="H4" s="230"/>
      <c r="I4" s="229"/>
      <c r="J4" s="229"/>
      <c r="K4" s="229"/>
      <c r="L4" s="229"/>
      <c r="M4" s="229"/>
      <c r="N4" s="230"/>
    </row>
    <row r="5" spans="2:14" x14ac:dyDescent="0.3">
      <c r="B5" s="97"/>
      <c r="C5" s="231" t="s">
        <v>1</v>
      </c>
      <c r="D5" s="229"/>
      <c r="E5" s="232"/>
      <c r="F5" s="231" t="s">
        <v>9</v>
      </c>
      <c r="G5" s="229"/>
      <c r="H5" s="232"/>
      <c r="I5" s="229" t="s">
        <v>10</v>
      </c>
      <c r="J5" s="229"/>
      <c r="K5" s="232"/>
      <c r="L5" s="231" t="s">
        <v>11</v>
      </c>
      <c r="M5" s="229"/>
      <c r="N5" s="230"/>
    </row>
    <row r="6" spans="2:14" x14ac:dyDescent="0.3">
      <c r="B6" s="98" t="s">
        <v>65</v>
      </c>
      <c r="C6" s="211" t="s">
        <v>12</v>
      </c>
      <c r="D6" s="100" t="s">
        <v>13</v>
      </c>
      <c r="E6" s="212" t="s">
        <v>13</v>
      </c>
      <c r="F6" s="211" t="s">
        <v>12</v>
      </c>
      <c r="G6" s="100" t="s">
        <v>13</v>
      </c>
      <c r="H6" s="212" t="s">
        <v>13</v>
      </c>
      <c r="I6" s="209" t="s">
        <v>12</v>
      </c>
      <c r="J6" s="100" t="s">
        <v>13</v>
      </c>
      <c r="K6" s="212" t="s">
        <v>13</v>
      </c>
      <c r="L6" s="211" t="s">
        <v>12</v>
      </c>
      <c r="M6" s="100" t="s">
        <v>13</v>
      </c>
      <c r="N6" s="210" t="s">
        <v>13</v>
      </c>
    </row>
    <row r="7" spans="2:14" x14ac:dyDescent="0.3">
      <c r="B7" s="104" t="s">
        <v>66</v>
      </c>
      <c r="C7" s="49">
        <v>5.9664351851851878E-2</v>
      </c>
      <c r="D7" s="105">
        <f>C7/C$23</f>
        <v>0.46407994238386763</v>
      </c>
      <c r="E7" s="105">
        <f>C7/C$34</f>
        <v>0.20704474254960237</v>
      </c>
      <c r="F7" s="49">
        <v>1.0335648148148149E-2</v>
      </c>
      <c r="G7" s="105">
        <v>0.50084127874369044</v>
      </c>
      <c r="H7" s="105">
        <v>0.21951819075712889</v>
      </c>
      <c r="I7" s="49">
        <v>1.5509259259259264E-2</v>
      </c>
      <c r="J7" s="105">
        <v>0.51817478731631872</v>
      </c>
      <c r="K7" s="105">
        <v>0.27464644394343107</v>
      </c>
      <c r="L7" s="106">
        <f>C7+F7+I7</f>
        <v>8.5509259259259299E-2</v>
      </c>
      <c r="M7" s="105">
        <f>L7/L$23</f>
        <v>0.47735349227886548</v>
      </c>
      <c r="N7" s="220">
        <f>L7/L$34</f>
        <v>0.21828925986113162</v>
      </c>
    </row>
    <row r="8" spans="2:14" x14ac:dyDescent="0.3">
      <c r="B8" s="104" t="s">
        <v>67</v>
      </c>
      <c r="C8" s="49">
        <v>7.7546296296296295E-3</v>
      </c>
      <c r="D8" s="105">
        <f t="shared" ref="D8:D12" si="0">C8/C$23</f>
        <v>6.0316888728844067E-2</v>
      </c>
      <c r="E8" s="105">
        <f t="shared" ref="E8:E12" si="1">C8/C$34</f>
        <v>2.6909791951160722E-2</v>
      </c>
      <c r="F8" s="49">
        <v>1.5393518518518516E-3</v>
      </c>
      <c r="G8" s="105">
        <v>7.4593381940549625E-2</v>
      </c>
      <c r="H8" s="105">
        <v>3.2694198623402164E-2</v>
      </c>
      <c r="I8" s="49">
        <v>1.2847222222222223E-3</v>
      </c>
      <c r="J8" s="105">
        <v>4.2923433874709968E-2</v>
      </c>
      <c r="K8" s="105">
        <v>2.275056364009018E-2</v>
      </c>
      <c r="L8" s="106">
        <f t="shared" ref="L8:L12" si="2">C8+F8+I8</f>
        <v>1.0578703703703703E-2</v>
      </c>
      <c r="M8" s="105">
        <f t="shared" ref="M8:M12" si="3">L8/L$23</f>
        <v>5.9055372488208288E-2</v>
      </c>
      <c r="N8" s="220">
        <f t="shared" ref="N8:N12" si="4">L8/L$34</f>
        <v>2.7005466095435054E-2</v>
      </c>
    </row>
    <row r="9" spans="2:14" x14ac:dyDescent="0.3">
      <c r="B9" s="104" t="s">
        <v>68</v>
      </c>
      <c r="C9" s="49">
        <v>1.5578703703703692E-2</v>
      </c>
      <c r="D9" s="105">
        <f t="shared" si="0"/>
        <v>0.1211739287000359</v>
      </c>
      <c r="E9" s="105">
        <f t="shared" si="1"/>
        <v>5.4060567113824336E-2</v>
      </c>
      <c r="F9" s="49">
        <v>2.7314814814814819E-3</v>
      </c>
      <c r="G9" s="105">
        <v>0.1323611890072911</v>
      </c>
      <c r="H9" s="105">
        <v>5.8013765978367771E-2</v>
      </c>
      <c r="I9" s="49">
        <v>1.8749999999999999E-3</v>
      </c>
      <c r="J9" s="105">
        <v>6.2645011600928058E-2</v>
      </c>
      <c r="K9" s="105">
        <v>3.3203525312564049E-2</v>
      </c>
      <c r="L9" s="106">
        <f t="shared" si="2"/>
        <v>2.0185185185185174E-2</v>
      </c>
      <c r="M9" s="105">
        <f t="shared" si="3"/>
        <v>0.11268333656393348</v>
      </c>
      <c r="N9" s="220">
        <f t="shared" si="4"/>
        <v>5.1529029398729449E-2</v>
      </c>
    </row>
    <row r="10" spans="2:14" x14ac:dyDescent="0.3">
      <c r="B10" s="104" t="s">
        <v>69</v>
      </c>
      <c r="C10" s="49">
        <v>7.5578703703703702E-3</v>
      </c>
      <c r="D10" s="105">
        <f t="shared" si="0"/>
        <v>5.8786460208858471E-2</v>
      </c>
      <c r="E10" s="105">
        <f t="shared" si="1"/>
        <v>2.6227006185235748E-2</v>
      </c>
      <c r="F10" s="49">
        <v>3.1249999999999995E-4</v>
      </c>
      <c r="G10" s="105">
        <v>1.5143017386427367E-2</v>
      </c>
      <c r="H10" s="105">
        <v>6.6371681415929203E-3</v>
      </c>
      <c r="I10" s="49">
        <v>2.3148148148148151E-3</v>
      </c>
      <c r="J10" s="105">
        <v>7.7339520494972933E-2</v>
      </c>
      <c r="K10" s="105">
        <v>4.0992006558721053E-2</v>
      </c>
      <c r="L10" s="106">
        <f t="shared" si="2"/>
        <v>1.0185185185185184E-2</v>
      </c>
      <c r="M10" s="105">
        <f t="shared" si="3"/>
        <v>5.6858564321250867E-2</v>
      </c>
      <c r="N10" s="220">
        <f t="shared" si="4"/>
        <v>2.6000886393854318E-2</v>
      </c>
    </row>
    <row r="11" spans="2:14" x14ac:dyDescent="0.3">
      <c r="B11" s="104" t="s">
        <v>70</v>
      </c>
      <c r="C11" s="49">
        <v>8.3796296296296327E-3</v>
      </c>
      <c r="D11" s="105">
        <f t="shared" si="0"/>
        <v>6.5178249909974811E-2</v>
      </c>
      <c r="E11" s="105">
        <f t="shared" si="1"/>
        <v>2.9078640854687119E-2</v>
      </c>
      <c r="F11" s="49">
        <v>1.5277777777777779E-3</v>
      </c>
      <c r="G11" s="105">
        <v>7.4032529444756037E-2</v>
      </c>
      <c r="H11" s="105">
        <v>3.244837758112095E-2</v>
      </c>
      <c r="I11" s="49">
        <v>3.402777777777778E-3</v>
      </c>
      <c r="J11" s="105">
        <v>0.11368909512761019</v>
      </c>
      <c r="K11" s="105">
        <v>6.0258249641319941E-2</v>
      </c>
      <c r="L11" s="106">
        <f t="shared" si="2"/>
        <v>1.3310185185185189E-2</v>
      </c>
      <c r="M11" s="105">
        <f t="shared" si="3"/>
        <v>7.430380564708923E-2</v>
      </c>
      <c r="N11" s="220">
        <f t="shared" si="4"/>
        <v>3.3978431082877819E-2</v>
      </c>
    </row>
    <row r="12" spans="2:14" x14ac:dyDescent="0.3">
      <c r="B12" s="104" t="s">
        <v>71</v>
      </c>
      <c r="C12" s="49">
        <v>2.1446759259259245E-2</v>
      </c>
      <c r="D12" s="105">
        <f t="shared" si="0"/>
        <v>0.16681670867842985</v>
      </c>
      <c r="E12" s="105">
        <f t="shared" si="1"/>
        <v>7.4423648485822072E-2</v>
      </c>
      <c r="F12" s="49">
        <v>3.4143518518518507E-3</v>
      </c>
      <c r="G12" s="105">
        <v>0.16545148625911379</v>
      </c>
      <c r="H12" s="105">
        <v>7.2517207472959672E-2</v>
      </c>
      <c r="I12" s="49">
        <v>4.54861111111111E-3</v>
      </c>
      <c r="J12" s="105">
        <v>0.15197215777262174</v>
      </c>
      <c r="K12" s="105">
        <v>8.0549292887886842E-2</v>
      </c>
      <c r="L12" s="106">
        <f t="shared" si="2"/>
        <v>2.9409722222222209E-2</v>
      </c>
      <c r="M12" s="105">
        <f t="shared" si="3"/>
        <v>0.1641791044776118</v>
      </c>
      <c r="N12" s="220">
        <f t="shared" si="4"/>
        <v>7.507755946225432E-2</v>
      </c>
    </row>
    <row r="13" spans="2:14" x14ac:dyDescent="0.3">
      <c r="B13" s="104" t="s">
        <v>72</v>
      </c>
      <c r="C13" s="49"/>
      <c r="D13" s="105"/>
      <c r="E13" s="105"/>
      <c r="F13" s="49"/>
      <c r="G13" s="105"/>
      <c r="H13" s="105"/>
      <c r="I13" s="49"/>
      <c r="J13" s="105"/>
      <c r="K13" s="105"/>
      <c r="L13" s="149"/>
      <c r="M13" s="105"/>
      <c r="N13" s="107"/>
    </row>
    <row r="14" spans="2:14" x14ac:dyDescent="0.3">
      <c r="B14" s="104" t="s">
        <v>73</v>
      </c>
      <c r="C14" s="49"/>
      <c r="D14" s="105"/>
      <c r="E14" s="105"/>
      <c r="F14" s="49"/>
      <c r="G14" s="105"/>
      <c r="H14" s="105"/>
      <c r="I14" s="49"/>
      <c r="J14" s="105"/>
      <c r="K14" s="105"/>
      <c r="L14" s="106"/>
      <c r="M14" s="105"/>
      <c r="N14" s="107"/>
    </row>
    <row r="15" spans="2:14" x14ac:dyDescent="0.3">
      <c r="B15" s="104" t="s">
        <v>74</v>
      </c>
      <c r="C15" s="49"/>
      <c r="D15" s="105"/>
      <c r="E15" s="105"/>
      <c r="F15" s="49"/>
      <c r="G15" s="105"/>
      <c r="H15" s="105"/>
      <c r="I15" s="49"/>
      <c r="J15" s="105"/>
      <c r="K15" s="105"/>
      <c r="L15" s="106"/>
      <c r="M15" s="105"/>
      <c r="N15" s="107"/>
    </row>
    <row r="16" spans="2:14" x14ac:dyDescent="0.3">
      <c r="B16" s="104" t="s">
        <v>75</v>
      </c>
      <c r="C16" s="49">
        <v>5.4398148148148144E-4</v>
      </c>
      <c r="D16" s="105">
        <f t="shared" ref="D16" si="5">C16/C$23</f>
        <v>4.2311847317248819E-3</v>
      </c>
      <c r="E16" s="105">
        <f t="shared" ref="E16" si="6">C16/C$34</f>
        <v>1.8877018234396325E-3</v>
      </c>
      <c r="F16" s="49">
        <v>9.2592592592592588E-5</v>
      </c>
      <c r="G16" s="105">
        <v>4.4868199663488503E-3</v>
      </c>
      <c r="H16" s="105">
        <v>1.9665683382497543E-3</v>
      </c>
      <c r="I16" s="49">
        <v>1.8518518518518518E-4</v>
      </c>
      <c r="J16" s="105">
        <v>6.1871616395978331E-3</v>
      </c>
      <c r="K16" s="105">
        <v>3.2793605246976836E-3</v>
      </c>
      <c r="L16" s="106">
        <f t="shared" ref="L16" si="7">C16+F16+I16</f>
        <v>8.2175925925925917E-4</v>
      </c>
      <c r="M16" s="105">
        <f t="shared" ref="M16" si="8">L16/L$23</f>
        <v>4.5874523486463771E-3</v>
      </c>
      <c r="N16" s="220">
        <f t="shared" ref="N16" si="9">L16/L$34</f>
        <v>2.0977987885950644E-3</v>
      </c>
    </row>
    <row r="17" spans="2:14" x14ac:dyDescent="0.3">
      <c r="B17" s="104" t="s">
        <v>76</v>
      </c>
      <c r="C17" s="49"/>
      <c r="D17" s="105"/>
      <c r="E17" s="105"/>
      <c r="F17" s="49"/>
      <c r="G17" s="105"/>
      <c r="H17" s="105"/>
      <c r="I17" s="49"/>
      <c r="J17" s="105"/>
      <c r="K17" s="105"/>
      <c r="L17" s="106"/>
      <c r="M17" s="105"/>
      <c r="N17" s="107"/>
    </row>
    <row r="18" spans="2:14" x14ac:dyDescent="0.3">
      <c r="B18" s="104" t="s">
        <v>77</v>
      </c>
      <c r="C18" s="49">
        <v>7.9861111111111105E-4</v>
      </c>
      <c r="D18" s="105">
        <f t="shared" ref="D18" si="10">C18/C$23</f>
        <v>6.2117392870003592E-3</v>
      </c>
      <c r="E18" s="105">
        <f t="shared" ref="E18" si="11">C18/C$34</f>
        <v>2.7713069322837158E-3</v>
      </c>
      <c r="F18" s="49">
        <v>1.8518518518518518E-4</v>
      </c>
      <c r="G18" s="105">
        <v>8.9736399326977006E-3</v>
      </c>
      <c r="H18" s="105">
        <v>3.9331366764995086E-3</v>
      </c>
      <c r="I18" s="49"/>
      <c r="J18" s="105"/>
      <c r="K18" s="105"/>
      <c r="L18" s="106">
        <f t="shared" ref="L18" si="12">C18+F18+I18</f>
        <v>9.837962962962962E-4</v>
      </c>
      <c r="M18" s="105">
        <f t="shared" ref="M18" si="13">L18/L$23</f>
        <v>5.4920204173935496E-3</v>
      </c>
      <c r="N18" s="220">
        <f t="shared" ref="N18" si="14">L18/L$34</f>
        <v>2.5114492539518377E-3</v>
      </c>
    </row>
    <row r="19" spans="2:14" x14ac:dyDescent="0.3">
      <c r="B19" s="104" t="s">
        <v>78</v>
      </c>
      <c r="C19" s="49"/>
      <c r="D19" s="105"/>
      <c r="E19" s="105"/>
      <c r="F19" s="49"/>
      <c r="G19" s="105"/>
      <c r="H19" s="105"/>
      <c r="I19" s="49"/>
      <c r="J19" s="105"/>
      <c r="K19" s="105"/>
      <c r="L19" s="106"/>
      <c r="M19" s="105"/>
      <c r="N19" s="107"/>
    </row>
    <row r="20" spans="2:14" x14ac:dyDescent="0.3">
      <c r="B20" s="104" t="s">
        <v>79</v>
      </c>
      <c r="C20" s="49"/>
      <c r="D20" s="105"/>
      <c r="E20" s="105"/>
      <c r="F20" s="49"/>
      <c r="G20" s="105"/>
      <c r="H20" s="105"/>
      <c r="I20" s="49"/>
      <c r="J20" s="105"/>
      <c r="K20" s="105"/>
      <c r="L20" s="106"/>
      <c r="M20" s="105"/>
      <c r="N20" s="107"/>
    </row>
    <row r="21" spans="2:14" x14ac:dyDescent="0.3">
      <c r="B21" s="104" t="s">
        <v>80</v>
      </c>
      <c r="C21" s="49"/>
      <c r="D21" s="105"/>
      <c r="E21" s="105"/>
      <c r="F21" s="49"/>
      <c r="G21" s="105"/>
      <c r="H21" s="105"/>
      <c r="I21" s="49"/>
      <c r="J21" s="105"/>
      <c r="K21" s="105"/>
      <c r="L21" s="106"/>
      <c r="M21" s="105"/>
      <c r="N21" s="107"/>
    </row>
    <row r="22" spans="2:14" x14ac:dyDescent="0.3">
      <c r="B22" s="104" t="s">
        <v>81</v>
      </c>
      <c r="C22" s="49">
        <v>6.8402777777777741E-3</v>
      </c>
      <c r="D22" s="105">
        <f t="shared" ref="D22" si="15">C22/C$23</f>
        <v>5.3204897371263923E-2</v>
      </c>
      <c r="E22" s="105">
        <f t="shared" ref="E22" si="16">C22/C$34</f>
        <v>2.3736846333038773E-2</v>
      </c>
      <c r="F22" s="49">
        <v>4.9768518518518521E-4</v>
      </c>
      <c r="G22" s="105">
        <v>2.411665731912507E-2</v>
      </c>
      <c r="H22" s="105">
        <v>1.0570304818092431E-2</v>
      </c>
      <c r="I22" s="49">
        <v>8.1018518518518527E-4</v>
      </c>
      <c r="J22" s="105">
        <v>2.7068832173240524E-2</v>
      </c>
      <c r="K22" s="105">
        <v>1.4347202295552367E-2</v>
      </c>
      <c r="L22" s="106">
        <f t="shared" ref="L22" si="17">C22+F22+I22</f>
        <v>8.1481481481481439E-3</v>
      </c>
      <c r="M22" s="105">
        <f t="shared" ref="M22" si="18">L22/L$23</f>
        <v>4.5486851457000675E-2</v>
      </c>
      <c r="N22" s="220">
        <f t="shared" ref="N22" si="19">L22/L$34</f>
        <v>2.0800709115083447E-2</v>
      </c>
    </row>
    <row r="23" spans="2:14" x14ac:dyDescent="0.3">
      <c r="B23" s="108" t="s">
        <v>11</v>
      </c>
      <c r="C23" s="129">
        <f>SUM(C7:C22)</f>
        <v>0.12856481481481483</v>
      </c>
      <c r="D23" s="110">
        <f>SUM(D7:D22)</f>
        <v>0.99999999999999978</v>
      </c>
      <c r="E23" s="111">
        <f>SUM(E7:E22)</f>
        <v>0.44614025222909454</v>
      </c>
      <c r="F23" s="109">
        <v>2.0636574074074075E-2</v>
      </c>
      <c r="G23" s="110">
        <v>0.99999999999999989</v>
      </c>
      <c r="H23" s="111">
        <v>0.43829891838741408</v>
      </c>
      <c r="I23" s="109">
        <v>2.9930555555555561E-2</v>
      </c>
      <c r="J23" s="110">
        <v>1</v>
      </c>
      <c r="K23" s="111">
        <v>0.5300266448042632</v>
      </c>
      <c r="L23" s="129">
        <f>SUM(L7:L22)</f>
        <v>0.1791319444444445</v>
      </c>
      <c r="M23" s="110">
        <f>SUM(M7:M22)</f>
        <v>0.99999999999999967</v>
      </c>
      <c r="N23" s="112">
        <f>SUM(N7:N22)</f>
        <v>0.45729058945191298</v>
      </c>
    </row>
    <row r="24" spans="2:14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5"/>
    </row>
    <row r="25" spans="2:14" x14ac:dyDescent="0.3">
      <c r="B25" s="98" t="s">
        <v>82</v>
      </c>
      <c r="C25" s="100" t="s">
        <v>12</v>
      </c>
      <c r="D25" s="116" t="s">
        <v>13</v>
      </c>
      <c r="E25" s="116" t="s">
        <v>13</v>
      </c>
      <c r="F25" s="100" t="s">
        <v>12</v>
      </c>
      <c r="G25" s="214" t="s">
        <v>13</v>
      </c>
      <c r="H25" s="214" t="s">
        <v>13</v>
      </c>
      <c r="I25" s="100" t="s">
        <v>12</v>
      </c>
      <c r="J25" s="214" t="s">
        <v>13</v>
      </c>
      <c r="K25" s="214" t="s">
        <v>13</v>
      </c>
      <c r="L25" s="213" t="s">
        <v>12</v>
      </c>
      <c r="M25" s="116" t="s">
        <v>13</v>
      </c>
      <c r="N25" s="215" t="s">
        <v>13</v>
      </c>
    </row>
    <row r="26" spans="2:14" x14ac:dyDescent="0.3">
      <c r="B26" s="104" t="s">
        <v>83</v>
      </c>
      <c r="C26" s="49">
        <v>2.6446759259259267E-2</v>
      </c>
      <c r="D26" s="106"/>
      <c r="E26" s="105">
        <f t="shared" ref="E26:E31" si="20">C26/C$34</f>
        <v>9.1774439714033235E-2</v>
      </c>
      <c r="F26" s="49">
        <v>4.2013888888888891E-3</v>
      </c>
      <c r="G26" s="106"/>
      <c r="H26" s="105">
        <v>8.9233038348082619E-2</v>
      </c>
      <c r="I26" s="49">
        <v>5.1736111111111115E-3</v>
      </c>
      <c r="J26" s="106"/>
      <c r="K26" s="105">
        <v>9.1617134658741536E-2</v>
      </c>
      <c r="L26" s="106">
        <f t="shared" ref="L26:L31" si="21">C26+F26+I26</f>
        <v>3.5821759259259268E-2</v>
      </c>
      <c r="M26" s="106"/>
      <c r="N26" s="220">
        <f t="shared" ref="N26:N31" si="22">L26/L$34</f>
        <v>9.1446299305658119E-2</v>
      </c>
    </row>
    <row r="27" spans="2:14" x14ac:dyDescent="0.3">
      <c r="B27" s="104" t="s">
        <v>84</v>
      </c>
      <c r="C27" s="49">
        <v>4.0972222222222217E-3</v>
      </c>
      <c r="D27" s="106"/>
      <c r="E27" s="105">
        <f t="shared" si="20"/>
        <v>1.4218009478672976E-2</v>
      </c>
      <c r="F27" s="49">
        <v>1.2500000000000002E-3</v>
      </c>
      <c r="G27" s="106"/>
      <c r="H27" s="105">
        <v>2.6548672566371691E-2</v>
      </c>
      <c r="I27" s="49">
        <v>8.564814814814815E-4</v>
      </c>
      <c r="J27" s="106"/>
      <c r="K27" s="105">
        <v>1.5167042426726788E-2</v>
      </c>
      <c r="L27" s="106">
        <f t="shared" si="21"/>
        <v>6.2037037037037035E-3</v>
      </c>
      <c r="M27" s="106"/>
      <c r="N27" s="220">
        <f t="shared" si="22"/>
        <v>1.5836903530802176E-2</v>
      </c>
    </row>
    <row r="28" spans="2:14" x14ac:dyDescent="0.3">
      <c r="B28" s="104" t="s">
        <v>85</v>
      </c>
      <c r="C28" s="49">
        <v>1.9212962962962962E-3</v>
      </c>
      <c r="D28" s="106"/>
      <c r="E28" s="105">
        <f t="shared" si="20"/>
        <v>6.6672021849144471E-3</v>
      </c>
      <c r="F28" s="49">
        <v>4.9768518518518521E-4</v>
      </c>
      <c r="G28" s="106"/>
      <c r="H28" s="105">
        <v>1.0570304818092431E-2</v>
      </c>
      <c r="I28" s="49">
        <v>3.1250000000000001E-4</v>
      </c>
      <c r="J28" s="106"/>
      <c r="K28" s="105">
        <v>5.5339208854273412E-3</v>
      </c>
      <c r="L28" s="106">
        <f t="shared" si="21"/>
        <v>2.731481481481481E-3</v>
      </c>
      <c r="M28" s="106"/>
      <c r="N28" s="220">
        <f t="shared" si="22"/>
        <v>6.972964987442749E-3</v>
      </c>
    </row>
    <row r="29" spans="2:14" x14ac:dyDescent="0.3">
      <c r="B29" s="104" t="s">
        <v>86</v>
      </c>
      <c r="C29" s="49">
        <v>5.5717592592592659E-2</v>
      </c>
      <c r="D29" s="106"/>
      <c r="E29" s="105">
        <f t="shared" si="20"/>
        <v>0.19334886336251919</v>
      </c>
      <c r="F29" s="49">
        <v>8.1597222222222193E-3</v>
      </c>
      <c r="G29" s="106"/>
      <c r="H29" s="105">
        <v>0.17330383480825956</v>
      </c>
      <c r="I29" s="49">
        <v>9.0046296296296298E-3</v>
      </c>
      <c r="J29" s="106"/>
      <c r="K29" s="105">
        <v>0.15945890551342487</v>
      </c>
      <c r="L29" s="106">
        <f t="shared" si="21"/>
        <v>7.2881944444444499E-2</v>
      </c>
      <c r="M29" s="106"/>
      <c r="N29" s="220">
        <f t="shared" si="22"/>
        <v>0.18605407002511454</v>
      </c>
    </row>
    <row r="30" spans="2:14" x14ac:dyDescent="0.3">
      <c r="B30" s="104" t="s">
        <v>87</v>
      </c>
      <c r="C30" s="49">
        <v>6.8738425925925967E-2</v>
      </c>
      <c r="D30" s="106"/>
      <c r="E30" s="105">
        <f t="shared" si="20"/>
        <v>0.23853321551931883</v>
      </c>
      <c r="F30" s="49">
        <v>1.2013888888888888E-2</v>
      </c>
      <c r="G30" s="106"/>
      <c r="H30" s="105">
        <v>0.25516224188790565</v>
      </c>
      <c r="I30" s="49">
        <v>1.1192129629629625E-2</v>
      </c>
      <c r="J30" s="106"/>
      <c r="K30" s="105">
        <v>0.19819635171141617</v>
      </c>
      <c r="L30" s="106">
        <f t="shared" si="21"/>
        <v>9.1944444444444481E-2</v>
      </c>
      <c r="M30" s="106"/>
      <c r="N30" s="220">
        <f t="shared" si="22"/>
        <v>0.23471709262815774</v>
      </c>
    </row>
    <row r="31" spans="2:14" x14ac:dyDescent="0.3">
      <c r="B31" s="104" t="s">
        <v>88</v>
      </c>
      <c r="C31" s="49">
        <v>2.6851851851851854E-3</v>
      </c>
      <c r="D31" s="106"/>
      <c r="E31" s="105">
        <f t="shared" si="20"/>
        <v>9.3180175114466988E-3</v>
      </c>
      <c r="F31" s="49">
        <v>3.2407407407407406E-4</v>
      </c>
      <c r="G31" s="106"/>
      <c r="H31" s="105">
        <v>6.8829891838741407E-3</v>
      </c>
      <c r="I31" s="49"/>
      <c r="J31" s="106"/>
      <c r="K31" s="105"/>
      <c r="L31" s="106">
        <f t="shared" si="21"/>
        <v>3.0092592592592593E-3</v>
      </c>
      <c r="M31" s="106"/>
      <c r="N31" s="220">
        <f t="shared" si="22"/>
        <v>7.6820800709115041E-3</v>
      </c>
    </row>
    <row r="32" spans="2:14" x14ac:dyDescent="0.3">
      <c r="B32" s="108" t="s">
        <v>11</v>
      </c>
      <c r="C32" s="137">
        <f>SUM(C26:C31)</f>
        <v>0.1596064814814816</v>
      </c>
      <c r="D32" s="118"/>
      <c r="E32" s="110">
        <f>SUM(E26:E31)</f>
        <v>0.5538597477709053</v>
      </c>
      <c r="F32" s="118">
        <v>2.6446759259259253E-2</v>
      </c>
      <c r="G32" s="118"/>
      <c r="H32" s="110">
        <v>0.56170108161258614</v>
      </c>
      <c r="I32" s="118">
        <v>2.6539351851851849E-2</v>
      </c>
      <c r="J32" s="118"/>
      <c r="K32" s="110">
        <v>0.46997335519573669</v>
      </c>
      <c r="L32" s="137">
        <f>SUM(L26:L31)</f>
        <v>0.21259259259259272</v>
      </c>
      <c r="M32" s="118"/>
      <c r="N32" s="123">
        <f>SUM(N26:N31)</f>
        <v>0.54270941054808686</v>
      </c>
    </row>
    <row r="33" spans="2:14" x14ac:dyDescent="0.3">
      <c r="B33" s="119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1"/>
    </row>
    <row r="34" spans="2:14" x14ac:dyDescent="0.3">
      <c r="B34" s="108" t="s">
        <v>14</v>
      </c>
      <c r="C34" s="137">
        <f>C23+C32</f>
        <v>0.28817129629629645</v>
      </c>
      <c r="D34" s="122"/>
      <c r="E34" s="110">
        <f>E23+E32</f>
        <v>0.99999999999999978</v>
      </c>
      <c r="F34" s="137">
        <f>F23+F32</f>
        <v>4.7083333333333324E-2</v>
      </c>
      <c r="G34" s="122"/>
      <c r="H34" s="110">
        <f>H23+H32</f>
        <v>1.0000000000000002</v>
      </c>
      <c r="I34" s="137">
        <f>I23+I32</f>
        <v>5.6469907407407413E-2</v>
      </c>
      <c r="J34" s="122"/>
      <c r="K34" s="110">
        <f>K23+K32</f>
        <v>0.99999999999999989</v>
      </c>
      <c r="L34" s="137">
        <f>L23+L32</f>
        <v>0.39172453703703725</v>
      </c>
      <c r="M34" s="122"/>
      <c r="N34" s="123">
        <f>N23+N32</f>
        <v>0.99999999999999978</v>
      </c>
    </row>
    <row r="35" spans="2:14" ht="66" customHeight="1" thickBot="1" x14ac:dyDescent="0.35">
      <c r="B35" s="222" t="s">
        <v>147</v>
      </c>
      <c r="C35" s="223"/>
      <c r="D35" s="223"/>
      <c r="E35" s="223"/>
      <c r="F35" s="223"/>
      <c r="G35" s="223"/>
      <c r="H35" s="224"/>
      <c r="I35" s="223"/>
      <c r="J35" s="223"/>
      <c r="K35" s="223"/>
      <c r="L35" s="223"/>
      <c r="M35" s="223"/>
      <c r="N35" s="224"/>
    </row>
  </sheetData>
  <mergeCells count="7"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.88671875" style="142" customWidth="1"/>
    <col min="7" max="7" width="10.88671875" style="96" customWidth="1"/>
    <col min="8" max="8" width="10.88671875" style="142" customWidth="1"/>
    <col min="9" max="11" width="10.88671875" style="96" customWidth="1"/>
    <col min="12" max="16384" width="8.88671875" style="96"/>
  </cols>
  <sheetData>
    <row r="2" spans="2:11" ht="15" thickBot="1" x14ac:dyDescent="0.35"/>
    <row r="3" spans="2:11" x14ac:dyDescent="0.3">
      <c r="B3" s="225" t="s">
        <v>156</v>
      </c>
      <c r="C3" s="226"/>
      <c r="D3" s="226"/>
      <c r="E3" s="226"/>
      <c r="F3" s="226"/>
      <c r="G3" s="226"/>
      <c r="H3" s="227"/>
      <c r="I3" s="226"/>
      <c r="J3" s="226"/>
      <c r="K3" s="227"/>
    </row>
    <row r="4" spans="2:11" x14ac:dyDescent="0.3">
      <c r="B4" s="228" t="s">
        <v>185</v>
      </c>
      <c r="C4" s="229"/>
      <c r="D4" s="229"/>
      <c r="E4" s="229"/>
      <c r="F4" s="229"/>
      <c r="G4" s="229"/>
      <c r="H4" s="229"/>
      <c r="I4" s="229"/>
      <c r="J4" s="229"/>
      <c r="K4" s="230"/>
    </row>
    <row r="5" spans="2:11" x14ac:dyDescent="0.3">
      <c r="B5" s="97"/>
      <c r="C5" s="231" t="s">
        <v>137</v>
      </c>
      <c r="D5" s="229"/>
      <c r="E5" s="232"/>
      <c r="F5" s="231" t="s">
        <v>138</v>
      </c>
      <c r="G5" s="229"/>
      <c r="H5" s="232"/>
      <c r="I5" s="229" t="s">
        <v>139</v>
      </c>
      <c r="J5" s="229"/>
      <c r="K5" s="230"/>
    </row>
    <row r="6" spans="2:11" x14ac:dyDescent="0.3">
      <c r="B6" s="98" t="s">
        <v>65</v>
      </c>
      <c r="C6" s="197" t="s">
        <v>12</v>
      </c>
      <c r="D6" s="100" t="s">
        <v>13</v>
      </c>
      <c r="E6" s="198" t="s">
        <v>13</v>
      </c>
      <c r="F6" s="197" t="s">
        <v>12</v>
      </c>
      <c r="G6" s="100" t="s">
        <v>13</v>
      </c>
      <c r="H6" s="198" t="s">
        <v>13</v>
      </c>
      <c r="I6" s="195" t="s">
        <v>12</v>
      </c>
      <c r="J6" s="100" t="s">
        <v>13</v>
      </c>
      <c r="K6" s="196" t="s">
        <v>13</v>
      </c>
    </row>
    <row r="7" spans="2:11" x14ac:dyDescent="0.3">
      <c r="B7" s="104" t="s">
        <v>66</v>
      </c>
      <c r="C7" s="49">
        <v>3.7141203703703697E-2</v>
      </c>
      <c r="D7" s="125">
        <v>0.66923879040667356</v>
      </c>
      <c r="E7" s="127">
        <v>0.28656903018396146</v>
      </c>
      <c r="F7" s="49">
        <v>1.9212962962962959E-2</v>
      </c>
      <c r="G7" s="125">
        <v>0.46459557794570383</v>
      </c>
      <c r="H7" s="127">
        <v>0.21447028423772604</v>
      </c>
      <c r="I7" s="49">
        <v>5.6354166666666684E-2</v>
      </c>
      <c r="J7" s="125">
        <v>0.58185946462715121</v>
      </c>
      <c r="K7" s="128">
        <v>0.25710212271623195</v>
      </c>
    </row>
    <row r="8" spans="2:11" x14ac:dyDescent="0.3">
      <c r="B8" s="104" t="s">
        <v>67</v>
      </c>
      <c r="C8" s="49">
        <v>7.8703703703703705E-4</v>
      </c>
      <c r="D8" s="125">
        <v>1.4181438998957248E-2</v>
      </c>
      <c r="E8" s="127">
        <v>6.0725129487408493E-3</v>
      </c>
      <c r="F8" s="49">
        <v>1.0879629629629629E-3</v>
      </c>
      <c r="G8" s="125">
        <v>2.6308424293310942E-2</v>
      </c>
      <c r="H8" s="127">
        <v>1.214470284237726E-2</v>
      </c>
      <c r="I8" s="49">
        <v>1.8749999999999999E-3</v>
      </c>
      <c r="J8" s="125">
        <v>1.935946462715105E-2</v>
      </c>
      <c r="K8" s="128">
        <v>8.5542295912979169E-3</v>
      </c>
    </row>
    <row r="9" spans="2:11" x14ac:dyDescent="0.3">
      <c r="B9" s="104" t="s">
        <v>68</v>
      </c>
      <c r="C9" s="49">
        <v>3.2870370370370367E-3</v>
      </c>
      <c r="D9" s="125">
        <v>5.922836287799791E-2</v>
      </c>
      <c r="E9" s="127">
        <v>2.536167172709413E-2</v>
      </c>
      <c r="F9" s="49">
        <v>2.9166666666666655E-3</v>
      </c>
      <c r="G9" s="125">
        <v>7.0528967254408034E-2</v>
      </c>
      <c r="H9" s="127">
        <v>3.2558139534883707E-2</v>
      </c>
      <c r="I9" s="49">
        <v>6.2037037037037035E-3</v>
      </c>
      <c r="J9" s="125">
        <v>6.4053537284894838E-2</v>
      </c>
      <c r="K9" s="128">
        <v>2.8302883092195578E-2</v>
      </c>
    </row>
    <row r="10" spans="2:11" x14ac:dyDescent="0.3">
      <c r="B10" s="104" t="s">
        <v>69</v>
      </c>
      <c r="C10" s="49">
        <v>1.0995370370370369E-3</v>
      </c>
      <c r="D10" s="125">
        <v>1.9812304483837327E-2</v>
      </c>
      <c r="E10" s="127">
        <v>8.4836577960350091E-3</v>
      </c>
      <c r="F10" s="49">
        <v>1.0069444444444444E-3</v>
      </c>
      <c r="G10" s="125">
        <v>2.4349286314021831E-2</v>
      </c>
      <c r="H10" s="127">
        <v>1.124031007751938E-2</v>
      </c>
      <c r="I10" s="49">
        <v>2.1064814814814817E-3</v>
      </c>
      <c r="J10" s="125">
        <v>2.1749521988527726E-2</v>
      </c>
      <c r="K10" s="128">
        <v>9.6103073186186491E-3</v>
      </c>
    </row>
    <row r="11" spans="2:11" x14ac:dyDescent="0.3">
      <c r="B11" s="104" t="s">
        <v>70</v>
      </c>
      <c r="C11" s="49">
        <v>2.9976851851851857E-3</v>
      </c>
      <c r="D11" s="125">
        <v>5.4014598540145994E-2</v>
      </c>
      <c r="E11" s="127">
        <v>2.3129130201821765E-2</v>
      </c>
      <c r="F11" s="49">
        <v>4.5023148148148149E-3</v>
      </c>
      <c r="G11" s="125">
        <v>0.10887209627763784</v>
      </c>
      <c r="H11" s="127">
        <v>5.0258397932816536E-2</v>
      </c>
      <c r="I11" s="49">
        <v>7.4999999999999989E-3</v>
      </c>
      <c r="J11" s="125">
        <v>7.7437858508604185E-2</v>
      </c>
      <c r="K11" s="128">
        <v>3.4216918365191668E-2</v>
      </c>
    </row>
    <row r="12" spans="2:11" x14ac:dyDescent="0.3">
      <c r="B12" s="104" t="s">
        <v>71</v>
      </c>
      <c r="C12" s="49">
        <v>5.6134259259259245E-3</v>
      </c>
      <c r="D12" s="125">
        <v>0.1011470281543274</v>
      </c>
      <c r="E12" s="127">
        <v>4.3311305590283983E-2</v>
      </c>
      <c r="F12" s="49">
        <v>5.439814814814814E-3</v>
      </c>
      <c r="G12" s="125">
        <v>0.1315421214665547</v>
      </c>
      <c r="H12" s="127">
        <v>6.0723514211886293E-2</v>
      </c>
      <c r="I12" s="49">
        <v>1.1053240740740738E-2</v>
      </c>
      <c r="J12" s="125">
        <v>0.11412523900573611</v>
      </c>
      <c r="K12" s="128">
        <v>5.0427711479564874E-2</v>
      </c>
    </row>
    <row r="13" spans="2:11" x14ac:dyDescent="0.3">
      <c r="B13" s="104" t="s">
        <v>72</v>
      </c>
      <c r="C13" s="49">
        <v>1.0416666666666667E-3</v>
      </c>
      <c r="D13" s="125">
        <v>1.8769551616266946E-2</v>
      </c>
      <c r="E13" s="127">
        <v>8.0371494909805344E-3</v>
      </c>
      <c r="F13" s="49"/>
      <c r="G13" s="125"/>
      <c r="H13" s="127"/>
      <c r="I13" s="49">
        <v>1.0416666666666667E-3</v>
      </c>
      <c r="J13" s="125">
        <v>1.0755258126195029E-2</v>
      </c>
      <c r="K13" s="128">
        <v>4.7523497729432878E-3</v>
      </c>
    </row>
    <row r="14" spans="2:11" x14ac:dyDescent="0.3">
      <c r="B14" s="104" t="s">
        <v>73</v>
      </c>
      <c r="C14" s="49"/>
      <c r="D14" s="125"/>
      <c r="E14" s="127"/>
      <c r="F14" s="49"/>
      <c r="G14" s="125"/>
      <c r="H14" s="127"/>
      <c r="I14" s="49" t="s">
        <v>130</v>
      </c>
      <c r="J14" s="125"/>
      <c r="K14" s="128"/>
    </row>
    <row r="15" spans="2:11" x14ac:dyDescent="0.3">
      <c r="B15" s="104" t="s">
        <v>74</v>
      </c>
      <c r="C15" s="49"/>
      <c r="D15" s="125"/>
      <c r="E15" s="127"/>
      <c r="F15" s="49"/>
      <c r="G15" s="125"/>
      <c r="H15" s="127"/>
      <c r="I15" s="49"/>
      <c r="J15" s="125"/>
      <c r="K15" s="128"/>
    </row>
    <row r="16" spans="2:11" x14ac:dyDescent="0.3">
      <c r="B16" s="104" t="s">
        <v>75</v>
      </c>
      <c r="C16" s="49"/>
      <c r="D16" s="125"/>
      <c r="E16" s="127"/>
      <c r="F16" s="49">
        <v>1.3425925925925925E-3</v>
      </c>
      <c r="G16" s="125">
        <v>3.2465715085362438E-2</v>
      </c>
      <c r="H16" s="127">
        <v>1.4987080103359172E-2</v>
      </c>
      <c r="I16" s="49">
        <v>1.3425925925925925E-3</v>
      </c>
      <c r="J16" s="125">
        <v>1.3862332695984702E-2</v>
      </c>
      <c r="K16" s="128">
        <v>6.1252508184602367E-3</v>
      </c>
    </row>
    <row r="17" spans="2:14" x14ac:dyDescent="0.3">
      <c r="B17" s="104" t="s">
        <v>76</v>
      </c>
      <c r="C17" s="49"/>
      <c r="D17" s="125"/>
      <c r="E17" s="127"/>
      <c r="F17" s="49" t="s">
        <v>130</v>
      </c>
      <c r="G17" s="125"/>
      <c r="H17" s="127"/>
      <c r="I17" s="49" t="s">
        <v>130</v>
      </c>
      <c r="J17" s="125"/>
      <c r="K17" s="128"/>
    </row>
    <row r="18" spans="2:14" x14ac:dyDescent="0.3">
      <c r="B18" s="104" t="s">
        <v>77</v>
      </c>
      <c r="C18" s="49"/>
      <c r="D18" s="125"/>
      <c r="E18" s="127"/>
      <c r="F18" s="49"/>
      <c r="G18" s="125"/>
      <c r="H18" s="127"/>
      <c r="I18" s="49"/>
      <c r="J18" s="125"/>
      <c r="K18" s="128"/>
    </row>
    <row r="19" spans="2:14" x14ac:dyDescent="0.3">
      <c r="B19" s="104" t="s">
        <v>78</v>
      </c>
      <c r="C19" s="49"/>
      <c r="D19" s="125"/>
      <c r="E19" s="127"/>
      <c r="F19" s="49"/>
      <c r="G19" s="125"/>
      <c r="H19" s="127"/>
      <c r="I19" s="49"/>
      <c r="J19" s="125"/>
      <c r="K19" s="128"/>
    </row>
    <row r="20" spans="2:14" x14ac:dyDescent="0.3">
      <c r="B20" s="104" t="s">
        <v>79</v>
      </c>
      <c r="C20" s="49"/>
      <c r="D20" s="125"/>
      <c r="E20" s="127"/>
      <c r="F20" s="49"/>
      <c r="G20" s="125"/>
      <c r="H20" s="127"/>
      <c r="I20" s="49"/>
      <c r="J20" s="125"/>
      <c r="K20" s="128"/>
    </row>
    <row r="21" spans="2:14" x14ac:dyDescent="0.3">
      <c r="B21" s="104" t="s">
        <v>80</v>
      </c>
      <c r="C21" s="49">
        <v>1.5046296296296297E-4</v>
      </c>
      <c r="D21" s="125">
        <v>2.7111574556830035E-3</v>
      </c>
      <c r="E21" s="127">
        <v>1.1609215931416329E-3</v>
      </c>
      <c r="F21" s="49"/>
      <c r="G21" s="125"/>
      <c r="H21" s="127"/>
      <c r="I21" s="49">
        <v>1.5046296296296297E-4</v>
      </c>
      <c r="J21" s="125">
        <v>1.5535372848948376E-3</v>
      </c>
      <c r="K21" s="128">
        <v>6.8645052275847487E-4</v>
      </c>
    </row>
    <row r="22" spans="2:14" x14ac:dyDescent="0.3">
      <c r="B22" s="104" t="s">
        <v>81</v>
      </c>
      <c r="C22" s="49">
        <v>3.37962962962963E-3</v>
      </c>
      <c r="D22" s="125">
        <v>6.0896767466110537E-2</v>
      </c>
      <c r="E22" s="127">
        <v>2.6076085015181296E-2</v>
      </c>
      <c r="F22" s="49">
        <v>5.844907407407408E-3</v>
      </c>
      <c r="G22" s="125">
        <v>0.1413378113630003</v>
      </c>
      <c r="H22" s="127">
        <v>6.5245478036175711E-2</v>
      </c>
      <c r="I22" s="49">
        <v>9.2245370370370346E-3</v>
      </c>
      <c r="J22" s="125">
        <v>9.5243785850860394E-2</v>
      </c>
      <c r="K22" s="128">
        <v>4.2084697433731104E-2</v>
      </c>
    </row>
    <row r="23" spans="2:14" x14ac:dyDescent="0.3">
      <c r="B23" s="108" t="s">
        <v>11</v>
      </c>
      <c r="C23" s="129">
        <v>5.5497685185185185E-2</v>
      </c>
      <c r="D23" s="130">
        <v>0.99999999999999989</v>
      </c>
      <c r="E23" s="131">
        <v>0.42820146454724067</v>
      </c>
      <c r="F23" s="129">
        <v>4.1354166666666664E-2</v>
      </c>
      <c r="G23" s="130">
        <v>0.99999999999999989</v>
      </c>
      <c r="H23" s="131">
        <v>0.46162790697674416</v>
      </c>
      <c r="I23" s="129">
        <v>9.6851851851851856E-2</v>
      </c>
      <c r="J23" s="130">
        <v>1.0000000000000002</v>
      </c>
      <c r="K23" s="132">
        <v>0.44186292111099379</v>
      </c>
    </row>
    <row r="24" spans="2:14" x14ac:dyDescent="0.3">
      <c r="B24" s="133"/>
      <c r="C24" s="134"/>
      <c r="D24" s="134"/>
      <c r="E24" s="134"/>
      <c r="F24" s="134"/>
      <c r="G24" s="134"/>
      <c r="H24" s="134"/>
      <c r="I24" s="134"/>
      <c r="J24" s="134"/>
      <c r="K24" s="135"/>
      <c r="L24" s="134"/>
      <c r="M24" s="134"/>
      <c r="N24" s="134"/>
    </row>
    <row r="25" spans="2:14" x14ac:dyDescent="0.3">
      <c r="B25" s="98" t="s">
        <v>82</v>
      </c>
      <c r="C25" s="100" t="s">
        <v>12</v>
      </c>
      <c r="D25" s="100" t="s">
        <v>13</v>
      </c>
      <c r="E25" s="100" t="s">
        <v>13</v>
      </c>
      <c r="F25" s="100" t="s">
        <v>12</v>
      </c>
      <c r="G25" s="100" t="s">
        <v>13</v>
      </c>
      <c r="H25" s="100" t="s">
        <v>13</v>
      </c>
      <c r="I25" s="100" t="s">
        <v>12</v>
      </c>
      <c r="J25" s="100" t="s">
        <v>13</v>
      </c>
      <c r="K25" s="136" t="s">
        <v>13</v>
      </c>
    </row>
    <row r="26" spans="2:14" x14ac:dyDescent="0.3">
      <c r="B26" s="147" t="s">
        <v>83</v>
      </c>
      <c r="C26" s="49">
        <v>4.6990740740740734E-3</v>
      </c>
      <c r="D26" s="125"/>
      <c r="E26" s="127">
        <v>3.62564743704233E-2</v>
      </c>
      <c r="F26" s="49">
        <v>5.5208333333333333E-3</v>
      </c>
      <c r="G26" s="125"/>
      <c r="H26" s="127">
        <v>6.1627906976744189E-2</v>
      </c>
      <c r="I26" s="49">
        <v>1.0219907407407408E-2</v>
      </c>
      <c r="J26" s="125"/>
      <c r="K26" s="128">
        <v>4.662583166121026E-2</v>
      </c>
    </row>
    <row r="27" spans="2:14" x14ac:dyDescent="0.3">
      <c r="B27" s="147" t="s">
        <v>84</v>
      </c>
      <c r="C27" s="49">
        <v>1.2384259259259258E-3</v>
      </c>
      <c r="D27" s="125"/>
      <c r="E27" s="127">
        <v>9.5552777281657456E-3</v>
      </c>
      <c r="F27" s="49">
        <v>1.3310185185185185E-3</v>
      </c>
      <c r="G27" s="125"/>
      <c r="H27" s="127">
        <v>1.4857881136950904E-2</v>
      </c>
      <c r="I27" s="49">
        <v>2.5694444444444445E-3</v>
      </c>
      <c r="J27" s="125"/>
      <c r="K27" s="128">
        <v>1.172246277326011E-2</v>
      </c>
    </row>
    <row r="28" spans="2:14" x14ac:dyDescent="0.3">
      <c r="B28" s="147" t="s">
        <v>85</v>
      </c>
      <c r="C28" s="49">
        <v>6.9444444444444447E-4</v>
      </c>
      <c r="D28" s="125"/>
      <c r="E28" s="127">
        <v>5.3580996606536905E-3</v>
      </c>
      <c r="F28" s="49">
        <v>2.1990740740740738E-3</v>
      </c>
      <c r="G28" s="125"/>
      <c r="H28" s="127">
        <v>2.4547803617571057E-2</v>
      </c>
      <c r="I28" s="49">
        <v>2.8935185185185184E-3</v>
      </c>
      <c r="J28" s="125"/>
      <c r="K28" s="128">
        <v>1.320097159150913E-2</v>
      </c>
    </row>
    <row r="29" spans="2:14" x14ac:dyDescent="0.3">
      <c r="B29" s="147" t="s">
        <v>86</v>
      </c>
      <c r="C29" s="49">
        <v>3.0891203703703688E-2</v>
      </c>
      <c r="D29" s="125"/>
      <c r="E29" s="127">
        <v>0.23834613323807818</v>
      </c>
      <c r="F29" s="49">
        <v>1.9467592592592595E-2</v>
      </c>
      <c r="G29" s="125"/>
      <c r="H29" s="127">
        <v>0.21731266149870804</v>
      </c>
      <c r="I29" s="49">
        <v>5.0358796296296304E-2</v>
      </c>
      <c r="J29" s="125"/>
      <c r="K29" s="128">
        <v>0.22974970957862498</v>
      </c>
    </row>
    <row r="30" spans="2:14" x14ac:dyDescent="0.3">
      <c r="B30" s="147" t="s">
        <v>87</v>
      </c>
      <c r="C30" s="49">
        <v>2.4282407407407388E-2</v>
      </c>
      <c r="D30" s="125"/>
      <c r="E30" s="127">
        <v>0.18735488480085721</v>
      </c>
      <c r="F30" s="49">
        <v>1.9432870370370368E-2</v>
      </c>
      <c r="G30" s="125"/>
      <c r="H30" s="127">
        <v>0.21692506459948319</v>
      </c>
      <c r="I30" s="49">
        <v>4.3715277777777832E-2</v>
      </c>
      <c r="J30" s="125"/>
      <c r="K30" s="128">
        <v>0.19944027880452023</v>
      </c>
    </row>
    <row r="31" spans="2:14" x14ac:dyDescent="0.3">
      <c r="B31" s="147" t="s">
        <v>88</v>
      </c>
      <c r="C31" s="49">
        <v>1.2303240740740745E-2</v>
      </c>
      <c r="D31" s="125"/>
      <c r="E31" s="127">
        <v>9.4927665654581245E-2</v>
      </c>
      <c r="F31" s="49">
        <v>2.7777777777777778E-4</v>
      </c>
      <c r="G31" s="125"/>
      <c r="H31" s="127">
        <v>3.1007751937984496E-3</v>
      </c>
      <c r="I31" s="49">
        <v>1.2581018518518523E-2</v>
      </c>
      <c r="J31" s="125"/>
      <c r="K31" s="128">
        <v>5.7397824479881725E-2</v>
      </c>
    </row>
    <row r="32" spans="2:14" x14ac:dyDescent="0.3">
      <c r="B32" s="148" t="s">
        <v>11</v>
      </c>
      <c r="C32" s="137">
        <v>7.4108796296296256E-2</v>
      </c>
      <c r="D32" s="130"/>
      <c r="E32" s="130">
        <v>0.57179853545275938</v>
      </c>
      <c r="F32" s="137">
        <v>4.822916666666667E-2</v>
      </c>
      <c r="G32" s="130"/>
      <c r="H32" s="130">
        <v>0.53837209302325584</v>
      </c>
      <c r="I32" s="137">
        <v>0.12233796296296302</v>
      </c>
      <c r="J32" s="130"/>
      <c r="K32" s="138">
        <v>0.55813707888900643</v>
      </c>
    </row>
    <row r="33" spans="2:14" x14ac:dyDescent="0.3">
      <c r="B33" s="139"/>
      <c r="C33" s="140"/>
      <c r="D33" s="140"/>
      <c r="E33" s="140"/>
      <c r="F33" s="140"/>
      <c r="G33" s="140"/>
      <c r="H33" s="140"/>
      <c r="I33" s="140"/>
      <c r="J33" s="140"/>
      <c r="K33" s="141"/>
      <c r="L33" s="140"/>
      <c r="M33" s="140"/>
      <c r="N33" s="140"/>
    </row>
    <row r="34" spans="2:14" x14ac:dyDescent="0.3">
      <c r="B34" s="108" t="s">
        <v>14</v>
      </c>
      <c r="C34" s="137">
        <f>C23+C32</f>
        <v>0.12960648148148143</v>
      </c>
      <c r="D34" s="122"/>
      <c r="E34" s="110">
        <f>E23+E32</f>
        <v>1</v>
      </c>
      <c r="F34" s="137">
        <f>F23+F32</f>
        <v>8.9583333333333334E-2</v>
      </c>
      <c r="G34" s="122"/>
      <c r="H34" s="110">
        <f>H23+H32</f>
        <v>1</v>
      </c>
      <c r="I34" s="137">
        <f>I23+I32</f>
        <v>0.21918981481481487</v>
      </c>
      <c r="J34" s="122"/>
      <c r="K34" s="123">
        <f>K23+K32</f>
        <v>1.0000000000000002</v>
      </c>
      <c r="L34" s="140"/>
      <c r="M34" s="140"/>
      <c r="N34" s="140"/>
    </row>
    <row r="35" spans="2:14" ht="66" customHeight="1" thickBot="1" x14ac:dyDescent="0.35">
      <c r="B35" s="222" t="s">
        <v>140</v>
      </c>
      <c r="C35" s="223"/>
      <c r="D35" s="223"/>
      <c r="E35" s="223"/>
      <c r="F35" s="223"/>
      <c r="G35" s="223"/>
      <c r="H35" s="224"/>
      <c r="I35" s="223"/>
      <c r="J35" s="223"/>
      <c r="K35" s="224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.88671875" style="142" customWidth="1"/>
    <col min="7" max="7" width="10.88671875" style="96" customWidth="1"/>
    <col min="8" max="8" width="10.88671875" style="142" customWidth="1"/>
    <col min="9" max="11" width="10.88671875" style="96" customWidth="1"/>
    <col min="12" max="16384" width="8.88671875" style="96"/>
  </cols>
  <sheetData>
    <row r="2" spans="2:11" ht="15" thickBot="1" x14ac:dyDescent="0.35"/>
    <row r="3" spans="2:11" x14ac:dyDescent="0.3">
      <c r="B3" s="236" t="s">
        <v>157</v>
      </c>
      <c r="C3" s="237"/>
      <c r="D3" s="237"/>
      <c r="E3" s="237"/>
      <c r="F3" s="237"/>
      <c r="G3" s="237"/>
      <c r="H3" s="238"/>
      <c r="I3" s="237"/>
      <c r="J3" s="237"/>
      <c r="K3" s="238"/>
    </row>
    <row r="4" spans="2:11" x14ac:dyDescent="0.3">
      <c r="B4" s="228" t="s">
        <v>185</v>
      </c>
      <c r="C4" s="229"/>
      <c r="D4" s="229"/>
      <c r="E4" s="229"/>
      <c r="F4" s="229"/>
      <c r="G4" s="229"/>
      <c r="H4" s="229"/>
      <c r="I4" s="229"/>
      <c r="J4" s="229"/>
      <c r="K4" s="230"/>
    </row>
    <row r="5" spans="2:11" x14ac:dyDescent="0.3">
      <c r="B5" s="153"/>
      <c r="C5" s="242" t="s">
        <v>137</v>
      </c>
      <c r="D5" s="243"/>
      <c r="E5" s="244"/>
      <c r="F5" s="242" t="s">
        <v>138</v>
      </c>
      <c r="G5" s="243"/>
      <c r="H5" s="244"/>
      <c r="I5" s="243" t="s">
        <v>139</v>
      </c>
      <c r="J5" s="243"/>
      <c r="K5" s="245"/>
    </row>
    <row r="6" spans="2:11" x14ac:dyDescent="0.3">
      <c r="B6" s="98" t="s">
        <v>65</v>
      </c>
      <c r="C6" s="199" t="s">
        <v>12</v>
      </c>
      <c r="D6" s="116" t="s">
        <v>13</v>
      </c>
      <c r="E6" s="201" t="s">
        <v>13</v>
      </c>
      <c r="F6" s="199" t="s">
        <v>12</v>
      </c>
      <c r="G6" s="116" t="s">
        <v>13</v>
      </c>
      <c r="H6" s="201" t="s">
        <v>13</v>
      </c>
      <c r="I6" s="200" t="s">
        <v>12</v>
      </c>
      <c r="J6" s="116" t="s">
        <v>13</v>
      </c>
      <c r="K6" s="202" t="s">
        <v>13</v>
      </c>
    </row>
    <row r="7" spans="2:11" x14ac:dyDescent="0.3">
      <c r="B7" s="155" t="s">
        <v>66</v>
      </c>
      <c r="C7" s="49">
        <v>2.1851851851851855E-2</v>
      </c>
      <c r="D7" s="125">
        <v>0.68183459732755503</v>
      </c>
      <c r="E7" s="127">
        <v>0.32760714905431204</v>
      </c>
      <c r="F7" s="49"/>
      <c r="G7" s="125"/>
      <c r="H7" s="127"/>
      <c r="I7" s="49">
        <v>2.1851851851851855E-2</v>
      </c>
      <c r="J7" s="125">
        <v>0.68183459732755503</v>
      </c>
      <c r="K7" s="128">
        <v>0.32760714905431204</v>
      </c>
    </row>
    <row r="8" spans="2:11" x14ac:dyDescent="0.3">
      <c r="B8" s="155" t="s">
        <v>67</v>
      </c>
      <c r="C8" s="49"/>
      <c r="D8" s="125"/>
      <c r="E8" s="127"/>
      <c r="F8" s="49"/>
      <c r="G8" s="125"/>
      <c r="H8" s="127"/>
      <c r="I8" s="49"/>
      <c r="J8" s="125"/>
      <c r="K8" s="128"/>
    </row>
    <row r="9" spans="2:11" x14ac:dyDescent="0.3">
      <c r="B9" s="155" t="s">
        <v>68</v>
      </c>
      <c r="C9" s="49">
        <v>3.6342592592592594E-3</v>
      </c>
      <c r="D9" s="125">
        <v>0.11339833875045141</v>
      </c>
      <c r="E9" s="127">
        <v>5.4485511018566718E-2</v>
      </c>
      <c r="F9" s="49"/>
      <c r="G9" s="125"/>
      <c r="H9" s="127"/>
      <c r="I9" s="49">
        <v>3.6342592592592594E-3</v>
      </c>
      <c r="J9" s="125">
        <v>0.11339833875045141</v>
      </c>
      <c r="K9" s="128">
        <v>5.4485511018566718E-2</v>
      </c>
    </row>
    <row r="10" spans="2:11" x14ac:dyDescent="0.3">
      <c r="B10" s="155" t="s">
        <v>69</v>
      </c>
      <c r="C10" s="49">
        <v>2.3148148148148149E-4</v>
      </c>
      <c r="D10" s="125">
        <v>7.222824124232574E-3</v>
      </c>
      <c r="E10" s="127">
        <v>3.4704147145583897E-3</v>
      </c>
      <c r="F10" s="49"/>
      <c r="G10" s="125"/>
      <c r="H10" s="127"/>
      <c r="I10" s="49">
        <v>2.3148148148148149E-4</v>
      </c>
      <c r="J10" s="125">
        <v>7.222824124232574E-3</v>
      </c>
      <c r="K10" s="128">
        <v>3.4704147145583897E-3</v>
      </c>
    </row>
    <row r="11" spans="2:11" x14ac:dyDescent="0.3">
      <c r="B11" s="155" t="s">
        <v>70</v>
      </c>
      <c r="C11" s="49">
        <v>2.1990740740740738E-3</v>
      </c>
      <c r="D11" s="125">
        <v>6.8616829180209435E-2</v>
      </c>
      <c r="E11" s="127">
        <v>3.2968939788304695E-2</v>
      </c>
      <c r="F11" s="49"/>
      <c r="G11" s="125"/>
      <c r="H11" s="127"/>
      <c r="I11" s="49">
        <v>2.1990740740740738E-3</v>
      </c>
      <c r="J11" s="125">
        <v>6.8616829180209435E-2</v>
      </c>
      <c r="K11" s="128">
        <v>3.2968939788304695E-2</v>
      </c>
    </row>
    <row r="12" spans="2:11" x14ac:dyDescent="0.3">
      <c r="B12" s="155" t="s">
        <v>71</v>
      </c>
      <c r="C12" s="49">
        <v>1.6435185185185185E-3</v>
      </c>
      <c r="D12" s="125">
        <v>5.1282051282051273E-2</v>
      </c>
      <c r="E12" s="127">
        <v>2.4639944473364567E-2</v>
      </c>
      <c r="F12" s="49"/>
      <c r="G12" s="125"/>
      <c r="H12" s="127"/>
      <c r="I12" s="49">
        <v>1.6435185185185185E-3</v>
      </c>
      <c r="J12" s="125">
        <v>5.1282051282051273E-2</v>
      </c>
      <c r="K12" s="128">
        <v>2.4639944473364567E-2</v>
      </c>
    </row>
    <row r="13" spans="2:11" x14ac:dyDescent="0.3">
      <c r="B13" s="155" t="s">
        <v>72</v>
      </c>
      <c r="C13" s="49">
        <v>3.5879629629629624E-4</v>
      </c>
      <c r="D13" s="125">
        <v>1.1195377392560487E-2</v>
      </c>
      <c r="E13" s="127">
        <v>5.3791428075655031E-3</v>
      </c>
      <c r="F13" s="49"/>
      <c r="G13" s="125"/>
      <c r="H13" s="127"/>
      <c r="I13" s="49">
        <v>3.5879629629629624E-4</v>
      </c>
      <c r="J13" s="125">
        <v>1.1195377392560487E-2</v>
      </c>
      <c r="K13" s="128">
        <v>5.3791428075655031E-3</v>
      </c>
    </row>
    <row r="14" spans="2:11" x14ac:dyDescent="0.3">
      <c r="B14" s="155" t="s">
        <v>73</v>
      </c>
      <c r="C14" s="49"/>
      <c r="D14" s="125"/>
      <c r="E14" s="127"/>
      <c r="F14" s="49"/>
      <c r="G14" s="125"/>
      <c r="H14" s="127"/>
      <c r="I14" s="49" t="s">
        <v>130</v>
      </c>
      <c r="J14" s="125"/>
      <c r="K14" s="128"/>
    </row>
    <row r="15" spans="2:11" x14ac:dyDescent="0.3">
      <c r="B15" s="155" t="s">
        <v>74</v>
      </c>
      <c r="C15" s="49"/>
      <c r="D15" s="125"/>
      <c r="E15" s="127"/>
      <c r="F15" s="49"/>
      <c r="G15" s="125"/>
      <c r="H15" s="127"/>
      <c r="I15" s="49"/>
      <c r="J15" s="125"/>
      <c r="K15" s="128"/>
    </row>
    <row r="16" spans="2:11" x14ac:dyDescent="0.3">
      <c r="B16" s="155" t="s">
        <v>75</v>
      </c>
      <c r="C16" s="49"/>
      <c r="D16" s="125"/>
      <c r="E16" s="127"/>
      <c r="F16" s="49"/>
      <c r="G16" s="125"/>
      <c r="H16" s="127"/>
      <c r="I16" s="49"/>
      <c r="J16" s="125"/>
      <c r="K16" s="128"/>
    </row>
    <row r="17" spans="2:14" x14ac:dyDescent="0.3">
      <c r="B17" s="155" t="s">
        <v>76</v>
      </c>
      <c r="C17" s="49"/>
      <c r="D17" s="125"/>
      <c r="E17" s="127"/>
      <c r="F17" s="49"/>
      <c r="G17" s="125"/>
      <c r="H17" s="127"/>
      <c r="I17" s="49"/>
      <c r="J17" s="125"/>
      <c r="K17" s="128"/>
    </row>
    <row r="18" spans="2:14" x14ac:dyDescent="0.3">
      <c r="B18" s="155" t="s">
        <v>77</v>
      </c>
      <c r="C18" s="49"/>
      <c r="D18" s="125"/>
      <c r="E18" s="127"/>
      <c r="F18" s="49"/>
      <c r="G18" s="125"/>
      <c r="H18" s="127"/>
      <c r="I18" s="49"/>
      <c r="J18" s="125"/>
      <c r="K18" s="128"/>
    </row>
    <row r="19" spans="2:14" x14ac:dyDescent="0.3">
      <c r="B19" s="155" t="s">
        <v>78</v>
      </c>
      <c r="C19" s="49"/>
      <c r="D19" s="125"/>
      <c r="E19" s="127"/>
      <c r="F19" s="49"/>
      <c r="G19" s="125"/>
      <c r="H19" s="127"/>
      <c r="I19" s="49"/>
      <c r="J19" s="125"/>
      <c r="K19" s="128"/>
    </row>
    <row r="20" spans="2:14" x14ac:dyDescent="0.3">
      <c r="B20" s="155" t="s">
        <v>79</v>
      </c>
      <c r="C20" s="49"/>
      <c r="D20" s="125"/>
      <c r="E20" s="127"/>
      <c r="F20" s="49"/>
      <c r="G20" s="125"/>
      <c r="H20" s="127"/>
      <c r="I20" s="49"/>
      <c r="J20" s="125"/>
      <c r="K20" s="128"/>
    </row>
    <row r="21" spans="2:14" x14ac:dyDescent="0.3">
      <c r="B21" s="155" t="s">
        <v>80</v>
      </c>
      <c r="C21" s="49"/>
      <c r="D21" s="125"/>
      <c r="E21" s="127"/>
      <c r="F21" s="49"/>
      <c r="G21" s="125"/>
      <c r="H21" s="127"/>
      <c r="I21" s="49"/>
      <c r="J21" s="125"/>
      <c r="K21" s="128"/>
    </row>
    <row r="22" spans="2:14" x14ac:dyDescent="0.3">
      <c r="B22" s="155" t="s">
        <v>81</v>
      </c>
      <c r="C22" s="49">
        <v>2.1296296296296298E-3</v>
      </c>
      <c r="D22" s="125">
        <v>6.6449981942939676E-2</v>
      </c>
      <c r="E22" s="127">
        <v>3.1927815373937185E-2</v>
      </c>
      <c r="F22" s="49"/>
      <c r="G22" s="125"/>
      <c r="H22" s="127"/>
      <c r="I22" s="49">
        <v>2.1296296296296298E-3</v>
      </c>
      <c r="J22" s="125">
        <v>6.6449981942939676E-2</v>
      </c>
      <c r="K22" s="128">
        <v>3.1927815373937185E-2</v>
      </c>
    </row>
    <row r="23" spans="2:14" x14ac:dyDescent="0.3">
      <c r="B23" s="156" t="s">
        <v>11</v>
      </c>
      <c r="C23" s="129">
        <v>3.2048611111111118E-2</v>
      </c>
      <c r="D23" s="130">
        <v>0.99999999999999989</v>
      </c>
      <c r="E23" s="131">
        <v>0.48047891723060915</v>
      </c>
      <c r="F23" s="129"/>
      <c r="G23" s="130"/>
      <c r="H23" s="131"/>
      <c r="I23" s="129">
        <v>3.2048611111111118E-2</v>
      </c>
      <c r="J23" s="130">
        <v>0.99999999999999989</v>
      </c>
      <c r="K23" s="132">
        <v>0.48047891723060915</v>
      </c>
    </row>
    <row r="24" spans="2:14" x14ac:dyDescent="0.3">
      <c r="B24" s="167"/>
      <c r="C24" s="160"/>
      <c r="D24" s="160"/>
      <c r="E24" s="160"/>
      <c r="F24" s="160"/>
      <c r="G24" s="160"/>
      <c r="H24" s="160"/>
      <c r="I24" s="160"/>
      <c r="J24" s="160"/>
      <c r="K24" s="168"/>
      <c r="L24" s="160"/>
      <c r="M24" s="160"/>
      <c r="N24" s="160"/>
    </row>
    <row r="25" spans="2:14" x14ac:dyDescent="0.3">
      <c r="B25" s="98" t="s">
        <v>82</v>
      </c>
      <c r="C25" s="100" t="s">
        <v>12</v>
      </c>
      <c r="D25" s="100" t="s">
        <v>13</v>
      </c>
      <c r="E25" s="100" t="s">
        <v>13</v>
      </c>
      <c r="F25" s="100" t="s">
        <v>12</v>
      </c>
      <c r="G25" s="100" t="s">
        <v>13</v>
      </c>
      <c r="H25" s="100" t="s">
        <v>13</v>
      </c>
      <c r="I25" s="100" t="s">
        <v>12</v>
      </c>
      <c r="J25" s="100" t="s">
        <v>13</v>
      </c>
      <c r="K25" s="136" t="s">
        <v>13</v>
      </c>
    </row>
    <row r="26" spans="2:14" x14ac:dyDescent="0.3">
      <c r="B26" s="154" t="s">
        <v>83</v>
      </c>
      <c r="C26" s="49">
        <v>2.5578703703703705E-3</v>
      </c>
      <c r="D26" s="125"/>
      <c r="E26" s="127">
        <v>3.8348082595870206E-2</v>
      </c>
      <c r="F26" s="49"/>
      <c r="G26" s="125"/>
      <c r="H26" s="127"/>
      <c r="I26" s="49">
        <v>2.5578703703703705E-3</v>
      </c>
      <c r="J26" s="125"/>
      <c r="K26" s="128">
        <v>3.8348082595870206E-2</v>
      </c>
    </row>
    <row r="27" spans="2:14" x14ac:dyDescent="0.3">
      <c r="B27" s="154" t="s">
        <v>84</v>
      </c>
      <c r="C27" s="49">
        <v>6.5972222222222224E-4</v>
      </c>
      <c r="D27" s="125"/>
      <c r="E27" s="127">
        <v>9.8906819364914106E-3</v>
      </c>
      <c r="F27" s="49"/>
      <c r="G27" s="125"/>
      <c r="H27" s="127"/>
      <c r="I27" s="49">
        <v>6.5972222222222224E-4</v>
      </c>
      <c r="J27" s="125"/>
      <c r="K27" s="128">
        <v>9.8906819364914106E-3</v>
      </c>
    </row>
    <row r="28" spans="2:14" x14ac:dyDescent="0.3">
      <c r="B28" s="154" t="s">
        <v>85</v>
      </c>
      <c r="C28" s="49"/>
      <c r="D28" s="125"/>
      <c r="E28" s="127"/>
      <c r="F28" s="49"/>
      <c r="G28" s="125"/>
      <c r="H28" s="127"/>
      <c r="I28" s="49"/>
      <c r="J28" s="125"/>
      <c r="K28" s="128"/>
    </row>
    <row r="29" spans="2:14" x14ac:dyDescent="0.3">
      <c r="B29" s="154" t="s">
        <v>86</v>
      </c>
      <c r="C29" s="49">
        <v>1.8587962962962962E-2</v>
      </c>
      <c r="D29" s="125"/>
      <c r="E29" s="127">
        <v>0.27867430157903866</v>
      </c>
      <c r="F29" s="49"/>
      <c r="G29" s="125"/>
      <c r="H29" s="127"/>
      <c r="I29" s="49">
        <v>1.8587962962962962E-2</v>
      </c>
      <c r="J29" s="125"/>
      <c r="K29" s="128">
        <v>0.27867430157903866</v>
      </c>
    </row>
    <row r="30" spans="2:14" x14ac:dyDescent="0.3">
      <c r="B30" s="154" t="s">
        <v>87</v>
      </c>
      <c r="C30" s="49">
        <v>1.0150462962962962E-2</v>
      </c>
      <c r="D30" s="125"/>
      <c r="E30" s="127">
        <v>0.15217768523338537</v>
      </c>
      <c r="F30" s="49"/>
      <c r="G30" s="125"/>
      <c r="H30" s="127"/>
      <c r="I30" s="49">
        <v>1.0150462962962962E-2</v>
      </c>
      <c r="J30" s="125"/>
      <c r="K30" s="128">
        <v>0.15217768523338537</v>
      </c>
    </row>
    <row r="31" spans="2:14" x14ac:dyDescent="0.3">
      <c r="B31" s="154" t="s">
        <v>88</v>
      </c>
      <c r="C31" s="49">
        <v>2.696759259259259E-3</v>
      </c>
      <c r="D31" s="125"/>
      <c r="E31" s="127">
        <v>4.0430331424605233E-2</v>
      </c>
      <c r="F31" s="49"/>
      <c r="G31" s="125"/>
      <c r="H31" s="127"/>
      <c r="I31" s="49">
        <v>2.696759259259259E-3</v>
      </c>
      <c r="J31" s="125"/>
      <c r="K31" s="128">
        <v>4.0430331424605233E-2</v>
      </c>
    </row>
    <row r="32" spans="2:14" x14ac:dyDescent="0.3">
      <c r="B32" s="161" t="s">
        <v>11</v>
      </c>
      <c r="C32" s="137">
        <v>3.4652777777777775E-2</v>
      </c>
      <c r="D32" s="130"/>
      <c r="E32" s="130">
        <v>0.51952108276939091</v>
      </c>
      <c r="F32" s="137"/>
      <c r="G32" s="130"/>
      <c r="H32" s="130"/>
      <c r="I32" s="129">
        <v>3.4652777777777775E-2</v>
      </c>
      <c r="J32" s="130"/>
      <c r="K32" s="138">
        <v>0.51952108276939091</v>
      </c>
    </row>
    <row r="33" spans="2:14" x14ac:dyDescent="0.3">
      <c r="B33" s="169"/>
      <c r="C33" s="165"/>
      <c r="D33" s="165"/>
      <c r="E33" s="165"/>
      <c r="F33" s="165"/>
      <c r="G33" s="165"/>
      <c r="H33" s="165"/>
      <c r="I33" s="165"/>
      <c r="J33" s="165"/>
      <c r="K33" s="170"/>
      <c r="L33" s="165"/>
      <c r="M33" s="165"/>
      <c r="N33" s="165"/>
    </row>
    <row r="34" spans="2:14" x14ac:dyDescent="0.3">
      <c r="B34" s="156" t="s">
        <v>14</v>
      </c>
      <c r="C34" s="137">
        <f>C23+C32</f>
        <v>6.6701388888888893E-2</v>
      </c>
      <c r="D34" s="122"/>
      <c r="E34" s="110">
        <f>E23+E32</f>
        <v>1</v>
      </c>
      <c r="F34" s="137">
        <f>F23+F32</f>
        <v>0</v>
      </c>
      <c r="G34" s="122"/>
      <c r="H34" s="110">
        <f>H23+H32</f>
        <v>0</v>
      </c>
      <c r="I34" s="137">
        <f>I23+I32</f>
        <v>6.6701388888888893E-2</v>
      </c>
      <c r="J34" s="122"/>
      <c r="K34" s="123">
        <f>K23+K32</f>
        <v>1</v>
      </c>
      <c r="L34" s="165"/>
      <c r="M34" s="165"/>
      <c r="N34" s="165"/>
    </row>
    <row r="35" spans="2:14" ht="66" customHeight="1" thickBot="1" x14ac:dyDescent="0.35">
      <c r="B35" s="239" t="s">
        <v>140</v>
      </c>
      <c r="C35" s="240"/>
      <c r="D35" s="240"/>
      <c r="E35" s="240"/>
      <c r="F35" s="240"/>
      <c r="G35" s="240"/>
      <c r="H35" s="241"/>
      <c r="I35" s="240"/>
      <c r="J35" s="240"/>
      <c r="K35" s="241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3"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.88671875" style="142" customWidth="1"/>
    <col min="7" max="7" width="10.88671875" style="96" customWidth="1"/>
    <col min="8" max="8" width="10.88671875" style="142" customWidth="1"/>
    <col min="9" max="11" width="10.88671875" style="96" customWidth="1"/>
    <col min="12" max="16384" width="8.88671875" style="96"/>
  </cols>
  <sheetData>
    <row r="2" spans="2:11" ht="15" thickBot="1" x14ac:dyDescent="0.35"/>
    <row r="3" spans="2:11" x14ac:dyDescent="0.3">
      <c r="B3" s="225" t="s">
        <v>158</v>
      </c>
      <c r="C3" s="226"/>
      <c r="D3" s="226"/>
      <c r="E3" s="226"/>
      <c r="F3" s="226"/>
      <c r="G3" s="226"/>
      <c r="H3" s="227"/>
      <c r="I3" s="226"/>
      <c r="J3" s="226"/>
      <c r="K3" s="227"/>
    </row>
    <row r="4" spans="2:11" x14ac:dyDescent="0.3">
      <c r="B4" s="228" t="s">
        <v>185</v>
      </c>
      <c r="C4" s="229"/>
      <c r="D4" s="229"/>
      <c r="E4" s="229"/>
      <c r="F4" s="229"/>
      <c r="G4" s="229"/>
      <c r="H4" s="229"/>
      <c r="I4" s="229"/>
      <c r="J4" s="229"/>
      <c r="K4" s="230"/>
    </row>
    <row r="5" spans="2:11" x14ac:dyDescent="0.3">
      <c r="B5" s="97"/>
      <c r="C5" s="231" t="s">
        <v>137</v>
      </c>
      <c r="D5" s="229"/>
      <c r="E5" s="232"/>
      <c r="F5" s="231" t="s">
        <v>138</v>
      </c>
      <c r="G5" s="229"/>
      <c r="H5" s="232"/>
      <c r="I5" s="229" t="s">
        <v>139</v>
      </c>
      <c r="J5" s="229"/>
      <c r="K5" s="230"/>
    </row>
    <row r="6" spans="2:11" x14ac:dyDescent="0.3">
      <c r="B6" s="98" t="s">
        <v>65</v>
      </c>
      <c r="C6" s="197" t="s">
        <v>12</v>
      </c>
      <c r="D6" s="100" t="s">
        <v>13</v>
      </c>
      <c r="E6" s="198" t="s">
        <v>13</v>
      </c>
      <c r="F6" s="197" t="s">
        <v>12</v>
      </c>
      <c r="G6" s="100" t="s">
        <v>13</v>
      </c>
      <c r="H6" s="198" t="s">
        <v>13</v>
      </c>
      <c r="I6" s="195" t="s">
        <v>12</v>
      </c>
      <c r="J6" s="100" t="s">
        <v>13</v>
      </c>
      <c r="K6" s="196" t="s">
        <v>13</v>
      </c>
    </row>
    <row r="7" spans="2:11" x14ac:dyDescent="0.3">
      <c r="B7" s="147" t="s">
        <v>66</v>
      </c>
      <c r="C7" s="49">
        <v>6.4641203703703715E-2</v>
      </c>
      <c r="D7" s="125">
        <v>0.81059506531204628</v>
      </c>
      <c r="E7" s="127">
        <v>0.37683017340260444</v>
      </c>
      <c r="F7" s="49">
        <v>5.4745370370370364E-3</v>
      </c>
      <c r="G7" s="125">
        <v>0.36328725038402454</v>
      </c>
      <c r="H7" s="127">
        <v>0.23266109198229215</v>
      </c>
      <c r="I7" s="49">
        <v>7.0115740740740742E-2</v>
      </c>
      <c r="J7" s="125">
        <v>0.739501953125</v>
      </c>
      <c r="K7" s="128">
        <v>0.359439895573751</v>
      </c>
    </row>
    <row r="8" spans="2:11" x14ac:dyDescent="0.3">
      <c r="B8" s="147" t="s">
        <v>67</v>
      </c>
      <c r="C8" s="49"/>
      <c r="D8" s="125"/>
      <c r="E8" s="127"/>
      <c r="F8" s="49">
        <v>1.9675925925925926E-4</v>
      </c>
      <c r="G8" s="125">
        <v>1.3056835637480798E-2</v>
      </c>
      <c r="H8" s="127">
        <v>8.362026561731432E-3</v>
      </c>
      <c r="I8" s="49">
        <v>1.9675925925925926E-4</v>
      </c>
      <c r="J8" s="125">
        <v>2.0751953125E-3</v>
      </c>
      <c r="K8" s="128">
        <v>1.0086626320161384E-3</v>
      </c>
    </row>
    <row r="9" spans="2:11" x14ac:dyDescent="0.3">
      <c r="B9" s="147" t="s">
        <v>68</v>
      </c>
      <c r="C9" s="49">
        <v>3.4953703703703696E-3</v>
      </c>
      <c r="D9" s="125">
        <v>4.3831640058055128E-2</v>
      </c>
      <c r="E9" s="127">
        <v>2.0376492814250042E-2</v>
      </c>
      <c r="F9" s="49">
        <v>2.7314814814814819E-3</v>
      </c>
      <c r="G9" s="125">
        <v>0.18125960061443935</v>
      </c>
      <c r="H9" s="127">
        <v>0.11608460403344813</v>
      </c>
      <c r="I9" s="49">
        <v>6.2268518518518515E-3</v>
      </c>
      <c r="J9" s="125">
        <v>6.5673828125E-2</v>
      </c>
      <c r="K9" s="128">
        <v>3.1921205648510732E-2</v>
      </c>
    </row>
    <row r="10" spans="2:11" x14ac:dyDescent="0.3">
      <c r="B10" s="147" t="s">
        <v>69</v>
      </c>
      <c r="C10" s="49">
        <v>8.7962962962962951E-4</v>
      </c>
      <c r="D10" s="125">
        <v>1.1030478955007252E-2</v>
      </c>
      <c r="E10" s="127">
        <v>5.1278591188178924E-3</v>
      </c>
      <c r="F10" s="49">
        <v>1.4351851851851852E-3</v>
      </c>
      <c r="G10" s="125">
        <v>9.5238095238095233E-2</v>
      </c>
      <c r="H10" s="127">
        <v>6.0993605509099852E-2</v>
      </c>
      <c r="I10" s="49">
        <v>2.3148148148148147E-3</v>
      </c>
      <c r="J10" s="125">
        <v>2.44140625E-2</v>
      </c>
      <c r="K10" s="128">
        <v>1.1866619200189865E-2</v>
      </c>
    </row>
    <row r="11" spans="2:11" x14ac:dyDescent="0.3">
      <c r="B11" s="147" t="s">
        <v>70</v>
      </c>
      <c r="C11" s="49">
        <v>8.4490740740740739E-4</v>
      </c>
      <c r="D11" s="125">
        <v>1.059506531204644E-2</v>
      </c>
      <c r="E11" s="127">
        <v>4.9254436272856078E-3</v>
      </c>
      <c r="F11" s="49">
        <v>1.1226851851851853E-3</v>
      </c>
      <c r="G11" s="125">
        <v>7.4500768049155161E-2</v>
      </c>
      <c r="H11" s="127">
        <v>4.7712739793408766E-2</v>
      </c>
      <c r="I11" s="49">
        <v>1.9675925925925928E-3</v>
      </c>
      <c r="J11" s="125">
        <v>2.0751953125000003E-2</v>
      </c>
      <c r="K11" s="128">
        <v>1.0086626320161387E-2</v>
      </c>
    </row>
    <row r="12" spans="2:11" x14ac:dyDescent="0.3">
      <c r="B12" s="147" t="s">
        <v>71</v>
      </c>
      <c r="C12" s="49">
        <v>3.0555555555555557E-3</v>
      </c>
      <c r="D12" s="125">
        <v>3.831640058055151E-2</v>
      </c>
      <c r="E12" s="127">
        <v>1.7812563254841103E-2</v>
      </c>
      <c r="F12" s="49">
        <v>1.5740740740740741E-3</v>
      </c>
      <c r="G12" s="125">
        <v>0.10445468509984639</v>
      </c>
      <c r="H12" s="127">
        <v>6.6896212493851456E-2</v>
      </c>
      <c r="I12" s="49">
        <v>4.6296296296296302E-3</v>
      </c>
      <c r="J12" s="125">
        <v>4.8828125000000007E-2</v>
      </c>
      <c r="K12" s="128">
        <v>2.3733238400379733E-2</v>
      </c>
    </row>
    <row r="13" spans="2:11" x14ac:dyDescent="0.3">
      <c r="B13" s="147" t="s">
        <v>72</v>
      </c>
      <c r="C13" s="49"/>
      <c r="D13" s="125"/>
      <c r="E13" s="127"/>
      <c r="F13" s="49"/>
      <c r="G13" s="125"/>
      <c r="H13" s="127"/>
      <c r="I13" s="49"/>
      <c r="J13" s="125"/>
      <c r="K13" s="128"/>
    </row>
    <row r="14" spans="2:11" x14ac:dyDescent="0.3">
      <c r="B14" s="147" t="s">
        <v>73</v>
      </c>
      <c r="C14" s="49"/>
      <c r="D14" s="125"/>
      <c r="E14" s="127"/>
      <c r="F14" s="49"/>
      <c r="G14" s="125"/>
      <c r="H14" s="127"/>
      <c r="I14" s="49"/>
      <c r="J14" s="125"/>
      <c r="K14" s="128"/>
    </row>
    <row r="15" spans="2:11" x14ac:dyDescent="0.3">
      <c r="B15" s="147" t="s">
        <v>74</v>
      </c>
      <c r="C15" s="49"/>
      <c r="D15" s="125"/>
      <c r="E15" s="127"/>
      <c r="F15" s="49"/>
      <c r="G15" s="125"/>
      <c r="H15" s="127"/>
      <c r="I15" s="49"/>
      <c r="J15" s="125"/>
      <c r="K15" s="128"/>
    </row>
    <row r="16" spans="2:11" x14ac:dyDescent="0.3">
      <c r="B16" s="147" t="s">
        <v>75</v>
      </c>
      <c r="C16" s="49">
        <v>1.0416666666666667E-4</v>
      </c>
      <c r="D16" s="125">
        <v>1.3062409288824379E-3</v>
      </c>
      <c r="E16" s="127">
        <v>6.0724647459685583E-4</v>
      </c>
      <c r="F16" s="49"/>
      <c r="G16" s="125"/>
      <c r="H16" s="127"/>
      <c r="I16" s="49">
        <v>1.0416666666666667E-4</v>
      </c>
      <c r="J16" s="125">
        <v>1.0986328125000002E-3</v>
      </c>
      <c r="K16" s="128">
        <v>5.3399786400854399E-4</v>
      </c>
    </row>
    <row r="17" spans="2:14" x14ac:dyDescent="0.3">
      <c r="B17" s="147" t="s">
        <v>76</v>
      </c>
      <c r="C17" s="49" t="s">
        <v>130</v>
      </c>
      <c r="D17" s="125"/>
      <c r="E17" s="127"/>
      <c r="F17" s="49" t="s">
        <v>130</v>
      </c>
      <c r="G17" s="125"/>
      <c r="H17" s="127"/>
      <c r="I17" s="49" t="s">
        <v>130</v>
      </c>
      <c r="J17" s="125"/>
      <c r="K17" s="128"/>
    </row>
    <row r="18" spans="2:14" x14ac:dyDescent="0.3">
      <c r="B18" s="147" t="s">
        <v>77</v>
      </c>
      <c r="C18" s="49"/>
      <c r="D18" s="125"/>
      <c r="E18" s="127"/>
      <c r="F18" s="49">
        <v>6.2500000000000001E-4</v>
      </c>
      <c r="G18" s="125">
        <v>4.1474654377880185E-2</v>
      </c>
      <c r="H18" s="127">
        <v>2.6561731431382195E-2</v>
      </c>
      <c r="I18" s="49">
        <v>6.2500000000000001E-4</v>
      </c>
      <c r="J18" s="125">
        <v>6.5917968750000009E-3</v>
      </c>
      <c r="K18" s="128">
        <v>3.2039871840512635E-3</v>
      </c>
    </row>
    <row r="19" spans="2:14" x14ac:dyDescent="0.3">
      <c r="B19" s="147" t="s">
        <v>78</v>
      </c>
      <c r="C19" s="49"/>
      <c r="D19" s="125"/>
      <c r="E19" s="127"/>
      <c r="F19" s="49" t="s">
        <v>130</v>
      </c>
      <c r="G19" s="125"/>
      <c r="H19" s="127"/>
      <c r="I19" s="49" t="s">
        <v>130</v>
      </c>
      <c r="J19" s="125"/>
      <c r="K19" s="128"/>
    </row>
    <row r="20" spans="2:14" x14ac:dyDescent="0.3">
      <c r="B20" s="147" t="s">
        <v>79</v>
      </c>
      <c r="C20" s="49"/>
      <c r="D20" s="125"/>
      <c r="E20" s="127"/>
      <c r="F20" s="49" t="s">
        <v>130</v>
      </c>
      <c r="G20" s="125"/>
      <c r="H20" s="127"/>
      <c r="I20" s="49" t="s">
        <v>130</v>
      </c>
      <c r="J20" s="125"/>
      <c r="K20" s="128"/>
    </row>
    <row r="21" spans="2:14" x14ac:dyDescent="0.3">
      <c r="B21" s="104" t="s">
        <v>80</v>
      </c>
      <c r="C21" s="49"/>
      <c r="D21" s="125"/>
      <c r="E21" s="127"/>
      <c r="F21" s="49"/>
      <c r="G21" s="125"/>
      <c r="H21" s="127"/>
      <c r="I21" s="49"/>
      <c r="J21" s="125"/>
      <c r="K21" s="128"/>
    </row>
    <row r="22" spans="2:14" x14ac:dyDescent="0.3">
      <c r="B22" s="104" t="s">
        <v>81</v>
      </c>
      <c r="C22" s="49">
        <v>6.7245370370370375E-3</v>
      </c>
      <c r="D22" s="125">
        <v>8.4325108853410713E-2</v>
      </c>
      <c r="E22" s="127">
        <v>3.9201133526752578E-2</v>
      </c>
      <c r="F22" s="49">
        <v>1.9097222222222222E-3</v>
      </c>
      <c r="G22" s="125">
        <v>0.12672811059907835</v>
      </c>
      <c r="H22" s="127">
        <v>8.1160846040334481E-2</v>
      </c>
      <c r="I22" s="49">
        <v>8.6342592592592599E-3</v>
      </c>
      <c r="J22" s="125">
        <v>9.1064453125000014E-2</v>
      </c>
      <c r="K22" s="128">
        <v>4.42624896167082E-2</v>
      </c>
    </row>
    <row r="23" spans="2:14" x14ac:dyDescent="0.3">
      <c r="B23" s="108" t="s">
        <v>11</v>
      </c>
      <c r="C23" s="129">
        <v>7.9745370370370397E-2</v>
      </c>
      <c r="D23" s="130">
        <v>0.99999999999999989</v>
      </c>
      <c r="E23" s="131">
        <v>0.46488091221914851</v>
      </c>
      <c r="F23" s="129">
        <v>1.5069444444444444E-2</v>
      </c>
      <c r="G23" s="130">
        <v>1</v>
      </c>
      <c r="H23" s="131">
        <v>0.64043285784554838</v>
      </c>
      <c r="I23" s="129">
        <v>9.481481481481481E-2</v>
      </c>
      <c r="J23" s="130">
        <v>1</v>
      </c>
      <c r="K23" s="132">
        <v>0.48605672243977688</v>
      </c>
    </row>
    <row r="24" spans="2:14" x14ac:dyDescent="0.3">
      <c r="B24" s="133"/>
      <c r="C24" s="134"/>
      <c r="D24" s="134"/>
      <c r="E24" s="134"/>
      <c r="F24" s="134"/>
      <c r="G24" s="134"/>
      <c r="H24" s="134"/>
      <c r="I24" s="134"/>
      <c r="J24" s="134"/>
      <c r="K24" s="135"/>
      <c r="L24" s="134"/>
      <c r="M24" s="134"/>
      <c r="N24" s="134"/>
    </row>
    <row r="25" spans="2:14" x14ac:dyDescent="0.3">
      <c r="B25" s="98" t="s">
        <v>82</v>
      </c>
      <c r="C25" s="100" t="s">
        <v>12</v>
      </c>
      <c r="D25" s="100" t="s">
        <v>13</v>
      </c>
      <c r="E25" s="100" t="s">
        <v>13</v>
      </c>
      <c r="F25" s="100" t="s">
        <v>12</v>
      </c>
      <c r="G25" s="100" t="s">
        <v>13</v>
      </c>
      <c r="H25" s="100" t="s">
        <v>13</v>
      </c>
      <c r="I25" s="100" t="s">
        <v>12</v>
      </c>
      <c r="J25" s="100" t="s">
        <v>13</v>
      </c>
      <c r="K25" s="136" t="s">
        <v>13</v>
      </c>
    </row>
    <row r="26" spans="2:14" x14ac:dyDescent="0.3">
      <c r="B26" s="147" t="s">
        <v>83</v>
      </c>
      <c r="C26" s="49">
        <v>7.0138888888888898E-3</v>
      </c>
      <c r="D26" s="125"/>
      <c r="E26" s="127">
        <v>4.0887929289521625E-2</v>
      </c>
      <c r="F26" s="49">
        <v>4.9768518518518521E-4</v>
      </c>
      <c r="G26" s="125"/>
      <c r="H26" s="127">
        <v>2.1151008362026564E-2</v>
      </c>
      <c r="I26" s="49">
        <v>7.511574074074075E-3</v>
      </c>
      <c r="J26" s="125"/>
      <c r="K26" s="128">
        <v>3.850717930461612E-2</v>
      </c>
    </row>
    <row r="27" spans="2:14" x14ac:dyDescent="0.3">
      <c r="B27" s="147" t="s">
        <v>84</v>
      </c>
      <c r="C27" s="49"/>
      <c r="D27" s="125"/>
      <c r="E27" s="127"/>
      <c r="F27" s="49">
        <v>1.3888888888888889E-4</v>
      </c>
      <c r="G27" s="125"/>
      <c r="H27" s="127">
        <v>5.9026069847515992E-3</v>
      </c>
      <c r="I27" s="49">
        <v>1.3888888888888889E-4</v>
      </c>
      <c r="J27" s="125"/>
      <c r="K27" s="128">
        <v>7.1199715201139188E-4</v>
      </c>
    </row>
    <row r="28" spans="2:14" x14ac:dyDescent="0.3">
      <c r="B28" s="147" t="s">
        <v>85</v>
      </c>
      <c r="C28" s="49"/>
      <c r="D28" s="125"/>
      <c r="E28" s="127"/>
      <c r="F28" s="49"/>
      <c r="G28" s="125"/>
      <c r="H28" s="127"/>
      <c r="I28" s="49"/>
      <c r="J28" s="125"/>
      <c r="K28" s="128"/>
    </row>
    <row r="29" spans="2:14" x14ac:dyDescent="0.3">
      <c r="B29" s="147" t="s">
        <v>86</v>
      </c>
      <c r="C29" s="49">
        <v>3.6412037037037034E-2</v>
      </c>
      <c r="D29" s="125"/>
      <c r="E29" s="127">
        <v>0.21226637878685645</v>
      </c>
      <c r="F29" s="49">
        <v>4.3981481481481476E-3</v>
      </c>
      <c r="G29" s="125"/>
      <c r="H29" s="127">
        <v>0.18691588785046728</v>
      </c>
      <c r="I29" s="49">
        <v>4.0810185185185185E-2</v>
      </c>
      <c r="J29" s="125"/>
      <c r="K29" s="128">
        <v>0.20920849649934731</v>
      </c>
    </row>
    <row r="30" spans="2:14" x14ac:dyDescent="0.3">
      <c r="B30" s="147" t="s">
        <v>87</v>
      </c>
      <c r="C30" s="49">
        <v>3.6180555555555542E-2</v>
      </c>
      <c r="D30" s="125"/>
      <c r="E30" s="127">
        <v>0.21091694217664114</v>
      </c>
      <c r="F30" s="49">
        <v>3.4259259259259256E-3</v>
      </c>
      <c r="G30" s="125"/>
      <c r="H30" s="127">
        <v>0.14559763895720609</v>
      </c>
      <c r="I30" s="49">
        <v>3.9606481481481486E-2</v>
      </c>
      <c r="J30" s="125"/>
      <c r="K30" s="128">
        <v>0.20303785451524861</v>
      </c>
    </row>
    <row r="31" spans="2:14" x14ac:dyDescent="0.3">
      <c r="B31" s="147" t="s">
        <v>88</v>
      </c>
      <c r="C31" s="49">
        <v>1.2187500000000002E-2</v>
      </c>
      <c r="D31" s="125"/>
      <c r="E31" s="127">
        <v>7.1047837527832128E-2</v>
      </c>
      <c r="F31" s="49"/>
      <c r="G31" s="125"/>
      <c r="H31" s="127"/>
      <c r="I31" s="49">
        <v>1.2187500000000002E-2</v>
      </c>
      <c r="J31" s="125"/>
      <c r="K31" s="128">
        <v>6.2477750088999646E-2</v>
      </c>
    </row>
    <row r="32" spans="2:14" x14ac:dyDescent="0.3">
      <c r="B32" s="148" t="s">
        <v>11</v>
      </c>
      <c r="C32" s="137">
        <v>9.1793981481481476E-2</v>
      </c>
      <c r="D32" s="130"/>
      <c r="E32" s="130">
        <v>0.53511908778085138</v>
      </c>
      <c r="F32" s="137">
        <v>8.4606481481481477E-3</v>
      </c>
      <c r="G32" s="130"/>
      <c r="H32" s="130">
        <v>0.35956714215445151</v>
      </c>
      <c r="I32" s="137">
        <v>0.10025462962962964</v>
      </c>
      <c r="J32" s="130"/>
      <c r="K32" s="138">
        <v>0.51394327756022307</v>
      </c>
    </row>
    <row r="33" spans="2:14" x14ac:dyDescent="0.3">
      <c r="B33" s="139"/>
      <c r="C33" s="140"/>
      <c r="D33" s="140"/>
      <c r="E33" s="140"/>
      <c r="F33" s="140"/>
      <c r="G33" s="140"/>
      <c r="H33" s="140"/>
      <c r="I33" s="140"/>
      <c r="J33" s="140"/>
      <c r="K33" s="141"/>
      <c r="L33" s="140"/>
      <c r="M33" s="140"/>
      <c r="N33" s="140"/>
    </row>
    <row r="34" spans="2:14" x14ac:dyDescent="0.3">
      <c r="B34" s="108" t="s">
        <v>14</v>
      </c>
      <c r="C34" s="137">
        <f>C23+C32</f>
        <v>0.17153935185185187</v>
      </c>
      <c r="D34" s="122"/>
      <c r="E34" s="110">
        <f>E23+E32</f>
        <v>0.99999999999999989</v>
      </c>
      <c r="F34" s="137">
        <f>F23+F32</f>
        <v>2.3530092592592592E-2</v>
      </c>
      <c r="G34" s="122"/>
      <c r="H34" s="110">
        <f>H23+H32</f>
        <v>0.99999999999999989</v>
      </c>
      <c r="I34" s="137">
        <f>I23+I32</f>
        <v>0.19506944444444446</v>
      </c>
      <c r="J34" s="122"/>
      <c r="K34" s="123">
        <f>K23+K32</f>
        <v>1</v>
      </c>
      <c r="L34" s="140"/>
      <c r="M34" s="140"/>
      <c r="N34" s="140"/>
    </row>
    <row r="35" spans="2:14" ht="66" customHeight="1" thickBot="1" x14ac:dyDescent="0.35">
      <c r="B35" s="222" t="s">
        <v>140</v>
      </c>
      <c r="C35" s="223"/>
      <c r="D35" s="223"/>
      <c r="E35" s="223"/>
      <c r="F35" s="223"/>
      <c r="G35" s="223"/>
      <c r="H35" s="224"/>
      <c r="I35" s="223"/>
      <c r="J35" s="223"/>
      <c r="K35" s="224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124" customWidth="1"/>
    <col min="2" max="2" width="42.44140625" style="124" customWidth="1"/>
    <col min="3" max="6" width="10.88671875" style="126" customWidth="1"/>
    <col min="7" max="7" width="10.88671875" style="124" customWidth="1"/>
    <col min="8" max="8" width="10.88671875" style="126" customWidth="1"/>
    <col min="9" max="11" width="10.88671875" style="124" customWidth="1"/>
    <col min="12" max="16384" width="8.88671875" style="124"/>
  </cols>
  <sheetData>
    <row r="2" spans="2:11" ht="15" thickBot="1" x14ac:dyDescent="0.35"/>
    <row r="3" spans="2:11" x14ac:dyDescent="0.3">
      <c r="B3" s="225" t="s">
        <v>159</v>
      </c>
      <c r="C3" s="226"/>
      <c r="D3" s="226"/>
      <c r="E3" s="226"/>
      <c r="F3" s="226"/>
      <c r="G3" s="226"/>
      <c r="H3" s="227"/>
      <c r="I3" s="226"/>
      <c r="J3" s="226"/>
      <c r="K3" s="227"/>
    </row>
    <row r="4" spans="2:11" x14ac:dyDescent="0.3">
      <c r="B4" s="228" t="s">
        <v>185</v>
      </c>
      <c r="C4" s="229"/>
      <c r="D4" s="229"/>
      <c r="E4" s="229"/>
      <c r="F4" s="229"/>
      <c r="G4" s="229"/>
      <c r="H4" s="229"/>
      <c r="I4" s="229"/>
      <c r="J4" s="229"/>
      <c r="K4" s="230"/>
    </row>
    <row r="5" spans="2:11" x14ac:dyDescent="0.3">
      <c r="B5" s="97"/>
      <c r="C5" s="231" t="s">
        <v>137</v>
      </c>
      <c r="D5" s="229"/>
      <c r="E5" s="232"/>
      <c r="F5" s="231" t="s">
        <v>138</v>
      </c>
      <c r="G5" s="229"/>
      <c r="H5" s="232"/>
      <c r="I5" s="229" t="s">
        <v>139</v>
      </c>
      <c r="J5" s="229"/>
      <c r="K5" s="230"/>
    </row>
    <row r="6" spans="2:11" x14ac:dyDescent="0.3">
      <c r="B6" s="98" t="s">
        <v>65</v>
      </c>
      <c r="C6" s="197" t="s">
        <v>12</v>
      </c>
      <c r="D6" s="100" t="s">
        <v>13</v>
      </c>
      <c r="E6" s="198" t="s">
        <v>13</v>
      </c>
      <c r="F6" s="197" t="s">
        <v>12</v>
      </c>
      <c r="G6" s="100" t="s">
        <v>13</v>
      </c>
      <c r="H6" s="198" t="s">
        <v>13</v>
      </c>
      <c r="I6" s="195" t="s">
        <v>12</v>
      </c>
      <c r="J6" s="100" t="s">
        <v>13</v>
      </c>
      <c r="K6" s="196" t="s">
        <v>13</v>
      </c>
    </row>
    <row r="7" spans="2:11" x14ac:dyDescent="0.3">
      <c r="B7" s="104" t="s">
        <v>66</v>
      </c>
      <c r="C7" s="49">
        <v>7.11342592592593E-2</v>
      </c>
      <c r="D7" s="125">
        <v>0.62383272431993508</v>
      </c>
      <c r="E7" s="127">
        <v>0.3308570198105083</v>
      </c>
      <c r="F7" s="49">
        <v>1.3831018518518519E-2</v>
      </c>
      <c r="G7" s="125">
        <v>0.53467561521252804</v>
      </c>
      <c r="H7" s="127">
        <v>0.30508041868777125</v>
      </c>
      <c r="I7" s="49">
        <v>8.496527777777782E-2</v>
      </c>
      <c r="J7" s="125">
        <v>0.60734673616281964</v>
      </c>
      <c r="K7" s="128">
        <v>0.32636820344107059</v>
      </c>
    </row>
    <row r="8" spans="2:11" x14ac:dyDescent="0.3">
      <c r="B8" s="104" t="s">
        <v>67</v>
      </c>
      <c r="C8" s="49">
        <v>1.0763888888888889E-3</v>
      </c>
      <c r="D8" s="125">
        <v>9.4397076735688139E-3</v>
      </c>
      <c r="E8" s="127">
        <v>5.0064599483204122E-3</v>
      </c>
      <c r="F8" s="49"/>
      <c r="G8" s="125"/>
      <c r="H8" s="127"/>
      <c r="I8" s="49">
        <v>1.0763888888888889E-3</v>
      </c>
      <c r="J8" s="125">
        <v>7.694216927277237E-3</v>
      </c>
      <c r="K8" s="128">
        <v>4.1346196594496051E-3</v>
      </c>
    </row>
    <row r="9" spans="2:11" x14ac:dyDescent="0.3">
      <c r="B9" s="104" t="s">
        <v>68</v>
      </c>
      <c r="C9" s="49">
        <v>1.1180555555555555E-2</v>
      </c>
      <c r="D9" s="125">
        <v>9.8051157125456714E-2</v>
      </c>
      <c r="E9" s="127">
        <v>5.2002583979328151E-2</v>
      </c>
      <c r="F9" s="49">
        <v>7.407407407407407E-4</v>
      </c>
      <c r="G9" s="125">
        <v>2.8635346756152126E-2</v>
      </c>
      <c r="H9" s="127">
        <v>1.6339034975746743E-2</v>
      </c>
      <c r="I9" s="49">
        <v>1.1921296296296294E-2</v>
      </c>
      <c r="J9" s="125">
        <v>8.5215520807479059E-2</v>
      </c>
      <c r="K9" s="128">
        <v>4.5792024185302073E-2</v>
      </c>
    </row>
    <row r="10" spans="2:11" x14ac:dyDescent="0.3">
      <c r="B10" s="104" t="s">
        <v>69</v>
      </c>
      <c r="C10" s="49">
        <v>2.0023148148148148E-3</v>
      </c>
      <c r="D10" s="125">
        <v>1.7559886317498979E-2</v>
      </c>
      <c r="E10" s="127">
        <v>9.3130921619293695E-3</v>
      </c>
      <c r="F10" s="49"/>
      <c r="G10" s="125"/>
      <c r="H10" s="127"/>
      <c r="I10" s="49">
        <v>2.0023148148148148E-3</v>
      </c>
      <c r="J10" s="125">
        <v>1.4312898155042603E-2</v>
      </c>
      <c r="K10" s="128">
        <v>7.6912817320944262E-3</v>
      </c>
    </row>
    <row r="11" spans="2:11" x14ac:dyDescent="0.3">
      <c r="B11" s="104" t="s">
        <v>70</v>
      </c>
      <c r="C11" s="49">
        <v>4.9999999999999992E-3</v>
      </c>
      <c r="D11" s="125">
        <v>4.3848964677222872E-2</v>
      </c>
      <c r="E11" s="127">
        <v>2.3255813953488361E-2</v>
      </c>
      <c r="F11" s="49">
        <v>5.5555555555555545E-4</v>
      </c>
      <c r="G11" s="125">
        <v>2.1476510067114093E-2</v>
      </c>
      <c r="H11" s="127">
        <v>1.2254276231810055E-2</v>
      </c>
      <c r="I11" s="49">
        <v>5.5555555555555549E-3</v>
      </c>
      <c r="J11" s="125">
        <v>3.9712087366592187E-2</v>
      </c>
      <c r="K11" s="128">
        <v>2.1339972435868926E-2</v>
      </c>
    </row>
    <row r="12" spans="2:11" x14ac:dyDescent="0.3">
      <c r="B12" s="104" t="s">
        <v>71</v>
      </c>
      <c r="C12" s="49">
        <v>1.2349537037037039E-2</v>
      </c>
      <c r="D12" s="125">
        <v>0.10830288266341857</v>
      </c>
      <c r="E12" s="127">
        <v>5.7439707149009471E-2</v>
      </c>
      <c r="F12" s="49">
        <v>3.5879629629629629E-3</v>
      </c>
      <c r="G12" s="125">
        <v>0.13870246085011187</v>
      </c>
      <c r="H12" s="127">
        <v>7.9142200663773282E-2</v>
      </c>
      <c r="I12" s="49">
        <v>1.5937500000000004E-2</v>
      </c>
      <c r="J12" s="125">
        <v>0.11392405063291138</v>
      </c>
      <c r="K12" s="128">
        <v>6.1219045925399007E-2</v>
      </c>
    </row>
    <row r="13" spans="2:11" x14ac:dyDescent="0.3">
      <c r="B13" s="104" t="s">
        <v>72</v>
      </c>
      <c r="C13" s="49"/>
      <c r="D13" s="125"/>
      <c r="E13" s="127"/>
      <c r="F13" s="49"/>
      <c r="G13" s="125"/>
      <c r="H13" s="127"/>
      <c r="I13" s="49"/>
      <c r="J13" s="125"/>
      <c r="K13" s="128"/>
    </row>
    <row r="14" spans="2:11" x14ac:dyDescent="0.3">
      <c r="B14" s="104" t="s">
        <v>73</v>
      </c>
      <c r="C14" s="49"/>
      <c r="D14" s="125"/>
      <c r="E14" s="127"/>
      <c r="F14" s="49"/>
      <c r="G14" s="125"/>
      <c r="H14" s="127"/>
      <c r="I14" s="49"/>
      <c r="J14" s="125"/>
      <c r="K14" s="128"/>
    </row>
    <row r="15" spans="2:11" x14ac:dyDescent="0.3">
      <c r="B15" s="104" t="s">
        <v>74</v>
      </c>
      <c r="C15" s="49"/>
      <c r="D15" s="125"/>
      <c r="E15" s="127"/>
      <c r="F15" s="49"/>
      <c r="G15" s="125"/>
      <c r="H15" s="127"/>
      <c r="I15" s="49"/>
      <c r="J15" s="125"/>
      <c r="K15" s="128"/>
    </row>
    <row r="16" spans="2:11" x14ac:dyDescent="0.3">
      <c r="B16" s="104" t="s">
        <v>75</v>
      </c>
      <c r="C16" s="49">
        <v>6.249999999999999E-4</v>
      </c>
      <c r="D16" s="125">
        <v>5.481120584652859E-3</v>
      </c>
      <c r="E16" s="127">
        <v>2.9069767441860452E-3</v>
      </c>
      <c r="F16" s="49"/>
      <c r="G16" s="125"/>
      <c r="H16" s="127"/>
      <c r="I16" s="49">
        <v>6.249999999999999E-4</v>
      </c>
      <c r="J16" s="125">
        <v>4.4676098287416205E-3</v>
      </c>
      <c r="K16" s="128">
        <v>2.4007468990352543E-3</v>
      </c>
    </row>
    <row r="17" spans="2:14" x14ac:dyDescent="0.3">
      <c r="B17" s="104" t="s">
        <v>76</v>
      </c>
      <c r="C17" s="49"/>
      <c r="D17" s="125"/>
      <c r="E17" s="127"/>
      <c r="F17" s="49"/>
      <c r="G17" s="125"/>
      <c r="H17" s="127"/>
      <c r="I17" s="49"/>
      <c r="J17" s="125"/>
      <c r="K17" s="128"/>
    </row>
    <row r="18" spans="2:14" x14ac:dyDescent="0.3">
      <c r="B18" s="104" t="s">
        <v>77</v>
      </c>
      <c r="C18" s="49"/>
      <c r="D18" s="125"/>
      <c r="E18" s="127"/>
      <c r="F18" s="49"/>
      <c r="G18" s="125"/>
      <c r="H18" s="127"/>
      <c r="I18" s="49"/>
      <c r="J18" s="125"/>
      <c r="K18" s="128"/>
    </row>
    <row r="19" spans="2:14" x14ac:dyDescent="0.3">
      <c r="B19" s="104" t="s">
        <v>78</v>
      </c>
      <c r="C19" s="49"/>
      <c r="D19" s="125"/>
      <c r="E19" s="127"/>
      <c r="F19" s="49"/>
      <c r="G19" s="125"/>
      <c r="H19" s="127"/>
      <c r="I19" s="49"/>
      <c r="J19" s="125"/>
      <c r="K19" s="128"/>
    </row>
    <row r="20" spans="2:14" x14ac:dyDescent="0.3">
      <c r="B20" s="104" t="s">
        <v>79</v>
      </c>
      <c r="C20" s="49"/>
      <c r="D20" s="125"/>
      <c r="E20" s="127"/>
      <c r="F20" s="49"/>
      <c r="G20" s="125"/>
      <c r="H20" s="127"/>
      <c r="I20" s="49"/>
      <c r="J20" s="125"/>
      <c r="K20" s="128"/>
    </row>
    <row r="21" spans="2:14" x14ac:dyDescent="0.3">
      <c r="B21" s="104" t="s">
        <v>80</v>
      </c>
      <c r="C21" s="49"/>
      <c r="D21" s="125"/>
      <c r="E21" s="127"/>
      <c r="F21" s="49"/>
      <c r="G21" s="125"/>
      <c r="H21" s="127"/>
      <c r="I21" s="49"/>
      <c r="J21" s="125"/>
      <c r="K21" s="128"/>
    </row>
    <row r="22" spans="2:14" x14ac:dyDescent="0.3">
      <c r="B22" s="104" t="s">
        <v>81</v>
      </c>
      <c r="C22" s="49">
        <v>1.0659722222222227E-2</v>
      </c>
      <c r="D22" s="125">
        <v>9.3483556638246035E-2</v>
      </c>
      <c r="E22" s="127">
        <v>4.9580103359173136E-2</v>
      </c>
      <c r="F22" s="49">
        <v>7.1527777777777761E-3</v>
      </c>
      <c r="G22" s="125">
        <v>0.27651006711409393</v>
      </c>
      <c r="H22" s="127">
        <v>0.15777380648455444</v>
      </c>
      <c r="I22" s="49">
        <v>1.7812500000000009E-2</v>
      </c>
      <c r="J22" s="125">
        <v>0.12732688011913629</v>
      </c>
      <c r="K22" s="128">
        <v>6.8421286622504782E-2</v>
      </c>
    </row>
    <row r="23" spans="2:14" x14ac:dyDescent="0.3">
      <c r="B23" s="108" t="s">
        <v>11</v>
      </c>
      <c r="C23" s="129">
        <v>0.11402777777777783</v>
      </c>
      <c r="D23" s="130">
        <v>1</v>
      </c>
      <c r="E23" s="131">
        <v>0.53036175710594324</v>
      </c>
      <c r="F23" s="129">
        <v>2.5868055555555554E-2</v>
      </c>
      <c r="G23" s="130">
        <v>1</v>
      </c>
      <c r="H23" s="131">
        <v>0.57058973704365579</v>
      </c>
      <c r="I23" s="129">
        <v>0.13989583333333339</v>
      </c>
      <c r="J23" s="130">
        <v>0.99999999999999989</v>
      </c>
      <c r="K23" s="132">
        <v>0.53736718090072466</v>
      </c>
    </row>
    <row r="24" spans="2:14" x14ac:dyDescent="0.3">
      <c r="B24" s="133"/>
      <c r="C24" s="134"/>
      <c r="D24" s="134"/>
      <c r="E24" s="134"/>
      <c r="F24" s="134"/>
      <c r="G24" s="134"/>
      <c r="H24" s="134"/>
      <c r="I24" s="134"/>
      <c r="J24" s="134"/>
      <c r="K24" s="135"/>
      <c r="L24" s="134"/>
      <c r="M24" s="134"/>
      <c r="N24" s="134"/>
    </row>
    <row r="25" spans="2:14" x14ac:dyDescent="0.3">
      <c r="B25" s="98" t="s">
        <v>82</v>
      </c>
      <c r="C25" s="100" t="s">
        <v>12</v>
      </c>
      <c r="D25" s="100" t="s">
        <v>13</v>
      </c>
      <c r="E25" s="100" t="s">
        <v>13</v>
      </c>
      <c r="F25" s="100" t="s">
        <v>12</v>
      </c>
      <c r="G25" s="100" t="s">
        <v>13</v>
      </c>
      <c r="H25" s="100" t="s">
        <v>13</v>
      </c>
      <c r="I25" s="100" t="s">
        <v>12</v>
      </c>
      <c r="J25" s="100" t="s">
        <v>13</v>
      </c>
      <c r="K25" s="136" t="s">
        <v>13</v>
      </c>
    </row>
    <row r="26" spans="2:14" x14ac:dyDescent="0.3">
      <c r="B26" s="147" t="s">
        <v>83</v>
      </c>
      <c r="C26" s="49">
        <v>2.9282407407407404E-3</v>
      </c>
      <c r="D26" s="125"/>
      <c r="E26" s="127">
        <v>1.3619724375538324E-2</v>
      </c>
      <c r="F26" s="49">
        <v>1.8518518518518518E-4</v>
      </c>
      <c r="G26" s="125"/>
      <c r="H26" s="127">
        <v>4.0847587439366857E-3</v>
      </c>
      <c r="I26" s="49">
        <v>3.1134259259259257E-3</v>
      </c>
      <c r="J26" s="125"/>
      <c r="K26" s="128">
        <v>1.1959276219268211E-2</v>
      </c>
    </row>
    <row r="27" spans="2:14" x14ac:dyDescent="0.3">
      <c r="B27" s="147" t="s">
        <v>84</v>
      </c>
      <c r="C27" s="49">
        <v>1.8287037037037039E-3</v>
      </c>
      <c r="D27" s="125"/>
      <c r="E27" s="127">
        <v>8.5055986218776913E-3</v>
      </c>
      <c r="F27" s="49">
        <v>2.199074074074074E-4</v>
      </c>
      <c r="G27" s="125"/>
      <c r="H27" s="127">
        <v>4.8506510084248148E-3</v>
      </c>
      <c r="I27" s="49">
        <v>2.0486111111111113E-3</v>
      </c>
      <c r="J27" s="125"/>
      <c r="K27" s="128">
        <v>7.8691148357266684E-3</v>
      </c>
    </row>
    <row r="28" spans="2:14" x14ac:dyDescent="0.3">
      <c r="B28" s="147" t="s">
        <v>85</v>
      </c>
      <c r="C28" s="49"/>
      <c r="D28" s="125"/>
      <c r="E28" s="127"/>
      <c r="F28" s="49"/>
      <c r="G28" s="125"/>
      <c r="H28" s="127"/>
      <c r="I28" s="49"/>
      <c r="J28" s="125"/>
      <c r="K28" s="128"/>
    </row>
    <row r="29" spans="2:14" x14ac:dyDescent="0.3">
      <c r="B29" s="147" t="s">
        <v>86</v>
      </c>
      <c r="C29" s="49">
        <v>3.9976851851851868E-2</v>
      </c>
      <c r="D29" s="125"/>
      <c r="E29" s="127">
        <v>0.18593884582256678</v>
      </c>
      <c r="F29" s="49">
        <v>7.6388888888888904E-3</v>
      </c>
      <c r="G29" s="125"/>
      <c r="H29" s="127">
        <v>0.16849629818738832</v>
      </c>
      <c r="I29" s="49">
        <v>4.7615740740740764E-2</v>
      </c>
      <c r="J29" s="125"/>
      <c r="K29" s="128">
        <v>0.18290134708576003</v>
      </c>
    </row>
    <row r="30" spans="2:14" x14ac:dyDescent="0.3">
      <c r="B30" s="147" t="s">
        <v>87</v>
      </c>
      <c r="C30" s="49">
        <v>4.1562499999999988E-2</v>
      </c>
      <c r="D30" s="125"/>
      <c r="E30" s="127">
        <v>0.19331395348837199</v>
      </c>
      <c r="F30" s="49">
        <v>1.1423611111111112E-2</v>
      </c>
      <c r="G30" s="125"/>
      <c r="H30" s="127">
        <v>0.25197855501659433</v>
      </c>
      <c r="I30" s="49">
        <v>5.2986111111111102E-2</v>
      </c>
      <c r="J30" s="125"/>
      <c r="K30" s="128">
        <v>0.20352998710709988</v>
      </c>
    </row>
    <row r="31" spans="2:14" x14ac:dyDescent="0.3">
      <c r="B31" s="147" t="s">
        <v>88</v>
      </c>
      <c r="C31" s="49">
        <v>1.4675925925925927E-2</v>
      </c>
      <c r="D31" s="125"/>
      <c r="E31" s="127">
        <v>6.8260120585701967E-2</v>
      </c>
      <c r="F31" s="49"/>
      <c r="G31" s="125"/>
      <c r="H31" s="127"/>
      <c r="I31" s="49">
        <v>1.4675925925925927E-2</v>
      </c>
      <c r="J31" s="125"/>
      <c r="K31" s="128">
        <v>5.6373093851420426E-2</v>
      </c>
    </row>
    <row r="32" spans="2:14" x14ac:dyDescent="0.3">
      <c r="B32" s="148" t="s">
        <v>11</v>
      </c>
      <c r="C32" s="137">
        <v>0.10097222222222223</v>
      </c>
      <c r="D32" s="130"/>
      <c r="E32" s="130">
        <v>0.46963824289405676</v>
      </c>
      <c r="F32" s="137">
        <v>1.9467592592592595E-2</v>
      </c>
      <c r="G32" s="130"/>
      <c r="H32" s="130">
        <v>0.42941026295634416</v>
      </c>
      <c r="I32" s="137">
        <v>0.12043981481481483</v>
      </c>
      <c r="J32" s="130"/>
      <c r="K32" s="138">
        <v>0.46263281909927523</v>
      </c>
      <c r="M32" s="152"/>
    </row>
    <row r="33" spans="2:14" x14ac:dyDescent="0.3">
      <c r="B33" s="139"/>
      <c r="C33" s="140"/>
      <c r="D33" s="140"/>
      <c r="E33" s="140"/>
      <c r="F33" s="140"/>
      <c r="G33" s="140"/>
      <c r="H33" s="140"/>
      <c r="I33" s="140"/>
      <c r="J33" s="140"/>
      <c r="K33" s="141"/>
      <c r="L33" s="140"/>
      <c r="M33" s="140"/>
      <c r="N33" s="140"/>
    </row>
    <row r="34" spans="2:14" x14ac:dyDescent="0.3">
      <c r="B34" s="108" t="s">
        <v>14</v>
      </c>
      <c r="C34" s="137">
        <f>C23+C32</f>
        <v>0.21500000000000005</v>
      </c>
      <c r="D34" s="122"/>
      <c r="E34" s="110">
        <f>E23+E32</f>
        <v>1</v>
      </c>
      <c r="F34" s="137">
        <f>F23+F32</f>
        <v>4.5335648148148153E-2</v>
      </c>
      <c r="G34" s="122"/>
      <c r="H34" s="110">
        <f>H23+H32</f>
        <v>1</v>
      </c>
      <c r="I34" s="137">
        <f>I23+I32</f>
        <v>0.26033564814814825</v>
      </c>
      <c r="J34" s="122"/>
      <c r="K34" s="123">
        <f>K23+K32</f>
        <v>0.99999999999999989</v>
      </c>
      <c r="L34" s="140"/>
      <c r="M34" s="140"/>
      <c r="N34" s="140"/>
    </row>
    <row r="35" spans="2:14" ht="66" customHeight="1" thickBot="1" x14ac:dyDescent="0.35">
      <c r="B35" s="222" t="s">
        <v>140</v>
      </c>
      <c r="C35" s="223"/>
      <c r="D35" s="223"/>
      <c r="E35" s="223"/>
      <c r="F35" s="223"/>
      <c r="G35" s="223"/>
      <c r="H35" s="224"/>
      <c r="I35" s="223"/>
      <c r="J35" s="223"/>
      <c r="K35" s="224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.88671875" style="142" customWidth="1"/>
    <col min="7" max="7" width="10.88671875" style="96" customWidth="1"/>
    <col min="8" max="8" width="10.88671875" style="142" customWidth="1"/>
    <col min="9" max="11" width="10.88671875" style="96" customWidth="1"/>
    <col min="12" max="16384" width="8.88671875" style="96"/>
  </cols>
  <sheetData>
    <row r="1" spans="2:11" s="124" customFormat="1" x14ac:dyDescent="0.3">
      <c r="C1" s="126"/>
      <c r="D1" s="126"/>
      <c r="E1" s="126"/>
      <c r="F1" s="126"/>
      <c r="H1" s="126"/>
    </row>
    <row r="2" spans="2:11" s="124" customFormat="1" ht="15" thickBot="1" x14ac:dyDescent="0.35">
      <c r="C2" s="126"/>
      <c r="D2" s="126"/>
      <c r="E2" s="126"/>
      <c r="F2" s="126"/>
      <c r="H2" s="126"/>
    </row>
    <row r="3" spans="2:11" s="124" customFormat="1" x14ac:dyDescent="0.3">
      <c r="B3" s="225" t="s">
        <v>160</v>
      </c>
      <c r="C3" s="226"/>
      <c r="D3" s="226"/>
      <c r="E3" s="226"/>
      <c r="F3" s="226"/>
      <c r="G3" s="226"/>
      <c r="H3" s="227"/>
      <c r="I3" s="226"/>
      <c r="J3" s="226"/>
      <c r="K3" s="227"/>
    </row>
    <row r="4" spans="2:11" s="124" customFormat="1" x14ac:dyDescent="0.3">
      <c r="B4" s="228" t="s">
        <v>185</v>
      </c>
      <c r="C4" s="229"/>
      <c r="D4" s="229"/>
      <c r="E4" s="229"/>
      <c r="F4" s="229"/>
      <c r="G4" s="229"/>
      <c r="H4" s="229"/>
      <c r="I4" s="229"/>
      <c r="J4" s="229"/>
      <c r="K4" s="230"/>
    </row>
    <row r="5" spans="2:11" s="124" customFormat="1" x14ac:dyDescent="0.3">
      <c r="B5" s="97"/>
      <c r="C5" s="231" t="s">
        <v>137</v>
      </c>
      <c r="D5" s="229"/>
      <c r="E5" s="232"/>
      <c r="F5" s="231" t="s">
        <v>138</v>
      </c>
      <c r="G5" s="229"/>
      <c r="H5" s="232"/>
      <c r="I5" s="229" t="s">
        <v>139</v>
      </c>
      <c r="J5" s="229"/>
      <c r="K5" s="230"/>
    </row>
    <row r="6" spans="2:11" s="124" customFormat="1" x14ac:dyDescent="0.3">
      <c r="B6" s="98" t="s">
        <v>65</v>
      </c>
      <c r="C6" s="197" t="s">
        <v>12</v>
      </c>
      <c r="D6" s="100" t="s">
        <v>13</v>
      </c>
      <c r="E6" s="198" t="s">
        <v>13</v>
      </c>
      <c r="F6" s="197" t="s">
        <v>12</v>
      </c>
      <c r="G6" s="100" t="s">
        <v>13</v>
      </c>
      <c r="H6" s="198" t="s">
        <v>13</v>
      </c>
      <c r="I6" s="195" t="s">
        <v>12</v>
      </c>
      <c r="J6" s="100" t="s">
        <v>13</v>
      </c>
      <c r="K6" s="196" t="s">
        <v>13</v>
      </c>
    </row>
    <row r="7" spans="2:11" s="124" customFormat="1" x14ac:dyDescent="0.3">
      <c r="B7" s="104" t="s">
        <v>66</v>
      </c>
      <c r="C7" s="49">
        <v>1.0196759259259261E-2</v>
      </c>
      <c r="D7" s="125">
        <v>0.51976401179941012</v>
      </c>
      <c r="E7" s="127">
        <v>0.23184210526315793</v>
      </c>
      <c r="F7" s="49">
        <v>7.0601851851851858E-4</v>
      </c>
      <c r="G7" s="125">
        <v>0.6853932584269663</v>
      </c>
      <c r="H7" s="127">
        <v>0.34078212290502796</v>
      </c>
      <c r="I7" s="49">
        <v>1.090277777777778E-2</v>
      </c>
      <c r="J7" s="125">
        <v>0.52802690582959644</v>
      </c>
      <c r="K7" s="128">
        <v>0.23674290022618755</v>
      </c>
    </row>
    <row r="8" spans="2:11" s="124" customFormat="1" x14ac:dyDescent="0.3">
      <c r="B8" s="104" t="s">
        <v>67</v>
      </c>
      <c r="C8" s="49">
        <v>8.6805555555555551E-4</v>
      </c>
      <c r="D8" s="125">
        <v>4.4247787610619468E-2</v>
      </c>
      <c r="E8" s="127">
        <v>1.9736842105263157E-2</v>
      </c>
      <c r="F8" s="49"/>
      <c r="G8" s="125"/>
      <c r="H8" s="127"/>
      <c r="I8" s="49">
        <v>8.6805555555555551E-4</v>
      </c>
      <c r="J8" s="125">
        <v>4.2040358744394608E-2</v>
      </c>
      <c r="K8" s="128">
        <v>1.8848957024377982E-2</v>
      </c>
    </row>
    <row r="9" spans="2:11" s="124" customFormat="1" x14ac:dyDescent="0.3">
      <c r="B9" s="104" t="s">
        <v>68</v>
      </c>
      <c r="C9" s="49">
        <v>1.4236111111111112E-3</v>
      </c>
      <c r="D9" s="125">
        <v>7.2566371681415928E-2</v>
      </c>
      <c r="E9" s="127">
        <v>3.2368421052631581E-2</v>
      </c>
      <c r="F9" s="49"/>
      <c r="G9" s="125"/>
      <c r="H9" s="127"/>
      <c r="I9" s="49">
        <v>1.4236111111111112E-3</v>
      </c>
      <c r="J9" s="125">
        <v>6.8946188340807166E-2</v>
      </c>
      <c r="K9" s="128">
        <v>3.0912289519979895E-2</v>
      </c>
    </row>
    <row r="10" spans="2:11" s="124" customFormat="1" x14ac:dyDescent="0.3">
      <c r="B10" s="104" t="s">
        <v>69</v>
      </c>
      <c r="C10" s="49">
        <v>2.7777777777777778E-4</v>
      </c>
      <c r="D10" s="125">
        <v>1.415929203539823E-2</v>
      </c>
      <c r="E10" s="127">
        <v>6.3157894736842104E-3</v>
      </c>
      <c r="F10" s="49"/>
      <c r="G10" s="125"/>
      <c r="H10" s="127"/>
      <c r="I10" s="49">
        <v>2.7777777777777778E-4</v>
      </c>
      <c r="J10" s="125">
        <v>1.3452914798206275E-2</v>
      </c>
      <c r="K10" s="128">
        <v>6.0316662478009549E-3</v>
      </c>
    </row>
    <row r="11" spans="2:11" s="124" customFormat="1" x14ac:dyDescent="0.3">
      <c r="B11" s="104" t="s">
        <v>70</v>
      </c>
      <c r="C11" s="49">
        <v>1.6203703703703708E-3</v>
      </c>
      <c r="D11" s="125">
        <v>8.2595870206489702E-2</v>
      </c>
      <c r="E11" s="127">
        <v>3.6842105263157905E-2</v>
      </c>
      <c r="F11" s="49"/>
      <c r="G11" s="125"/>
      <c r="H11" s="127"/>
      <c r="I11" s="49">
        <v>1.6203703703703708E-3</v>
      </c>
      <c r="J11" s="125">
        <v>7.847533632286996E-2</v>
      </c>
      <c r="K11" s="128">
        <v>3.5184719778838913E-2</v>
      </c>
    </row>
    <row r="12" spans="2:11" s="124" customFormat="1" x14ac:dyDescent="0.3">
      <c r="B12" s="104" t="s">
        <v>71</v>
      </c>
      <c r="C12" s="49">
        <v>2.9513888888888884E-3</v>
      </c>
      <c r="D12" s="125">
        <v>0.15044247787610618</v>
      </c>
      <c r="E12" s="127">
        <v>6.7105263157894723E-2</v>
      </c>
      <c r="F12" s="49">
        <v>3.2407407407407406E-4</v>
      </c>
      <c r="G12" s="125">
        <v>0.3146067415730337</v>
      </c>
      <c r="H12" s="127">
        <v>0.15642458100558659</v>
      </c>
      <c r="I12" s="49">
        <v>3.2754629629629631E-3</v>
      </c>
      <c r="J12" s="125">
        <v>0.15863228699551568</v>
      </c>
      <c r="K12" s="128">
        <v>7.112339783865293E-2</v>
      </c>
    </row>
    <row r="13" spans="2:11" s="124" customFormat="1" x14ac:dyDescent="0.3">
      <c r="B13" s="104" t="s">
        <v>72</v>
      </c>
      <c r="C13" s="49"/>
      <c r="D13" s="125"/>
      <c r="E13" s="127"/>
      <c r="F13" s="49"/>
      <c r="G13" s="125"/>
      <c r="H13" s="127"/>
      <c r="I13" s="49"/>
      <c r="J13" s="125"/>
      <c r="K13" s="128"/>
    </row>
    <row r="14" spans="2:11" s="124" customFormat="1" x14ac:dyDescent="0.3">
      <c r="B14" s="104" t="s">
        <v>73</v>
      </c>
      <c r="C14" s="49"/>
      <c r="D14" s="125"/>
      <c r="E14" s="127"/>
      <c r="F14" s="49"/>
      <c r="G14" s="125"/>
      <c r="H14" s="127"/>
      <c r="I14" s="49"/>
      <c r="J14" s="125"/>
      <c r="K14" s="128"/>
    </row>
    <row r="15" spans="2:11" s="124" customFormat="1" x14ac:dyDescent="0.3">
      <c r="B15" s="104" t="s">
        <v>74</v>
      </c>
      <c r="C15" s="49"/>
      <c r="D15" s="125"/>
      <c r="E15" s="127"/>
      <c r="F15" s="49"/>
      <c r="G15" s="125"/>
      <c r="H15" s="127"/>
      <c r="I15" s="49"/>
      <c r="J15" s="125"/>
      <c r="K15" s="128"/>
    </row>
    <row r="16" spans="2:11" s="124" customFormat="1" x14ac:dyDescent="0.3">
      <c r="B16" s="104" t="s">
        <v>75</v>
      </c>
      <c r="C16" s="49">
        <v>2.4305555555555552E-4</v>
      </c>
      <c r="D16" s="125">
        <v>1.2389380530973449E-2</v>
      </c>
      <c r="E16" s="127">
        <v>5.526315789473683E-3</v>
      </c>
      <c r="F16" s="49"/>
      <c r="G16" s="125"/>
      <c r="H16" s="127"/>
      <c r="I16" s="49">
        <v>2.4305555555555552E-4</v>
      </c>
      <c r="J16" s="125">
        <v>1.1771300448430489E-2</v>
      </c>
      <c r="K16" s="128">
        <v>5.2777079668258351E-3</v>
      </c>
    </row>
    <row r="17" spans="2:14" s="124" customFormat="1" x14ac:dyDescent="0.3">
      <c r="B17" s="104" t="s">
        <v>76</v>
      </c>
      <c r="C17" s="49" t="s">
        <v>130</v>
      </c>
      <c r="D17" s="125"/>
      <c r="E17" s="127"/>
      <c r="F17" s="49"/>
      <c r="G17" s="125"/>
      <c r="H17" s="127"/>
      <c r="I17" s="49" t="s">
        <v>130</v>
      </c>
      <c r="J17" s="125"/>
      <c r="K17" s="128"/>
    </row>
    <row r="18" spans="2:14" s="124" customFormat="1" x14ac:dyDescent="0.3">
      <c r="B18" s="104" t="s">
        <v>77</v>
      </c>
      <c r="C18" s="49"/>
      <c r="D18" s="125"/>
      <c r="E18" s="127"/>
      <c r="F18" s="49"/>
      <c r="G18" s="125"/>
      <c r="H18" s="127"/>
      <c r="I18" s="49"/>
      <c r="J18" s="125"/>
      <c r="K18" s="128"/>
    </row>
    <row r="19" spans="2:14" s="124" customFormat="1" x14ac:dyDescent="0.3">
      <c r="B19" s="104" t="s">
        <v>78</v>
      </c>
      <c r="C19" s="49"/>
      <c r="D19" s="125"/>
      <c r="E19" s="127"/>
      <c r="F19" s="49"/>
      <c r="G19" s="125"/>
      <c r="H19" s="127"/>
      <c r="I19" s="49" t="s">
        <v>130</v>
      </c>
      <c r="J19" s="125"/>
      <c r="K19" s="128"/>
    </row>
    <row r="20" spans="2:14" s="124" customFormat="1" x14ac:dyDescent="0.3">
      <c r="B20" s="104" t="s">
        <v>79</v>
      </c>
      <c r="C20" s="49"/>
      <c r="D20" s="125"/>
      <c r="E20" s="127"/>
      <c r="F20" s="49"/>
      <c r="G20" s="125"/>
      <c r="H20" s="127"/>
      <c r="I20" s="49" t="s">
        <v>130</v>
      </c>
      <c r="J20" s="125"/>
      <c r="K20" s="128"/>
    </row>
    <row r="21" spans="2:14" s="124" customFormat="1" x14ac:dyDescent="0.3">
      <c r="B21" s="104" t="s">
        <v>80</v>
      </c>
      <c r="C21" s="49"/>
      <c r="D21" s="125"/>
      <c r="E21" s="127"/>
      <c r="F21" s="49"/>
      <c r="G21" s="125"/>
      <c r="H21" s="127"/>
      <c r="I21" s="49"/>
      <c r="J21" s="125"/>
      <c r="K21" s="128"/>
    </row>
    <row r="22" spans="2:14" s="124" customFormat="1" x14ac:dyDescent="0.3">
      <c r="B22" s="104" t="s">
        <v>81</v>
      </c>
      <c r="C22" s="49">
        <v>2.0370370370370369E-3</v>
      </c>
      <c r="D22" s="125">
        <v>0.10383480825958702</v>
      </c>
      <c r="E22" s="127">
        <v>4.6315789473684206E-2</v>
      </c>
      <c r="F22" s="49"/>
      <c r="G22" s="125"/>
      <c r="H22" s="127"/>
      <c r="I22" s="49">
        <v>2.0370370370370369E-3</v>
      </c>
      <c r="J22" s="125">
        <v>9.8654708520179352E-2</v>
      </c>
      <c r="K22" s="128">
        <v>4.4232219150540333E-2</v>
      </c>
    </row>
    <row r="23" spans="2:14" s="124" customFormat="1" x14ac:dyDescent="0.3">
      <c r="B23" s="108" t="s">
        <v>11</v>
      </c>
      <c r="C23" s="129">
        <v>1.9618055555555555E-2</v>
      </c>
      <c r="D23" s="130">
        <v>1</v>
      </c>
      <c r="E23" s="131">
        <v>0.44605263157894737</v>
      </c>
      <c r="F23" s="129">
        <v>1.0300925925925926E-3</v>
      </c>
      <c r="G23" s="130">
        <v>1</v>
      </c>
      <c r="H23" s="131">
        <v>0.49720670391061456</v>
      </c>
      <c r="I23" s="129">
        <v>2.0648148148148152E-2</v>
      </c>
      <c r="J23" s="130">
        <v>0.99999999999999989</v>
      </c>
      <c r="K23" s="132">
        <v>0.44835385775320441</v>
      </c>
    </row>
    <row r="24" spans="2:14" s="124" customFormat="1" x14ac:dyDescent="0.3">
      <c r="B24" s="133"/>
      <c r="C24" s="134"/>
      <c r="D24" s="134"/>
      <c r="E24" s="134"/>
      <c r="F24" s="134"/>
      <c r="G24" s="134"/>
      <c r="H24" s="134"/>
      <c r="I24" s="134"/>
      <c r="J24" s="134"/>
      <c r="K24" s="135"/>
      <c r="L24" s="134"/>
      <c r="M24" s="134"/>
      <c r="N24" s="134"/>
    </row>
    <row r="25" spans="2:14" s="124" customFormat="1" x14ac:dyDescent="0.3">
      <c r="B25" s="98" t="s">
        <v>82</v>
      </c>
      <c r="C25" s="100" t="s">
        <v>12</v>
      </c>
      <c r="D25" s="100" t="s">
        <v>13</v>
      </c>
      <c r="E25" s="100" t="s">
        <v>13</v>
      </c>
      <c r="F25" s="100" t="s">
        <v>12</v>
      </c>
      <c r="G25" s="100" t="s">
        <v>13</v>
      </c>
      <c r="H25" s="100" t="s">
        <v>13</v>
      </c>
      <c r="I25" s="100" t="s">
        <v>12</v>
      </c>
      <c r="J25" s="100" t="s">
        <v>13</v>
      </c>
      <c r="K25" s="136" t="s">
        <v>13</v>
      </c>
    </row>
    <row r="26" spans="2:14" s="124" customFormat="1" x14ac:dyDescent="0.3">
      <c r="B26" s="147" t="s">
        <v>83</v>
      </c>
      <c r="C26" s="49">
        <v>2.3726851851851851E-3</v>
      </c>
      <c r="D26" s="125"/>
      <c r="E26" s="127">
        <v>5.3947368421052633E-2</v>
      </c>
      <c r="F26" s="49">
        <v>1.7361111111111112E-4</v>
      </c>
      <c r="G26" s="125"/>
      <c r="H26" s="127">
        <v>8.3798882681564241E-2</v>
      </c>
      <c r="I26" s="49">
        <v>2.5462962962962961E-3</v>
      </c>
      <c r="J26" s="125"/>
      <c r="K26" s="128">
        <v>5.5290273938175413E-2</v>
      </c>
    </row>
    <row r="27" spans="2:14" s="124" customFormat="1" x14ac:dyDescent="0.3">
      <c r="B27" s="147" t="s">
        <v>84</v>
      </c>
      <c r="C27" s="49"/>
      <c r="D27" s="125"/>
      <c r="E27" s="127"/>
      <c r="F27" s="49"/>
      <c r="G27" s="125"/>
      <c r="H27" s="127"/>
      <c r="I27" s="49"/>
      <c r="J27" s="125"/>
      <c r="K27" s="128"/>
    </row>
    <row r="28" spans="2:14" s="124" customFormat="1" x14ac:dyDescent="0.3">
      <c r="B28" s="147" t="s">
        <v>85</v>
      </c>
      <c r="C28" s="49"/>
      <c r="D28" s="125"/>
      <c r="E28" s="127"/>
      <c r="F28" s="49"/>
      <c r="G28" s="125"/>
      <c r="H28" s="127"/>
      <c r="I28" s="49"/>
      <c r="J28" s="125"/>
      <c r="K28" s="128"/>
    </row>
    <row r="29" spans="2:14" s="124" customFormat="1" x14ac:dyDescent="0.3">
      <c r="B29" s="147" t="s">
        <v>86</v>
      </c>
      <c r="C29" s="49">
        <v>1.1469907407407406E-2</v>
      </c>
      <c r="D29" s="125"/>
      <c r="E29" s="127">
        <v>0.26078947368421052</v>
      </c>
      <c r="F29" s="49">
        <v>3.7037037037037035E-4</v>
      </c>
      <c r="G29" s="125"/>
      <c r="H29" s="127">
        <v>0.17877094972067037</v>
      </c>
      <c r="I29" s="49">
        <v>1.1840277777777776E-2</v>
      </c>
      <c r="J29" s="125"/>
      <c r="K29" s="128">
        <v>0.25709977381251564</v>
      </c>
    </row>
    <row r="30" spans="2:14" s="124" customFormat="1" x14ac:dyDescent="0.3">
      <c r="B30" s="147" t="s">
        <v>87</v>
      </c>
      <c r="C30" s="49">
        <v>6.9907407407407409E-3</v>
      </c>
      <c r="D30" s="125"/>
      <c r="E30" s="127">
        <v>0.15894736842105264</v>
      </c>
      <c r="F30" s="49">
        <v>4.976851851851851E-4</v>
      </c>
      <c r="G30" s="125"/>
      <c r="H30" s="127">
        <v>0.24022346368715078</v>
      </c>
      <c r="I30" s="49">
        <v>7.4884259259259262E-3</v>
      </c>
      <c r="J30" s="125"/>
      <c r="K30" s="128">
        <v>0.16260366926363409</v>
      </c>
    </row>
    <row r="31" spans="2:14" s="124" customFormat="1" x14ac:dyDescent="0.3">
      <c r="B31" s="147" t="s">
        <v>88</v>
      </c>
      <c r="C31" s="49">
        <v>3.5300925925925925E-3</v>
      </c>
      <c r="D31" s="125"/>
      <c r="E31" s="127">
        <v>8.0263157894736842E-2</v>
      </c>
      <c r="F31" s="49"/>
      <c r="G31" s="125"/>
      <c r="H31" s="127"/>
      <c r="I31" s="49">
        <v>3.5300925925925925E-3</v>
      </c>
      <c r="J31" s="125"/>
      <c r="K31" s="128">
        <v>7.665242523247047E-2</v>
      </c>
    </row>
    <row r="32" spans="2:14" s="124" customFormat="1" x14ac:dyDescent="0.3">
      <c r="B32" s="148" t="s">
        <v>11</v>
      </c>
      <c r="C32" s="137">
        <v>2.4363425925925924E-2</v>
      </c>
      <c r="D32" s="130"/>
      <c r="E32" s="130">
        <v>0.55394736842105263</v>
      </c>
      <c r="F32" s="137">
        <v>1.0416666666666664E-3</v>
      </c>
      <c r="G32" s="130"/>
      <c r="H32" s="130">
        <v>0.50279329608938539</v>
      </c>
      <c r="I32" s="137">
        <v>2.540509259259259E-2</v>
      </c>
      <c r="J32" s="130"/>
      <c r="K32" s="138">
        <v>0.55164614224679565</v>
      </c>
      <c r="M32" s="152"/>
    </row>
    <row r="33" spans="2:14" s="124" customFormat="1" x14ac:dyDescent="0.3">
      <c r="B33" s="139"/>
      <c r="C33" s="140"/>
      <c r="D33" s="140"/>
      <c r="E33" s="140"/>
      <c r="F33" s="140"/>
      <c r="G33" s="140"/>
      <c r="H33" s="140"/>
      <c r="I33" s="140"/>
      <c r="J33" s="140"/>
      <c r="K33" s="141"/>
      <c r="L33" s="140"/>
      <c r="M33" s="140"/>
      <c r="N33" s="140"/>
    </row>
    <row r="34" spans="2:14" s="124" customFormat="1" x14ac:dyDescent="0.3">
      <c r="B34" s="108" t="s">
        <v>14</v>
      </c>
      <c r="C34" s="137">
        <f>C23+C32</f>
        <v>4.3981481481481483E-2</v>
      </c>
      <c r="D34" s="122"/>
      <c r="E34" s="110">
        <f>E23+E32</f>
        <v>1</v>
      </c>
      <c r="F34" s="137">
        <f>F23+F32</f>
        <v>2.0717592592592593E-3</v>
      </c>
      <c r="G34" s="122"/>
      <c r="H34" s="110">
        <f>H23+H32</f>
        <v>1</v>
      </c>
      <c r="I34" s="137">
        <f>I23+I32</f>
        <v>4.6053240740740742E-2</v>
      </c>
      <c r="J34" s="122"/>
      <c r="K34" s="123">
        <f>K23+K32</f>
        <v>1</v>
      </c>
      <c r="L34" s="140"/>
      <c r="M34" s="140"/>
      <c r="N34" s="140"/>
    </row>
    <row r="35" spans="2:14" s="124" customFormat="1" ht="66" customHeight="1" thickBot="1" x14ac:dyDescent="0.35">
      <c r="B35" s="222" t="s">
        <v>140</v>
      </c>
      <c r="C35" s="223"/>
      <c r="D35" s="223"/>
      <c r="E35" s="223"/>
      <c r="F35" s="223"/>
      <c r="G35" s="223"/>
      <c r="H35" s="224"/>
      <c r="I35" s="223"/>
      <c r="J35" s="223"/>
      <c r="K35" s="224"/>
    </row>
    <row r="36" spans="2:14" s="124" customFormat="1" x14ac:dyDescent="0.3">
      <c r="C36" s="126"/>
      <c r="D36" s="126"/>
      <c r="E36" s="126"/>
      <c r="F36" s="126"/>
      <c r="H36" s="126"/>
    </row>
    <row r="37" spans="2:14" s="124" customFormat="1" x14ac:dyDescent="0.3">
      <c r="C37" s="126"/>
      <c r="D37" s="126"/>
      <c r="E37" s="126"/>
      <c r="F37" s="126"/>
      <c r="H37" s="126"/>
    </row>
    <row r="38" spans="2:14" s="124" customFormat="1" x14ac:dyDescent="0.3">
      <c r="C38" s="126"/>
      <c r="D38" s="126"/>
      <c r="E38" s="126"/>
      <c r="F38" s="126"/>
      <c r="H38" s="126"/>
    </row>
    <row r="39" spans="2:14" s="124" customFormat="1" x14ac:dyDescent="0.3">
      <c r="C39" s="126"/>
      <c r="D39" s="126"/>
      <c r="E39" s="126"/>
      <c r="F39" s="126"/>
      <c r="H39" s="126"/>
    </row>
    <row r="40" spans="2:14" s="124" customFormat="1" x14ac:dyDescent="0.3">
      <c r="C40" s="126"/>
      <c r="D40" s="126"/>
      <c r="E40" s="126"/>
      <c r="F40" s="126"/>
      <c r="H40" s="126"/>
    </row>
    <row r="41" spans="2:14" s="124" customFormat="1" x14ac:dyDescent="0.3">
      <c r="C41" s="126"/>
      <c r="D41" s="126"/>
      <c r="E41" s="126"/>
      <c r="F41" s="126"/>
      <c r="H41" s="126"/>
    </row>
    <row r="42" spans="2:14" s="124" customFormat="1" x14ac:dyDescent="0.3">
      <c r="C42" s="126"/>
      <c r="D42" s="126"/>
      <c r="E42" s="126"/>
      <c r="F42" s="126"/>
      <c r="H42" s="126"/>
    </row>
    <row r="43" spans="2:14" s="124" customFormat="1" x14ac:dyDescent="0.3">
      <c r="C43" s="126"/>
      <c r="D43" s="126"/>
      <c r="E43" s="126"/>
      <c r="F43" s="126"/>
      <c r="H43" s="126"/>
    </row>
    <row r="44" spans="2:14" s="124" customFormat="1" x14ac:dyDescent="0.3">
      <c r="C44" s="126"/>
      <c r="D44" s="126"/>
      <c r="E44" s="126"/>
      <c r="F44" s="126"/>
      <c r="H44" s="126"/>
    </row>
    <row r="45" spans="2:14" s="124" customFormat="1" x14ac:dyDescent="0.3">
      <c r="C45" s="126"/>
      <c r="D45" s="126"/>
      <c r="E45" s="126"/>
      <c r="F45" s="126"/>
      <c r="H45" s="126"/>
    </row>
    <row r="46" spans="2:14" s="124" customFormat="1" x14ac:dyDescent="0.3">
      <c r="C46" s="126"/>
      <c r="D46" s="126"/>
      <c r="E46" s="126"/>
      <c r="F46" s="126"/>
      <c r="H46" s="126"/>
    </row>
    <row r="47" spans="2:14" s="124" customFormat="1" x14ac:dyDescent="0.3">
      <c r="C47" s="126"/>
      <c r="D47" s="126"/>
      <c r="E47" s="126"/>
      <c r="F47" s="126"/>
      <c r="H47" s="126"/>
    </row>
    <row r="48" spans="2:14" s="124" customFormat="1" x14ac:dyDescent="0.3">
      <c r="C48" s="126"/>
      <c r="D48" s="126"/>
      <c r="E48" s="126"/>
      <c r="F48" s="126"/>
      <c r="H48" s="126"/>
    </row>
    <row r="49" spans="3:8" s="124" customFormat="1" x14ac:dyDescent="0.3">
      <c r="C49" s="126"/>
      <c r="D49" s="126"/>
      <c r="E49" s="126"/>
      <c r="F49" s="126"/>
      <c r="H49" s="126"/>
    </row>
    <row r="50" spans="3:8" s="124" customFormat="1" x14ac:dyDescent="0.3">
      <c r="C50" s="126"/>
      <c r="D50" s="126"/>
      <c r="E50" s="126"/>
      <c r="F50" s="126"/>
      <c r="H50" s="126"/>
    </row>
    <row r="51" spans="3:8" s="124" customFormat="1" x14ac:dyDescent="0.3">
      <c r="C51" s="126"/>
      <c r="D51" s="126"/>
      <c r="E51" s="126"/>
      <c r="F51" s="126"/>
      <c r="H51" s="126"/>
    </row>
    <row r="52" spans="3:8" s="124" customFormat="1" x14ac:dyDescent="0.3">
      <c r="C52" s="126"/>
      <c r="D52" s="126"/>
      <c r="E52" s="126"/>
      <c r="F52" s="126"/>
      <c r="H52" s="126"/>
    </row>
    <row r="53" spans="3:8" s="124" customFormat="1" x14ac:dyDescent="0.3">
      <c r="C53" s="126"/>
      <c r="D53" s="126"/>
      <c r="E53" s="126"/>
      <c r="F53" s="126"/>
      <c r="H53" s="126"/>
    </row>
    <row r="54" spans="3:8" s="124" customFormat="1" x14ac:dyDescent="0.3">
      <c r="C54" s="126"/>
      <c r="D54" s="126"/>
      <c r="E54" s="126"/>
      <c r="F54" s="126"/>
      <c r="H54" s="126"/>
    </row>
    <row r="55" spans="3:8" s="124" customFormat="1" x14ac:dyDescent="0.3">
      <c r="C55" s="126"/>
      <c r="D55" s="126"/>
      <c r="E55" s="126"/>
      <c r="F55" s="126"/>
      <c r="H55" s="126"/>
    </row>
    <row r="56" spans="3:8" s="124" customFormat="1" x14ac:dyDescent="0.3">
      <c r="C56" s="126"/>
      <c r="D56" s="126"/>
      <c r="E56" s="126"/>
      <c r="F56" s="126"/>
      <c r="H56" s="126"/>
    </row>
    <row r="57" spans="3:8" s="124" customFormat="1" x14ac:dyDescent="0.3">
      <c r="C57" s="126"/>
      <c r="D57" s="126"/>
      <c r="E57" s="126"/>
      <c r="F57" s="126"/>
      <c r="H57" s="126"/>
    </row>
    <row r="58" spans="3:8" s="124" customFormat="1" x14ac:dyDescent="0.3">
      <c r="C58" s="126"/>
      <c r="D58" s="126"/>
      <c r="E58" s="126"/>
      <c r="F58" s="126"/>
      <c r="H58" s="126"/>
    </row>
    <row r="59" spans="3:8" s="124" customFormat="1" x14ac:dyDescent="0.3">
      <c r="C59" s="126"/>
      <c r="D59" s="126"/>
      <c r="E59" s="126"/>
      <c r="F59" s="126"/>
      <c r="H59" s="126"/>
    </row>
    <row r="60" spans="3:8" s="124" customFormat="1" x14ac:dyDescent="0.3">
      <c r="C60" s="126"/>
      <c r="D60" s="126"/>
      <c r="E60" s="126"/>
      <c r="F60" s="126"/>
      <c r="H60" s="126"/>
    </row>
    <row r="61" spans="3:8" s="124" customFormat="1" x14ac:dyDescent="0.3">
      <c r="C61" s="126"/>
      <c r="D61" s="126"/>
      <c r="E61" s="126"/>
      <c r="F61" s="126"/>
      <c r="H61" s="126"/>
    </row>
    <row r="62" spans="3:8" s="124" customFormat="1" x14ac:dyDescent="0.3">
      <c r="C62" s="126"/>
      <c r="D62" s="126"/>
      <c r="E62" s="126"/>
      <c r="F62" s="126"/>
      <c r="H62" s="126"/>
    </row>
    <row r="63" spans="3:8" s="124" customFormat="1" x14ac:dyDescent="0.3">
      <c r="C63" s="126"/>
      <c r="D63" s="126"/>
      <c r="E63" s="126"/>
      <c r="F63" s="126"/>
      <c r="H63" s="126"/>
    </row>
    <row r="64" spans="3:8" s="124" customFormat="1" x14ac:dyDescent="0.3">
      <c r="C64" s="126"/>
      <c r="D64" s="126"/>
      <c r="E64" s="126"/>
      <c r="F64" s="126"/>
      <c r="H64" s="126"/>
    </row>
    <row r="65" spans="3:8" s="124" customFormat="1" x14ac:dyDescent="0.3">
      <c r="C65" s="126"/>
      <c r="D65" s="126"/>
      <c r="E65" s="126"/>
      <c r="F65" s="126"/>
      <c r="H65" s="126"/>
    </row>
    <row r="66" spans="3:8" s="124" customFormat="1" x14ac:dyDescent="0.3">
      <c r="C66" s="126"/>
      <c r="D66" s="126"/>
      <c r="E66" s="126"/>
      <c r="F66" s="126"/>
      <c r="H66" s="126"/>
    </row>
    <row r="67" spans="3:8" s="124" customFormat="1" x14ac:dyDescent="0.3">
      <c r="C67" s="126"/>
      <c r="D67" s="126"/>
      <c r="E67" s="126"/>
      <c r="F67" s="126"/>
      <c r="H67" s="126"/>
    </row>
    <row r="68" spans="3:8" s="124" customFormat="1" x14ac:dyDescent="0.3">
      <c r="C68" s="126"/>
      <c r="D68" s="126"/>
      <c r="E68" s="126"/>
      <c r="F68" s="126"/>
      <c r="H68" s="126"/>
    </row>
    <row r="69" spans="3:8" s="124" customFormat="1" x14ac:dyDescent="0.3">
      <c r="C69" s="126"/>
      <c r="D69" s="126"/>
      <c r="E69" s="126"/>
      <c r="F69" s="126"/>
      <c r="H69" s="126"/>
    </row>
    <row r="70" spans="3:8" s="124" customFormat="1" x14ac:dyDescent="0.3">
      <c r="C70" s="126"/>
      <c r="D70" s="126"/>
      <c r="E70" s="126"/>
      <c r="F70" s="126"/>
      <c r="H70" s="126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.88671875" style="142" customWidth="1"/>
    <col min="7" max="7" width="10.88671875" style="96" customWidth="1"/>
    <col min="8" max="8" width="10.88671875" style="142" customWidth="1"/>
    <col min="9" max="11" width="10.88671875" style="96" customWidth="1"/>
    <col min="12" max="16384" width="8.88671875" style="96"/>
  </cols>
  <sheetData>
    <row r="1" spans="2:11" s="124" customFormat="1" x14ac:dyDescent="0.3">
      <c r="C1" s="126"/>
      <c r="D1" s="126"/>
      <c r="E1" s="126"/>
      <c r="F1" s="126"/>
      <c r="H1" s="126"/>
    </row>
    <row r="2" spans="2:11" s="124" customFormat="1" ht="15" thickBot="1" x14ac:dyDescent="0.35">
      <c r="C2" s="126"/>
      <c r="D2" s="126"/>
      <c r="E2" s="126"/>
      <c r="F2" s="126"/>
      <c r="H2" s="126"/>
    </row>
    <row r="3" spans="2:11" s="124" customFormat="1" x14ac:dyDescent="0.3">
      <c r="B3" s="225" t="s">
        <v>161</v>
      </c>
      <c r="C3" s="226"/>
      <c r="D3" s="226"/>
      <c r="E3" s="226"/>
      <c r="F3" s="226"/>
      <c r="G3" s="226"/>
      <c r="H3" s="227"/>
      <c r="I3" s="226"/>
      <c r="J3" s="226"/>
      <c r="K3" s="227"/>
    </row>
    <row r="4" spans="2:11" s="124" customFormat="1" x14ac:dyDescent="0.3">
      <c r="B4" s="228" t="s">
        <v>185</v>
      </c>
      <c r="C4" s="229"/>
      <c r="D4" s="229"/>
      <c r="E4" s="229"/>
      <c r="F4" s="229"/>
      <c r="G4" s="229"/>
      <c r="H4" s="229"/>
      <c r="I4" s="229"/>
      <c r="J4" s="229"/>
      <c r="K4" s="230"/>
    </row>
    <row r="5" spans="2:11" s="124" customFormat="1" x14ac:dyDescent="0.3">
      <c r="B5" s="97"/>
      <c r="C5" s="231" t="s">
        <v>137</v>
      </c>
      <c r="D5" s="229"/>
      <c r="E5" s="232"/>
      <c r="F5" s="231" t="s">
        <v>138</v>
      </c>
      <c r="G5" s="229"/>
      <c r="H5" s="232"/>
      <c r="I5" s="229" t="s">
        <v>139</v>
      </c>
      <c r="J5" s="229"/>
      <c r="K5" s="230"/>
    </row>
    <row r="6" spans="2:11" s="124" customFormat="1" x14ac:dyDescent="0.3">
      <c r="B6" s="98" t="s">
        <v>65</v>
      </c>
      <c r="C6" s="197" t="s">
        <v>12</v>
      </c>
      <c r="D6" s="100" t="s">
        <v>13</v>
      </c>
      <c r="E6" s="198" t="s">
        <v>13</v>
      </c>
      <c r="F6" s="197" t="s">
        <v>12</v>
      </c>
      <c r="G6" s="100" t="s">
        <v>13</v>
      </c>
      <c r="H6" s="198" t="s">
        <v>13</v>
      </c>
      <c r="I6" s="195" t="s">
        <v>12</v>
      </c>
      <c r="J6" s="100" t="s">
        <v>13</v>
      </c>
      <c r="K6" s="196" t="s">
        <v>13</v>
      </c>
    </row>
    <row r="7" spans="2:11" s="124" customFormat="1" x14ac:dyDescent="0.3">
      <c r="B7" s="104" t="s">
        <v>66</v>
      </c>
      <c r="C7" s="49">
        <v>1.4733796296296293E-2</v>
      </c>
      <c r="D7" s="125">
        <v>0.69034707158351416</v>
      </c>
      <c r="E7" s="127">
        <v>0.20726147834581565</v>
      </c>
      <c r="F7" s="49"/>
      <c r="G7" s="125"/>
      <c r="H7" s="127"/>
      <c r="I7" s="49">
        <v>1.4733796296296293E-2</v>
      </c>
      <c r="J7" s="125">
        <v>0.69034707158351416</v>
      </c>
      <c r="K7" s="128">
        <v>0.20726147834581565</v>
      </c>
    </row>
    <row r="8" spans="2:11" s="124" customFormat="1" x14ac:dyDescent="0.3">
      <c r="B8" s="104" t="s">
        <v>67</v>
      </c>
      <c r="C8" s="49">
        <v>1.9675925925925926E-4</v>
      </c>
      <c r="D8" s="125">
        <v>9.2190889370932783E-3</v>
      </c>
      <c r="E8" s="127">
        <v>2.7678280690328883E-3</v>
      </c>
      <c r="F8" s="49"/>
      <c r="G8" s="125"/>
      <c r="H8" s="127"/>
      <c r="I8" s="49">
        <v>1.9675925925925926E-4</v>
      </c>
      <c r="J8" s="125">
        <v>9.2190889370932783E-3</v>
      </c>
      <c r="K8" s="128">
        <v>2.7678280690328883E-3</v>
      </c>
    </row>
    <row r="9" spans="2:11" s="124" customFormat="1" x14ac:dyDescent="0.3">
      <c r="B9" s="104" t="s">
        <v>68</v>
      </c>
      <c r="C9" s="49">
        <v>2.1180555555555558E-3</v>
      </c>
      <c r="D9" s="125">
        <v>9.9240780911062948E-2</v>
      </c>
      <c r="E9" s="127">
        <v>2.9794855096059919E-2</v>
      </c>
      <c r="F9" s="49"/>
      <c r="G9" s="125"/>
      <c r="H9" s="127"/>
      <c r="I9" s="49">
        <v>2.1180555555555558E-3</v>
      </c>
      <c r="J9" s="125">
        <v>9.9240780911062948E-2</v>
      </c>
      <c r="K9" s="128">
        <v>2.9794855096059919E-2</v>
      </c>
    </row>
    <row r="10" spans="2:11" s="124" customFormat="1" x14ac:dyDescent="0.3">
      <c r="B10" s="104" t="s">
        <v>69</v>
      </c>
      <c r="C10" s="49">
        <v>7.407407407407407E-4</v>
      </c>
      <c r="D10" s="125">
        <v>3.4707158351409986E-2</v>
      </c>
      <c r="E10" s="127">
        <v>1.0420058612829696E-2</v>
      </c>
      <c r="F10" s="49"/>
      <c r="G10" s="125"/>
      <c r="H10" s="127"/>
      <c r="I10" s="49">
        <v>7.407407407407407E-4</v>
      </c>
      <c r="J10" s="125">
        <v>3.4707158351409986E-2</v>
      </c>
      <c r="K10" s="128">
        <v>1.0420058612829696E-2</v>
      </c>
    </row>
    <row r="11" spans="2:11" s="124" customFormat="1" x14ac:dyDescent="0.3">
      <c r="B11" s="104" t="s">
        <v>70</v>
      </c>
      <c r="C11" s="49">
        <v>6.134259259259259E-4</v>
      </c>
      <c r="D11" s="125">
        <v>2.8741865509761395E-2</v>
      </c>
      <c r="E11" s="127">
        <v>8.6291110387495921E-3</v>
      </c>
      <c r="F11" s="49"/>
      <c r="G11" s="125"/>
      <c r="H11" s="127"/>
      <c r="I11" s="49">
        <v>6.134259259259259E-4</v>
      </c>
      <c r="J11" s="125">
        <v>2.8741865509761395E-2</v>
      </c>
      <c r="K11" s="128">
        <v>8.6291110387495921E-3</v>
      </c>
    </row>
    <row r="12" spans="2:11" s="124" customFormat="1" x14ac:dyDescent="0.3">
      <c r="B12" s="104" t="s">
        <v>71</v>
      </c>
      <c r="C12" s="49">
        <v>9.4907407407407419E-4</v>
      </c>
      <c r="D12" s="125">
        <v>4.446854663774405E-2</v>
      </c>
      <c r="E12" s="127">
        <v>1.335070009768805E-2</v>
      </c>
      <c r="F12" s="49"/>
      <c r="G12" s="125"/>
      <c r="H12" s="127"/>
      <c r="I12" s="49">
        <v>9.4907407407407419E-4</v>
      </c>
      <c r="J12" s="125">
        <v>4.446854663774405E-2</v>
      </c>
      <c r="K12" s="128">
        <v>1.335070009768805E-2</v>
      </c>
    </row>
    <row r="13" spans="2:11" s="124" customFormat="1" x14ac:dyDescent="0.3">
      <c r="B13" s="104" t="s">
        <v>72</v>
      </c>
      <c r="C13" s="49"/>
      <c r="D13" s="125"/>
      <c r="E13" s="127"/>
      <c r="F13" s="49"/>
      <c r="G13" s="125"/>
      <c r="H13" s="127"/>
      <c r="I13" s="49"/>
      <c r="J13" s="125"/>
      <c r="K13" s="128"/>
    </row>
    <row r="14" spans="2:11" s="124" customFormat="1" x14ac:dyDescent="0.3">
      <c r="B14" s="104" t="s">
        <v>73</v>
      </c>
      <c r="C14" s="49"/>
      <c r="D14" s="125"/>
      <c r="E14" s="127"/>
      <c r="F14" s="49"/>
      <c r="G14" s="125"/>
      <c r="H14" s="127"/>
      <c r="I14" s="49" t="s">
        <v>130</v>
      </c>
      <c r="J14" s="125"/>
      <c r="K14" s="128"/>
    </row>
    <row r="15" spans="2:11" s="124" customFormat="1" x14ac:dyDescent="0.3">
      <c r="B15" s="104" t="s">
        <v>74</v>
      </c>
      <c r="C15" s="49"/>
      <c r="D15" s="125"/>
      <c r="E15" s="127"/>
      <c r="F15" s="49"/>
      <c r="G15" s="125"/>
      <c r="H15" s="127"/>
      <c r="I15" s="49"/>
      <c r="J15" s="125"/>
      <c r="K15" s="128"/>
    </row>
    <row r="16" spans="2:11" s="124" customFormat="1" x14ac:dyDescent="0.3">
      <c r="B16" s="104" t="s">
        <v>75</v>
      </c>
      <c r="C16" s="49">
        <v>1.9675925925925926E-4</v>
      </c>
      <c r="D16" s="125">
        <v>9.2190889370932783E-3</v>
      </c>
      <c r="E16" s="127">
        <v>2.7678280690328883E-3</v>
      </c>
      <c r="F16" s="49"/>
      <c r="G16" s="125"/>
      <c r="H16" s="127"/>
      <c r="I16" s="49">
        <v>1.9675925925925926E-4</v>
      </c>
      <c r="J16" s="125">
        <v>9.2190889370932783E-3</v>
      </c>
      <c r="K16" s="128">
        <v>2.7678280690328883E-3</v>
      </c>
    </row>
    <row r="17" spans="2:14" s="124" customFormat="1" x14ac:dyDescent="0.3">
      <c r="B17" s="104" t="s">
        <v>76</v>
      </c>
      <c r="C17" s="49" t="s">
        <v>130</v>
      </c>
      <c r="D17" s="125"/>
      <c r="E17" s="127"/>
      <c r="F17" s="49"/>
      <c r="G17" s="125"/>
      <c r="H17" s="127"/>
      <c r="I17" s="49" t="s">
        <v>130</v>
      </c>
      <c r="J17" s="125"/>
      <c r="K17" s="128"/>
    </row>
    <row r="18" spans="2:14" s="124" customFormat="1" x14ac:dyDescent="0.3">
      <c r="B18" s="104" t="s">
        <v>77</v>
      </c>
      <c r="C18" s="49"/>
      <c r="D18" s="125"/>
      <c r="E18" s="127"/>
      <c r="F18" s="49"/>
      <c r="G18" s="125"/>
      <c r="H18" s="127"/>
      <c r="I18" s="49"/>
      <c r="J18" s="125"/>
      <c r="K18" s="128"/>
    </row>
    <row r="19" spans="2:14" s="124" customFormat="1" x14ac:dyDescent="0.3">
      <c r="B19" s="104" t="s">
        <v>78</v>
      </c>
      <c r="C19" s="49"/>
      <c r="D19" s="125"/>
      <c r="E19" s="127"/>
      <c r="F19" s="49"/>
      <c r="G19" s="125"/>
      <c r="H19" s="127"/>
      <c r="I19" s="49" t="s">
        <v>130</v>
      </c>
      <c r="J19" s="125"/>
      <c r="K19" s="128"/>
    </row>
    <row r="20" spans="2:14" s="124" customFormat="1" x14ac:dyDescent="0.3">
      <c r="B20" s="104" t="s">
        <v>79</v>
      </c>
      <c r="C20" s="49"/>
      <c r="D20" s="125"/>
      <c r="E20" s="127"/>
      <c r="F20" s="49"/>
      <c r="G20" s="125"/>
      <c r="H20" s="127"/>
      <c r="I20" s="49" t="s">
        <v>130</v>
      </c>
      <c r="J20" s="125"/>
      <c r="K20" s="128"/>
    </row>
    <row r="21" spans="2:14" s="124" customFormat="1" x14ac:dyDescent="0.3">
      <c r="B21" s="104" t="s">
        <v>80</v>
      </c>
      <c r="C21" s="49"/>
      <c r="D21" s="125"/>
      <c r="E21" s="127"/>
      <c r="F21" s="49"/>
      <c r="G21" s="125"/>
      <c r="H21" s="127"/>
      <c r="I21" s="49"/>
      <c r="J21" s="125"/>
      <c r="K21" s="128"/>
    </row>
    <row r="22" spans="2:14" s="124" customFormat="1" x14ac:dyDescent="0.3">
      <c r="B22" s="104" t="s">
        <v>81</v>
      </c>
      <c r="C22" s="49">
        <v>1.7939814814814813E-3</v>
      </c>
      <c r="D22" s="125">
        <v>8.4056399132321061E-2</v>
      </c>
      <c r="E22" s="127">
        <v>2.5236079452946918E-2</v>
      </c>
      <c r="F22" s="49"/>
      <c r="G22" s="125"/>
      <c r="H22" s="127"/>
      <c r="I22" s="49">
        <v>1.7939814814814813E-3</v>
      </c>
      <c r="J22" s="125">
        <v>8.4056399132321061E-2</v>
      </c>
      <c r="K22" s="128">
        <v>2.5236079452946918E-2</v>
      </c>
    </row>
    <row r="23" spans="2:14" s="124" customFormat="1" x14ac:dyDescent="0.3">
      <c r="B23" s="108" t="s">
        <v>11</v>
      </c>
      <c r="C23" s="129">
        <v>2.1342592592592587E-2</v>
      </c>
      <c r="D23" s="130">
        <v>1.0000000000000002</v>
      </c>
      <c r="E23" s="131">
        <v>0.30022793878215559</v>
      </c>
      <c r="F23" s="129"/>
      <c r="G23" s="130"/>
      <c r="H23" s="131"/>
      <c r="I23" s="129">
        <v>2.1342592592592587E-2</v>
      </c>
      <c r="J23" s="130">
        <v>1.0000000000000002</v>
      </c>
      <c r="K23" s="132">
        <v>0.30022793878215559</v>
      </c>
    </row>
    <row r="24" spans="2:14" s="124" customFormat="1" x14ac:dyDescent="0.3">
      <c r="B24" s="133"/>
      <c r="C24" s="134"/>
      <c r="D24" s="134"/>
      <c r="E24" s="134"/>
      <c r="F24" s="134"/>
      <c r="G24" s="134"/>
      <c r="H24" s="134"/>
      <c r="I24" s="134"/>
      <c r="J24" s="134"/>
      <c r="K24" s="135"/>
      <c r="L24" s="134"/>
      <c r="M24" s="134"/>
      <c r="N24" s="134"/>
    </row>
    <row r="25" spans="2:14" s="124" customFormat="1" x14ac:dyDescent="0.3">
      <c r="B25" s="98" t="s">
        <v>82</v>
      </c>
      <c r="C25" s="100" t="s">
        <v>12</v>
      </c>
      <c r="D25" s="100" t="s">
        <v>13</v>
      </c>
      <c r="E25" s="100" t="s">
        <v>13</v>
      </c>
      <c r="F25" s="100" t="s">
        <v>12</v>
      </c>
      <c r="G25" s="100" t="s">
        <v>13</v>
      </c>
      <c r="H25" s="100" t="s">
        <v>13</v>
      </c>
      <c r="I25" s="100" t="s">
        <v>12</v>
      </c>
      <c r="J25" s="100" t="s">
        <v>13</v>
      </c>
      <c r="K25" s="136" t="s">
        <v>13</v>
      </c>
    </row>
    <row r="26" spans="2:14" s="124" customFormat="1" x14ac:dyDescent="0.3">
      <c r="B26" s="147" t="s">
        <v>83</v>
      </c>
      <c r="C26" s="49">
        <v>4.710648148148147E-3</v>
      </c>
      <c r="D26" s="125"/>
      <c r="E26" s="127">
        <v>6.6265060240963833E-2</v>
      </c>
      <c r="F26" s="49"/>
      <c r="G26" s="125"/>
      <c r="H26" s="127"/>
      <c r="I26" s="49">
        <v>4.710648148148147E-3</v>
      </c>
      <c r="J26" s="125"/>
      <c r="K26" s="128">
        <v>6.6265060240963833E-2</v>
      </c>
    </row>
    <row r="27" spans="2:14" s="124" customFormat="1" x14ac:dyDescent="0.3">
      <c r="B27" s="147" t="s">
        <v>84</v>
      </c>
      <c r="C27" s="49">
        <v>1.6087962962962965E-3</v>
      </c>
      <c r="D27" s="125"/>
      <c r="E27" s="127">
        <v>2.2631064799739503E-2</v>
      </c>
      <c r="F27" s="49"/>
      <c r="G27" s="125"/>
      <c r="H27" s="127"/>
      <c r="I27" s="49">
        <v>1.6087962962962965E-3</v>
      </c>
      <c r="J27" s="125"/>
      <c r="K27" s="128">
        <v>2.2631064799739503E-2</v>
      </c>
    </row>
    <row r="28" spans="2:14" s="124" customFormat="1" x14ac:dyDescent="0.3">
      <c r="B28" s="147" t="s">
        <v>85</v>
      </c>
      <c r="C28" s="49">
        <v>8.5648148148148139E-4</v>
      </c>
      <c r="D28" s="125"/>
      <c r="E28" s="127">
        <v>1.2048192771084336E-2</v>
      </c>
      <c r="F28" s="49"/>
      <c r="G28" s="125"/>
      <c r="H28" s="127"/>
      <c r="I28" s="49">
        <v>8.5648148148148139E-4</v>
      </c>
      <c r="J28" s="125"/>
      <c r="K28" s="128">
        <v>1.2048192771084336E-2</v>
      </c>
    </row>
    <row r="29" spans="2:14" s="124" customFormat="1" x14ac:dyDescent="0.3">
      <c r="B29" s="147" t="s">
        <v>86</v>
      </c>
      <c r="C29" s="49">
        <v>1.27662037037037E-2</v>
      </c>
      <c r="D29" s="125"/>
      <c r="E29" s="127">
        <v>0.17958319765548675</v>
      </c>
      <c r="F29" s="49"/>
      <c r="G29" s="125"/>
      <c r="H29" s="127"/>
      <c r="I29" s="49">
        <v>1.27662037037037E-2</v>
      </c>
      <c r="J29" s="125"/>
      <c r="K29" s="128">
        <v>0.17958319765548675</v>
      </c>
    </row>
    <row r="30" spans="2:14" s="124" customFormat="1" x14ac:dyDescent="0.3">
      <c r="B30" s="147" t="s">
        <v>87</v>
      </c>
      <c r="C30" s="49">
        <v>2.0682870370370379E-2</v>
      </c>
      <c r="D30" s="125"/>
      <c r="E30" s="127">
        <v>0.2909475740801043</v>
      </c>
      <c r="F30" s="49"/>
      <c r="G30" s="125"/>
      <c r="H30" s="127"/>
      <c r="I30" s="49">
        <v>2.0682870370370379E-2</v>
      </c>
      <c r="J30" s="125"/>
      <c r="K30" s="128">
        <v>0.2909475740801043</v>
      </c>
    </row>
    <row r="31" spans="2:14" s="124" customFormat="1" x14ac:dyDescent="0.3">
      <c r="B31" s="147" t="s">
        <v>88</v>
      </c>
      <c r="C31" s="49">
        <v>9.1203703703703655E-3</v>
      </c>
      <c r="D31" s="125"/>
      <c r="E31" s="127">
        <v>0.12829697167046558</v>
      </c>
      <c r="F31" s="49"/>
      <c r="G31" s="125"/>
      <c r="H31" s="127"/>
      <c r="I31" s="49">
        <v>9.1203703703703655E-3</v>
      </c>
      <c r="J31" s="125"/>
      <c r="K31" s="128">
        <v>0.12829697167046558</v>
      </c>
    </row>
    <row r="32" spans="2:14" s="124" customFormat="1" x14ac:dyDescent="0.3">
      <c r="B32" s="148" t="s">
        <v>11</v>
      </c>
      <c r="C32" s="137">
        <v>4.974537037037037E-2</v>
      </c>
      <c r="D32" s="130"/>
      <c r="E32" s="130">
        <v>0.6997720612178443</v>
      </c>
      <c r="F32" s="137"/>
      <c r="G32" s="130"/>
      <c r="H32" s="130"/>
      <c r="I32" s="137">
        <v>4.974537037037037E-2</v>
      </c>
      <c r="J32" s="130"/>
      <c r="K32" s="138">
        <v>0.6997720612178443</v>
      </c>
      <c r="M32" s="152"/>
    </row>
    <row r="33" spans="2:14" s="124" customFormat="1" x14ac:dyDescent="0.3">
      <c r="B33" s="139"/>
      <c r="C33" s="140"/>
      <c r="D33" s="140"/>
      <c r="E33" s="140"/>
      <c r="F33" s="140"/>
      <c r="G33" s="140"/>
      <c r="H33" s="140"/>
      <c r="I33" s="140"/>
      <c r="J33" s="140"/>
      <c r="K33" s="141"/>
      <c r="L33" s="140"/>
      <c r="M33" s="140"/>
      <c r="N33" s="140"/>
    </row>
    <row r="34" spans="2:14" s="124" customFormat="1" x14ac:dyDescent="0.3">
      <c r="B34" s="108" t="s">
        <v>14</v>
      </c>
      <c r="C34" s="137">
        <f>C23+C32</f>
        <v>7.1087962962962964E-2</v>
      </c>
      <c r="D34" s="122"/>
      <c r="E34" s="110">
        <f>E23+E32</f>
        <v>0.99999999999999989</v>
      </c>
      <c r="F34" s="137"/>
      <c r="G34" s="122"/>
      <c r="H34" s="110"/>
      <c r="I34" s="137">
        <f>I23+I32</f>
        <v>7.1087962962962964E-2</v>
      </c>
      <c r="J34" s="122"/>
      <c r="K34" s="123">
        <f>K23+K32</f>
        <v>0.99999999999999989</v>
      </c>
      <c r="L34" s="140"/>
      <c r="M34" s="140"/>
      <c r="N34" s="140"/>
    </row>
    <row r="35" spans="2:14" s="124" customFormat="1" ht="66" customHeight="1" thickBot="1" x14ac:dyDescent="0.35">
      <c r="B35" s="222" t="s">
        <v>140</v>
      </c>
      <c r="C35" s="223"/>
      <c r="D35" s="223"/>
      <c r="E35" s="223"/>
      <c r="F35" s="223"/>
      <c r="G35" s="223"/>
      <c r="H35" s="224"/>
      <c r="I35" s="223"/>
      <c r="J35" s="223"/>
      <c r="K35" s="224"/>
    </row>
    <row r="36" spans="2:14" s="124" customFormat="1" x14ac:dyDescent="0.3">
      <c r="C36" s="126"/>
      <c r="D36" s="126"/>
      <c r="E36" s="126"/>
      <c r="F36" s="126"/>
      <c r="H36" s="126"/>
    </row>
    <row r="37" spans="2:14" s="124" customFormat="1" x14ac:dyDescent="0.3">
      <c r="C37" s="126"/>
      <c r="D37" s="126"/>
      <c r="E37" s="126"/>
      <c r="F37" s="126"/>
      <c r="H37" s="126"/>
    </row>
    <row r="38" spans="2:14" s="124" customFormat="1" x14ac:dyDescent="0.3">
      <c r="C38" s="126"/>
      <c r="D38" s="126"/>
      <c r="E38" s="126"/>
      <c r="F38" s="126"/>
      <c r="H38" s="126"/>
    </row>
    <row r="39" spans="2:14" s="124" customFormat="1" x14ac:dyDescent="0.3">
      <c r="C39" s="126"/>
      <c r="D39" s="126"/>
      <c r="E39" s="126"/>
      <c r="F39" s="126"/>
      <c r="H39" s="126"/>
    </row>
    <row r="40" spans="2:14" s="124" customFormat="1" x14ac:dyDescent="0.3">
      <c r="C40" s="126"/>
      <c r="D40" s="126"/>
      <c r="E40" s="126"/>
      <c r="F40" s="126"/>
      <c r="H40" s="126"/>
    </row>
    <row r="41" spans="2:14" s="124" customFormat="1" x14ac:dyDescent="0.3">
      <c r="C41" s="126"/>
      <c r="D41" s="126"/>
      <c r="E41" s="126"/>
      <c r="F41" s="126"/>
      <c r="H41" s="126"/>
    </row>
    <row r="42" spans="2:14" s="124" customFormat="1" x14ac:dyDescent="0.3">
      <c r="C42" s="126"/>
      <c r="D42" s="126"/>
      <c r="E42" s="126"/>
      <c r="F42" s="126"/>
      <c r="H42" s="126"/>
    </row>
    <row r="43" spans="2:14" s="124" customFormat="1" x14ac:dyDescent="0.3">
      <c r="C43" s="126"/>
      <c r="D43" s="126"/>
      <c r="E43" s="126"/>
      <c r="F43" s="126"/>
      <c r="H43" s="126"/>
    </row>
    <row r="44" spans="2:14" s="124" customFormat="1" x14ac:dyDescent="0.3">
      <c r="C44" s="126"/>
      <c r="D44" s="126"/>
      <c r="E44" s="126"/>
      <c r="F44" s="126"/>
      <c r="H44" s="126"/>
    </row>
    <row r="45" spans="2:14" s="124" customFormat="1" x14ac:dyDescent="0.3">
      <c r="C45" s="126"/>
      <c r="D45" s="126"/>
      <c r="E45" s="126"/>
      <c r="F45" s="126"/>
      <c r="H45" s="126"/>
    </row>
    <row r="46" spans="2:14" s="124" customFormat="1" x14ac:dyDescent="0.3">
      <c r="C46" s="126"/>
      <c r="D46" s="126"/>
      <c r="E46" s="126"/>
      <c r="F46" s="126"/>
      <c r="H46" s="126"/>
    </row>
    <row r="47" spans="2:14" s="124" customFormat="1" x14ac:dyDescent="0.3">
      <c r="C47" s="126"/>
      <c r="D47" s="126"/>
      <c r="E47" s="126"/>
      <c r="F47" s="126"/>
      <c r="H47" s="126"/>
    </row>
    <row r="48" spans="2:14" s="124" customFormat="1" x14ac:dyDescent="0.3">
      <c r="C48" s="126"/>
      <c r="D48" s="126"/>
      <c r="E48" s="126"/>
      <c r="F48" s="126"/>
      <c r="H48" s="126"/>
    </row>
    <row r="49" spans="3:8" s="124" customFormat="1" x14ac:dyDescent="0.3">
      <c r="C49" s="126"/>
      <c r="D49" s="126"/>
      <c r="E49" s="126"/>
      <c r="F49" s="126"/>
      <c r="H49" s="126"/>
    </row>
    <row r="50" spans="3:8" s="124" customFormat="1" x14ac:dyDescent="0.3">
      <c r="C50" s="126"/>
      <c r="D50" s="126"/>
      <c r="E50" s="126"/>
      <c r="F50" s="126"/>
      <c r="H50" s="126"/>
    </row>
    <row r="51" spans="3:8" s="124" customFormat="1" x14ac:dyDescent="0.3">
      <c r="C51" s="126"/>
      <c r="D51" s="126"/>
      <c r="E51" s="126"/>
      <c r="F51" s="126"/>
      <c r="H51" s="126"/>
    </row>
    <row r="52" spans="3:8" s="124" customFormat="1" x14ac:dyDescent="0.3">
      <c r="C52" s="126"/>
      <c r="D52" s="126"/>
      <c r="E52" s="126"/>
      <c r="F52" s="126"/>
      <c r="H52" s="126"/>
    </row>
    <row r="53" spans="3:8" s="124" customFormat="1" x14ac:dyDescent="0.3">
      <c r="C53" s="126"/>
      <c r="D53" s="126"/>
      <c r="E53" s="126"/>
      <c r="F53" s="126"/>
      <c r="H53" s="126"/>
    </row>
    <row r="54" spans="3:8" s="124" customFormat="1" x14ac:dyDescent="0.3">
      <c r="C54" s="126"/>
      <c r="D54" s="126"/>
      <c r="E54" s="126"/>
      <c r="F54" s="126"/>
      <c r="H54" s="126"/>
    </row>
    <row r="55" spans="3:8" s="124" customFormat="1" x14ac:dyDescent="0.3">
      <c r="C55" s="126"/>
      <c r="D55" s="126"/>
      <c r="E55" s="126"/>
      <c r="F55" s="126"/>
      <c r="H55" s="126"/>
    </row>
    <row r="56" spans="3:8" s="124" customFormat="1" x14ac:dyDescent="0.3">
      <c r="C56" s="126"/>
      <c r="D56" s="126"/>
      <c r="E56" s="126"/>
      <c r="F56" s="126"/>
      <c r="H56" s="126"/>
    </row>
    <row r="57" spans="3:8" s="124" customFormat="1" x14ac:dyDescent="0.3">
      <c r="C57" s="126"/>
      <c r="D57" s="126"/>
      <c r="E57" s="126"/>
      <c r="F57" s="126"/>
      <c r="H57" s="126"/>
    </row>
    <row r="58" spans="3:8" s="124" customFormat="1" x14ac:dyDescent="0.3">
      <c r="C58" s="126"/>
      <c r="D58" s="126"/>
      <c r="E58" s="126"/>
      <c r="F58" s="126"/>
      <c r="H58" s="126"/>
    </row>
    <row r="59" spans="3:8" s="124" customFormat="1" x14ac:dyDescent="0.3">
      <c r="C59" s="126"/>
      <c r="D59" s="126"/>
      <c r="E59" s="126"/>
      <c r="F59" s="126"/>
      <c r="H59" s="126"/>
    </row>
    <row r="60" spans="3:8" s="124" customFormat="1" x14ac:dyDescent="0.3">
      <c r="C60" s="126"/>
      <c r="D60" s="126"/>
      <c r="E60" s="126"/>
      <c r="F60" s="126"/>
      <c r="H60" s="126"/>
    </row>
    <row r="61" spans="3:8" s="124" customFormat="1" x14ac:dyDescent="0.3">
      <c r="C61" s="126"/>
      <c r="D61" s="126"/>
      <c r="E61" s="126"/>
      <c r="F61" s="126"/>
      <c r="H61" s="126"/>
    </row>
    <row r="62" spans="3:8" s="124" customFormat="1" x14ac:dyDescent="0.3">
      <c r="C62" s="126"/>
      <c r="D62" s="126"/>
      <c r="E62" s="126"/>
      <c r="F62" s="126"/>
      <c r="H62" s="126"/>
    </row>
    <row r="63" spans="3:8" s="124" customFormat="1" x14ac:dyDescent="0.3">
      <c r="C63" s="126"/>
      <c r="D63" s="126"/>
      <c r="E63" s="126"/>
      <c r="F63" s="126"/>
      <c r="H63" s="126"/>
    </row>
    <row r="64" spans="3:8" s="124" customFormat="1" x14ac:dyDescent="0.3">
      <c r="C64" s="126"/>
      <c r="D64" s="126"/>
      <c r="E64" s="126"/>
      <c r="F64" s="126"/>
      <c r="H64" s="126"/>
    </row>
    <row r="65" spans="3:8" s="124" customFormat="1" x14ac:dyDescent="0.3">
      <c r="C65" s="126"/>
      <c r="D65" s="126"/>
      <c r="E65" s="126"/>
      <c r="F65" s="126"/>
      <c r="H65" s="126"/>
    </row>
    <row r="66" spans="3:8" s="124" customFormat="1" x14ac:dyDescent="0.3">
      <c r="C66" s="126"/>
      <c r="D66" s="126"/>
      <c r="E66" s="126"/>
      <c r="F66" s="126"/>
      <c r="H66" s="126"/>
    </row>
    <row r="67" spans="3:8" s="124" customFormat="1" x14ac:dyDescent="0.3">
      <c r="C67" s="126"/>
      <c r="D67" s="126"/>
      <c r="E67" s="126"/>
      <c r="F67" s="126"/>
      <c r="H67" s="126"/>
    </row>
    <row r="68" spans="3:8" s="124" customFormat="1" x14ac:dyDescent="0.3">
      <c r="C68" s="126"/>
      <c r="D68" s="126"/>
      <c r="E68" s="126"/>
      <c r="F68" s="126"/>
      <c r="H68" s="126"/>
    </row>
    <row r="69" spans="3:8" s="124" customFormat="1" x14ac:dyDescent="0.3">
      <c r="C69" s="126"/>
      <c r="D69" s="126"/>
      <c r="E69" s="126"/>
      <c r="F69" s="126"/>
      <c r="H69" s="126"/>
    </row>
    <row r="70" spans="3:8" s="124" customFormat="1" x14ac:dyDescent="0.3">
      <c r="C70" s="126"/>
      <c r="D70" s="126"/>
      <c r="E70" s="126"/>
      <c r="F70" s="126"/>
      <c r="H70" s="126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6"/>
  <sheetViews>
    <sheetView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14" width="8" style="96" customWidth="1"/>
    <col min="15" max="16384" width="8.88671875" style="96"/>
  </cols>
  <sheetData>
    <row r="2" spans="2:14" ht="15" thickBot="1" x14ac:dyDescent="0.35"/>
    <row r="3" spans="2:14" x14ac:dyDescent="0.3">
      <c r="B3" s="225" t="s">
        <v>129</v>
      </c>
      <c r="C3" s="226"/>
      <c r="D3" s="226"/>
      <c r="E3" s="226"/>
      <c r="F3" s="226"/>
      <c r="G3" s="226"/>
      <c r="H3" s="227"/>
      <c r="I3" s="226"/>
      <c r="J3" s="226"/>
      <c r="K3" s="226"/>
      <c r="L3" s="226"/>
      <c r="M3" s="226"/>
      <c r="N3" s="227"/>
    </row>
    <row r="4" spans="2:14" x14ac:dyDescent="0.3">
      <c r="B4" s="228" t="s">
        <v>185</v>
      </c>
      <c r="C4" s="229"/>
      <c r="D4" s="229"/>
      <c r="E4" s="229"/>
      <c r="F4" s="229"/>
      <c r="G4" s="229"/>
      <c r="H4" s="230"/>
      <c r="I4" s="229"/>
      <c r="J4" s="229"/>
      <c r="K4" s="229"/>
      <c r="L4" s="229"/>
      <c r="M4" s="229"/>
      <c r="N4" s="230"/>
    </row>
    <row r="5" spans="2:14" x14ac:dyDescent="0.3">
      <c r="B5" s="97"/>
      <c r="C5" s="231" t="s">
        <v>1</v>
      </c>
      <c r="D5" s="229"/>
      <c r="E5" s="232"/>
      <c r="F5" s="231" t="s">
        <v>9</v>
      </c>
      <c r="G5" s="229"/>
      <c r="H5" s="232"/>
      <c r="I5" s="229" t="s">
        <v>10</v>
      </c>
      <c r="J5" s="229"/>
      <c r="K5" s="232"/>
      <c r="L5" s="231" t="s">
        <v>11</v>
      </c>
      <c r="M5" s="229"/>
      <c r="N5" s="230"/>
    </row>
    <row r="6" spans="2:14" x14ac:dyDescent="0.3">
      <c r="B6" s="98" t="s">
        <v>65</v>
      </c>
      <c r="C6" s="197" t="s">
        <v>12</v>
      </c>
      <c r="D6" s="100" t="s">
        <v>13</v>
      </c>
      <c r="E6" s="198" t="s">
        <v>13</v>
      </c>
      <c r="F6" s="197" t="s">
        <v>12</v>
      </c>
      <c r="G6" s="100" t="s">
        <v>13</v>
      </c>
      <c r="H6" s="198" t="s">
        <v>13</v>
      </c>
      <c r="I6" s="195" t="s">
        <v>12</v>
      </c>
      <c r="J6" s="100" t="s">
        <v>13</v>
      </c>
      <c r="K6" s="198" t="s">
        <v>13</v>
      </c>
      <c r="L6" s="197" t="s">
        <v>12</v>
      </c>
      <c r="M6" s="100" t="s">
        <v>13</v>
      </c>
      <c r="N6" s="196" t="s">
        <v>13</v>
      </c>
    </row>
    <row r="7" spans="2:14" x14ac:dyDescent="0.3">
      <c r="B7" s="104" t="s">
        <v>66</v>
      </c>
      <c r="C7" s="49">
        <v>2.1076388888888884E-2</v>
      </c>
      <c r="D7" s="105">
        <f>C7/C$23</f>
        <v>0.46206546561786338</v>
      </c>
      <c r="E7" s="105">
        <f>C7/C$34</f>
        <v>0.21758872027721352</v>
      </c>
      <c r="F7" s="49">
        <v>7.6388888888888886E-3</v>
      </c>
      <c r="G7" s="105">
        <v>0.49253731343283574</v>
      </c>
      <c r="H7" s="105">
        <v>0.22556390977443611</v>
      </c>
      <c r="I7" s="49">
        <v>1.3668981481481485E-2</v>
      </c>
      <c r="J7" s="105">
        <v>0.52302922940655461</v>
      </c>
      <c r="K7" s="105">
        <v>0.29733131923464257</v>
      </c>
      <c r="L7" s="106">
        <f>C7+F7+I7</f>
        <v>4.238425925925926E-2</v>
      </c>
      <c r="M7" s="105">
        <f>L7/L$23</f>
        <v>0.48574081443162226</v>
      </c>
      <c r="N7" s="220">
        <f>L7/L$34</f>
        <v>0.23986375843322202</v>
      </c>
    </row>
    <row r="8" spans="2:14" x14ac:dyDescent="0.3">
      <c r="B8" s="104" t="s">
        <v>67</v>
      </c>
      <c r="C8" s="49">
        <v>2.1412037037037038E-3</v>
      </c>
      <c r="D8" s="105">
        <f t="shared" ref="D8:D16" si="0">C8/C$23</f>
        <v>4.6942400405988328E-2</v>
      </c>
      <c r="E8" s="105">
        <f t="shared" ref="E8:E16" si="1">C8/C$34</f>
        <v>2.2105388935356678E-2</v>
      </c>
      <c r="F8" s="49">
        <v>1.2152777777777776E-3</v>
      </c>
      <c r="G8" s="105">
        <v>7.8358208955223857E-2</v>
      </c>
      <c r="H8" s="105">
        <v>3.5885167464114832E-2</v>
      </c>
      <c r="I8" s="49">
        <v>1.0995370370370371E-3</v>
      </c>
      <c r="J8" s="105">
        <v>4.2072630646589906E-2</v>
      </c>
      <c r="K8" s="105">
        <v>2.3917421953675733E-2</v>
      </c>
      <c r="L8" s="106">
        <f t="shared" ref="L8:L11" si="2">C8+F8+I8</f>
        <v>4.456018518518518E-3</v>
      </c>
      <c r="M8" s="105">
        <f t="shared" ref="M8:M11" si="3">L8/L$23</f>
        <v>5.1067780872794795E-2</v>
      </c>
      <c r="N8" s="220">
        <f t="shared" ref="N8:N11" si="4">L8/L$34</f>
        <v>2.5217790004585051E-2</v>
      </c>
    </row>
    <row r="9" spans="2:14" x14ac:dyDescent="0.3">
      <c r="B9" s="104" t="s">
        <v>68</v>
      </c>
      <c r="C9" s="49">
        <v>7.1875000000000012E-3</v>
      </c>
      <c r="D9" s="105">
        <f t="shared" si="0"/>
        <v>0.15757421974118246</v>
      </c>
      <c r="E9" s="105">
        <f t="shared" si="1"/>
        <v>7.4202413669494593E-2</v>
      </c>
      <c r="F9" s="49">
        <v>2.3379629629629631E-3</v>
      </c>
      <c r="G9" s="105">
        <v>0.15074626865671642</v>
      </c>
      <c r="H9" s="105">
        <v>6.9036226930963784E-2</v>
      </c>
      <c r="I9" s="49">
        <v>1.4004629629629627E-3</v>
      </c>
      <c r="J9" s="105">
        <v>5.3587245349867127E-2</v>
      </c>
      <c r="K9" s="105">
        <v>3.0463242698892241E-2</v>
      </c>
      <c r="L9" s="106">
        <f t="shared" si="2"/>
        <v>1.0925925925925927E-2</v>
      </c>
      <c r="M9" s="105">
        <f t="shared" si="3"/>
        <v>0.12521554582835923</v>
      </c>
      <c r="N9" s="220">
        <f t="shared" si="4"/>
        <v>6.1832711076177389E-2</v>
      </c>
    </row>
    <row r="10" spans="2:14" x14ac:dyDescent="0.3">
      <c r="B10" s="104" t="s">
        <v>69</v>
      </c>
      <c r="C10" s="49">
        <v>2.8124999999999999E-3</v>
      </c>
      <c r="D10" s="105">
        <f t="shared" si="0"/>
        <v>6.1659477290027909E-2</v>
      </c>
      <c r="E10" s="105">
        <f t="shared" si="1"/>
        <v>2.9035727088063096E-2</v>
      </c>
      <c r="F10" s="49">
        <v>2.3148148148148146E-4</v>
      </c>
      <c r="G10" s="105">
        <v>1.4925373134328356E-2</v>
      </c>
      <c r="H10" s="105">
        <v>6.8352699931647299E-3</v>
      </c>
      <c r="I10" s="49">
        <v>2.3148148148148147E-3</v>
      </c>
      <c r="J10" s="105">
        <v>8.8573959255978732E-2</v>
      </c>
      <c r="K10" s="105">
        <v>5.0352467270896276E-2</v>
      </c>
      <c r="L10" s="106">
        <f t="shared" si="2"/>
        <v>5.3587962962962955E-3</v>
      </c>
      <c r="M10" s="105">
        <f t="shared" si="3"/>
        <v>6.1413980634036337E-2</v>
      </c>
      <c r="N10" s="220">
        <f t="shared" si="4"/>
        <v>3.0326848758760724E-2</v>
      </c>
    </row>
    <row r="11" spans="2:14" x14ac:dyDescent="0.3">
      <c r="B11" s="104" t="s">
        <v>70</v>
      </c>
      <c r="C11" s="49">
        <v>2.8935185185185184E-3</v>
      </c>
      <c r="D11" s="105">
        <f t="shared" si="0"/>
        <v>6.3435676224308554E-2</v>
      </c>
      <c r="E11" s="105">
        <f t="shared" si="1"/>
        <v>2.9872147209941455E-2</v>
      </c>
      <c r="F11" s="49">
        <v>8.7962962962962962E-4</v>
      </c>
      <c r="G11" s="105">
        <v>5.6716417910447757E-2</v>
      </c>
      <c r="H11" s="105">
        <v>2.5974025974025976E-2</v>
      </c>
      <c r="I11" s="49">
        <v>3.2523148148148147E-3</v>
      </c>
      <c r="J11" s="105">
        <v>0.12444641275465013</v>
      </c>
      <c r="K11" s="105">
        <v>7.0745216515609263E-2</v>
      </c>
      <c r="L11" s="106">
        <f t="shared" si="2"/>
        <v>7.0254629629629625E-3</v>
      </c>
      <c r="M11" s="105">
        <f t="shared" si="3"/>
        <v>8.0514657116328422E-2</v>
      </c>
      <c r="N11" s="220">
        <f t="shared" si="4"/>
        <v>3.9758957228008124E-2</v>
      </c>
    </row>
    <row r="12" spans="2:14" x14ac:dyDescent="0.3">
      <c r="B12" s="104" t="s">
        <v>71</v>
      </c>
      <c r="C12" s="49">
        <v>7.6620370370370358E-3</v>
      </c>
      <c r="D12" s="105">
        <f t="shared" si="0"/>
        <v>0.16797767064196903</v>
      </c>
      <c r="E12" s="105">
        <f t="shared" si="1"/>
        <v>7.9101445811924964E-2</v>
      </c>
      <c r="F12" s="49">
        <v>2.615740740740741E-3</v>
      </c>
      <c r="G12" s="105">
        <v>0.16865671641791044</v>
      </c>
      <c r="H12" s="105">
        <v>7.7238550922761467E-2</v>
      </c>
      <c r="I12" s="49">
        <v>3.5648148148148141E-3</v>
      </c>
      <c r="J12" s="105">
        <v>0.13640389725420723</v>
      </c>
      <c r="K12" s="105">
        <v>7.7542799597180245E-2</v>
      </c>
      <c r="L12" s="106">
        <f>C12+F12+I12</f>
        <v>1.384259259259259E-2</v>
      </c>
      <c r="M12" s="105">
        <f>L12/L$23</f>
        <v>0.15864172967237031</v>
      </c>
      <c r="N12" s="220">
        <f>L12/L$34</f>
        <v>7.8338900897360314E-2</v>
      </c>
    </row>
    <row r="13" spans="2:14" x14ac:dyDescent="0.3">
      <c r="B13" s="104" t="s">
        <v>72</v>
      </c>
      <c r="C13" s="49">
        <v>0</v>
      </c>
      <c r="D13" s="105">
        <f t="shared" si="0"/>
        <v>0</v>
      </c>
      <c r="E13" s="105">
        <f t="shared" si="1"/>
        <v>0</v>
      </c>
      <c r="F13" s="49"/>
      <c r="G13" s="105"/>
      <c r="H13" s="105"/>
      <c r="I13" s="49"/>
      <c r="J13" s="105"/>
      <c r="K13" s="105"/>
      <c r="L13" s="106">
        <f>C13+F13+I13</f>
        <v>0</v>
      </c>
      <c r="M13" s="105">
        <f>L13/L$23</f>
        <v>0</v>
      </c>
      <c r="N13" s="220">
        <f>L13/L$34</f>
        <v>0</v>
      </c>
    </row>
    <row r="14" spans="2:14" x14ac:dyDescent="0.3">
      <c r="B14" s="104" t="s">
        <v>73</v>
      </c>
      <c r="C14" s="49"/>
      <c r="D14" s="105"/>
      <c r="E14" s="105"/>
      <c r="F14" s="49"/>
      <c r="G14" s="105"/>
      <c r="H14" s="105"/>
      <c r="I14" s="49"/>
      <c r="J14" s="105"/>
      <c r="K14" s="105"/>
      <c r="L14" s="106"/>
      <c r="M14" s="105"/>
      <c r="N14" s="107"/>
    </row>
    <row r="15" spans="2:14" x14ac:dyDescent="0.3">
      <c r="B15" s="104" t="s">
        <v>74</v>
      </c>
      <c r="C15" s="49"/>
      <c r="D15" s="105"/>
      <c r="E15" s="105"/>
      <c r="F15" s="49"/>
      <c r="G15" s="105"/>
      <c r="H15" s="105"/>
      <c r="I15" s="49"/>
      <c r="J15" s="105"/>
      <c r="K15" s="105"/>
      <c r="L15" s="106"/>
      <c r="M15" s="105"/>
      <c r="N15" s="107"/>
    </row>
    <row r="16" spans="2:14" x14ac:dyDescent="0.3">
      <c r="B16" s="104" t="s">
        <v>75</v>
      </c>
      <c r="C16" s="49">
        <v>1.5046296296296297E-4</v>
      </c>
      <c r="D16" s="105">
        <f t="shared" si="0"/>
        <v>3.2986551636640452E-3</v>
      </c>
      <c r="E16" s="105">
        <f t="shared" si="1"/>
        <v>1.5533516549169559E-3</v>
      </c>
      <c r="F16" s="49">
        <v>9.2592592592592588E-5</v>
      </c>
      <c r="G16" s="105">
        <v>5.9701492537313425E-3</v>
      </c>
      <c r="H16" s="105">
        <v>2.7341079972658922E-3</v>
      </c>
      <c r="I16" s="49">
        <v>9.2592592592592588E-5</v>
      </c>
      <c r="J16" s="105">
        <v>3.5429583702391494E-3</v>
      </c>
      <c r="K16" s="105">
        <v>2.014098690835851E-3</v>
      </c>
      <c r="L16" s="106">
        <f t="shared" ref="L16" si="5">C16+F16+I16</f>
        <v>3.3564814814814812E-4</v>
      </c>
      <c r="M16" s="105">
        <f t="shared" ref="M16" si="6">L16/L$23</f>
        <v>3.8466640137949327E-3</v>
      </c>
      <c r="N16" s="220">
        <f t="shared" ref="N16" si="7">L16/L$34</f>
        <v>1.899521844501212E-3</v>
      </c>
    </row>
    <row r="17" spans="2:14" x14ac:dyDescent="0.3">
      <c r="B17" s="104" t="s">
        <v>76</v>
      </c>
      <c r="C17" s="49"/>
      <c r="D17" s="105"/>
      <c r="E17" s="105"/>
      <c r="F17" s="49"/>
      <c r="G17" s="105"/>
      <c r="H17" s="105"/>
      <c r="I17" s="49"/>
      <c r="J17" s="105"/>
      <c r="K17" s="105"/>
      <c r="L17" s="106"/>
      <c r="M17" s="105"/>
      <c r="N17" s="107"/>
    </row>
    <row r="18" spans="2:14" x14ac:dyDescent="0.3">
      <c r="B18" s="104" t="s">
        <v>77</v>
      </c>
      <c r="C18" s="49"/>
      <c r="D18" s="105"/>
      <c r="E18" s="105"/>
      <c r="F18" s="49"/>
      <c r="G18" s="105"/>
      <c r="H18" s="105"/>
      <c r="I18" s="49"/>
      <c r="J18" s="105"/>
      <c r="K18" s="105"/>
      <c r="L18" s="106"/>
      <c r="M18" s="105"/>
      <c r="N18" s="220"/>
    </row>
    <row r="19" spans="2:14" x14ac:dyDescent="0.3">
      <c r="B19" s="104" t="s">
        <v>78</v>
      </c>
      <c r="C19" s="49"/>
      <c r="D19" s="105"/>
      <c r="E19" s="105"/>
      <c r="F19" s="49"/>
      <c r="G19" s="105"/>
      <c r="H19" s="105"/>
      <c r="I19" s="49"/>
      <c r="J19" s="105"/>
      <c r="K19" s="105"/>
      <c r="L19" s="106"/>
      <c r="M19" s="105"/>
      <c r="N19" s="107"/>
    </row>
    <row r="20" spans="2:14" x14ac:dyDescent="0.3">
      <c r="B20" s="104" t="s">
        <v>79</v>
      </c>
      <c r="C20" s="49"/>
      <c r="D20" s="105"/>
      <c r="E20" s="105"/>
      <c r="F20" s="49"/>
      <c r="G20" s="105"/>
      <c r="H20" s="105"/>
      <c r="I20" s="49"/>
      <c r="J20" s="105"/>
      <c r="K20" s="105"/>
      <c r="L20" s="106"/>
      <c r="M20" s="105"/>
      <c r="N20" s="107"/>
    </row>
    <row r="21" spans="2:14" x14ac:dyDescent="0.3">
      <c r="B21" s="104" t="s">
        <v>80</v>
      </c>
      <c r="C21" s="49"/>
      <c r="D21" s="105"/>
      <c r="E21" s="105"/>
      <c r="F21" s="49"/>
      <c r="G21" s="105"/>
      <c r="H21" s="105"/>
      <c r="I21" s="49"/>
      <c r="J21" s="105"/>
      <c r="K21" s="105"/>
      <c r="L21" s="106"/>
      <c r="M21" s="105"/>
      <c r="N21" s="107"/>
    </row>
    <row r="22" spans="2:14" x14ac:dyDescent="0.3">
      <c r="B22" s="104" t="s">
        <v>81</v>
      </c>
      <c r="C22" s="49">
        <v>1.6898148148148146E-3</v>
      </c>
      <c r="D22" s="105">
        <f t="shared" ref="D22" si="8">C22/C$23</f>
        <v>3.7046434914996186E-2</v>
      </c>
      <c r="E22" s="105">
        <f t="shared" ref="E22" si="9">C22/C$34</f>
        <v>1.7445333970605808E-2</v>
      </c>
      <c r="F22" s="49">
        <v>4.9768518518518521E-4</v>
      </c>
      <c r="G22" s="105">
        <v>3.2089552238805968E-2</v>
      </c>
      <c r="H22" s="105">
        <v>1.4695830485304172E-2</v>
      </c>
      <c r="I22" s="49">
        <v>7.407407407407407E-4</v>
      </c>
      <c r="J22" s="105">
        <v>2.8343666961913195E-2</v>
      </c>
      <c r="K22" s="105">
        <v>1.6112789526686808E-2</v>
      </c>
      <c r="L22" s="106">
        <f t="shared" ref="L22" si="10">C22+F22+I22</f>
        <v>2.9282407407407404E-3</v>
      </c>
      <c r="M22" s="105">
        <f t="shared" ref="M22" si="11">L22/L$23</f>
        <v>3.3558827430693723E-2</v>
      </c>
      <c r="N22" s="220">
        <f t="shared" ref="N22" si="12">L22/L$34</f>
        <v>1.6571690574441605E-2</v>
      </c>
    </row>
    <row r="23" spans="2:14" x14ac:dyDescent="0.3">
      <c r="B23" s="108" t="s">
        <v>11</v>
      </c>
      <c r="C23" s="129">
        <f>SUM(C7:C22)</f>
        <v>4.5613425925925925E-2</v>
      </c>
      <c r="D23" s="110">
        <f>SUM(D7:D22)</f>
        <v>0.99999999999999978</v>
      </c>
      <c r="E23" s="111">
        <f>SUM(E7:E22)</f>
        <v>0.47090452861751714</v>
      </c>
      <c r="F23" s="109">
        <v>1.5509259259259261E-2</v>
      </c>
      <c r="G23" s="110">
        <v>1</v>
      </c>
      <c r="H23" s="111">
        <v>0.45796308954203691</v>
      </c>
      <c r="I23" s="109">
        <v>2.613425925925926E-2</v>
      </c>
      <c r="J23" s="110">
        <v>1.0000000000000002</v>
      </c>
      <c r="K23" s="111">
        <v>0.56847935548841899</v>
      </c>
      <c r="L23" s="129">
        <f>SUM(L7:L22)</f>
        <v>8.7256944444444443E-2</v>
      </c>
      <c r="M23" s="110">
        <f>SUM(M7:M22)</f>
        <v>1.0000000000000002</v>
      </c>
      <c r="N23" s="112">
        <f>SUM(N7:N22)</f>
        <v>0.49381017881705636</v>
      </c>
    </row>
    <row r="24" spans="2:14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5"/>
    </row>
    <row r="25" spans="2:14" x14ac:dyDescent="0.3">
      <c r="B25" s="98" t="s">
        <v>82</v>
      </c>
      <c r="C25" s="116" t="s">
        <v>12</v>
      </c>
      <c r="D25" s="116" t="s">
        <v>13</v>
      </c>
      <c r="E25" s="116" t="s">
        <v>13</v>
      </c>
      <c r="F25" s="100" t="s">
        <v>12</v>
      </c>
      <c r="G25" s="201" t="s">
        <v>13</v>
      </c>
      <c r="H25" s="201" t="s">
        <v>13</v>
      </c>
      <c r="I25" s="100" t="s">
        <v>12</v>
      </c>
      <c r="J25" s="201" t="s">
        <v>13</v>
      </c>
      <c r="K25" s="201" t="s">
        <v>13</v>
      </c>
      <c r="L25" s="213" t="s">
        <v>12</v>
      </c>
      <c r="M25" s="116" t="s">
        <v>13</v>
      </c>
      <c r="N25" s="215" t="s">
        <v>13</v>
      </c>
    </row>
    <row r="26" spans="2:14" x14ac:dyDescent="0.3">
      <c r="B26" s="104" t="s">
        <v>83</v>
      </c>
      <c r="C26" s="49">
        <v>1.0451388888888889E-2</v>
      </c>
      <c r="D26" s="106"/>
      <c r="E26" s="105">
        <f t="shared" ref="E26:E31" si="13">C26/C$34</f>
        <v>0.10789819572230853</v>
      </c>
      <c r="F26" s="49">
        <v>3.8078703703703707E-3</v>
      </c>
      <c r="G26" s="106"/>
      <c r="H26" s="105">
        <v>0.11244019138755983</v>
      </c>
      <c r="I26" s="49">
        <v>4.1666666666666666E-3</v>
      </c>
      <c r="J26" s="106"/>
      <c r="K26" s="105">
        <v>9.0634441087613302E-2</v>
      </c>
      <c r="L26" s="106">
        <f t="shared" ref="L26:L31" si="14">C26+F26+I26</f>
        <v>1.8425925925925925E-2</v>
      </c>
      <c r="M26" s="106"/>
      <c r="N26" s="220">
        <f t="shared" ref="N26:N31" si="15">L26/L$34</f>
        <v>0.10427719918779067</v>
      </c>
    </row>
    <row r="27" spans="2:14" x14ac:dyDescent="0.3">
      <c r="B27" s="104" t="s">
        <v>84</v>
      </c>
      <c r="C27" s="49">
        <v>1.1342592592592593E-3</v>
      </c>
      <c r="D27" s="106"/>
      <c r="E27" s="105">
        <f t="shared" si="13"/>
        <v>1.1709881706297052E-2</v>
      </c>
      <c r="F27" s="49">
        <v>9.6064814814814808E-4</v>
      </c>
      <c r="G27" s="106"/>
      <c r="H27" s="105">
        <v>2.836637047163363E-2</v>
      </c>
      <c r="I27" s="49">
        <v>6.249999999999999E-4</v>
      </c>
      <c r="J27" s="106"/>
      <c r="K27" s="105">
        <v>1.3595166163141992E-2</v>
      </c>
      <c r="L27" s="106">
        <f t="shared" si="14"/>
        <v>2.719907407407407E-3</v>
      </c>
      <c r="M27" s="106"/>
      <c r="N27" s="220">
        <f t="shared" si="15"/>
        <v>1.539267701578568E-2</v>
      </c>
    </row>
    <row r="28" spans="2:14" x14ac:dyDescent="0.3">
      <c r="B28" s="104" t="s">
        <v>85</v>
      </c>
      <c r="C28" s="49">
        <v>7.2916666666666659E-4</v>
      </c>
      <c r="D28" s="106"/>
      <c r="E28" s="105">
        <f t="shared" si="13"/>
        <v>7.5277810969052459E-3</v>
      </c>
      <c r="F28" s="49">
        <v>4.9768518518518521E-4</v>
      </c>
      <c r="G28" s="106"/>
      <c r="H28" s="105">
        <v>1.4695830485304172E-2</v>
      </c>
      <c r="I28" s="49">
        <v>2.0833333333333335E-4</v>
      </c>
      <c r="J28" s="106"/>
      <c r="K28" s="105">
        <v>4.5317220543806651E-3</v>
      </c>
      <c r="L28" s="106">
        <f t="shared" si="14"/>
        <v>1.4351851851851852E-3</v>
      </c>
      <c r="M28" s="106"/>
      <c r="N28" s="220">
        <f t="shared" si="15"/>
        <v>8.1220934040741478E-3</v>
      </c>
    </row>
    <row r="29" spans="2:14" x14ac:dyDescent="0.3">
      <c r="B29" s="104" t="s">
        <v>86</v>
      </c>
      <c r="C29" s="49">
        <v>1.479166666666667E-2</v>
      </c>
      <c r="D29" s="106"/>
      <c r="E29" s="105">
        <f t="shared" si="13"/>
        <v>0.15270641653722075</v>
      </c>
      <c r="F29" s="49">
        <v>5.3819444444444453E-3</v>
      </c>
      <c r="G29" s="106"/>
      <c r="H29" s="105">
        <v>0.15892002734108002</v>
      </c>
      <c r="I29" s="49">
        <v>6.4120370370370373E-3</v>
      </c>
      <c r="J29" s="106"/>
      <c r="K29" s="105">
        <v>0.1394763343403827</v>
      </c>
      <c r="L29" s="106">
        <f t="shared" si="14"/>
        <v>2.658564814814815E-2</v>
      </c>
      <c r="M29" s="106"/>
      <c r="N29" s="220">
        <f t="shared" si="15"/>
        <v>0.15045523023514773</v>
      </c>
    </row>
    <row r="30" spans="2:14" x14ac:dyDescent="0.3">
      <c r="B30" s="104" t="s">
        <v>87</v>
      </c>
      <c r="C30" s="49">
        <v>2.2534722222222209E-2</v>
      </c>
      <c r="D30" s="106"/>
      <c r="E30" s="105">
        <f t="shared" si="13"/>
        <v>0.23264428247102392</v>
      </c>
      <c r="F30" s="49">
        <v>7.7083333333333309E-3</v>
      </c>
      <c r="G30" s="106"/>
      <c r="H30" s="105">
        <v>0.22761449077238546</v>
      </c>
      <c r="I30" s="49">
        <v>8.4259259259259235E-3</v>
      </c>
      <c r="J30" s="106"/>
      <c r="K30" s="105">
        <v>0.1832829808660624</v>
      </c>
      <c r="L30" s="106">
        <f t="shared" si="14"/>
        <v>3.8668981481481464E-2</v>
      </c>
      <c r="M30" s="106"/>
      <c r="N30" s="220">
        <f t="shared" si="15"/>
        <v>0.21883801663719127</v>
      </c>
    </row>
    <row r="31" spans="2:14" x14ac:dyDescent="0.3">
      <c r="B31" s="104" t="s">
        <v>88</v>
      </c>
      <c r="C31" s="49">
        <v>1.6087962962962965E-3</v>
      </c>
      <c r="D31" s="106"/>
      <c r="E31" s="105">
        <f t="shared" si="13"/>
        <v>1.6608913848727452E-2</v>
      </c>
      <c r="F31" s="49">
        <v>0</v>
      </c>
      <c r="G31" s="106"/>
      <c r="H31" s="105">
        <v>0</v>
      </c>
      <c r="I31" s="49">
        <v>0</v>
      </c>
      <c r="J31" s="106"/>
      <c r="K31" s="105">
        <v>0</v>
      </c>
      <c r="L31" s="106">
        <f t="shared" si="14"/>
        <v>1.6087962962962965E-3</v>
      </c>
      <c r="M31" s="106"/>
      <c r="N31" s="220">
        <f t="shared" si="15"/>
        <v>9.1046047029540861E-3</v>
      </c>
    </row>
    <row r="32" spans="2:14" x14ac:dyDescent="0.3">
      <c r="B32" s="108" t="s">
        <v>11</v>
      </c>
      <c r="C32" s="137">
        <f>SUM(C26:C31)</f>
        <v>5.1249999999999983E-2</v>
      </c>
      <c r="D32" s="118"/>
      <c r="E32" s="110">
        <f>SUM(E26:E31)</f>
        <v>0.52909547138248303</v>
      </c>
      <c r="F32" s="118">
        <v>1.8356481481481481E-2</v>
      </c>
      <c r="G32" s="118"/>
      <c r="H32" s="110">
        <v>0.54203691045796309</v>
      </c>
      <c r="I32" s="118">
        <v>1.983796296296296E-2</v>
      </c>
      <c r="J32" s="118"/>
      <c r="K32" s="110">
        <v>0.43152064451158106</v>
      </c>
      <c r="L32" s="137">
        <f>SUM(L26:L31)</f>
        <v>8.9444444444444424E-2</v>
      </c>
      <c r="M32" s="118"/>
      <c r="N32" s="123">
        <f>SUM(N26:N31)</f>
        <v>0.50618982118294353</v>
      </c>
    </row>
    <row r="33" spans="2:14" x14ac:dyDescent="0.3">
      <c r="B33" s="119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1"/>
    </row>
    <row r="34" spans="2:14" x14ac:dyDescent="0.3">
      <c r="B34" s="108" t="s">
        <v>14</v>
      </c>
      <c r="C34" s="137">
        <f>C23+C32</f>
        <v>9.6863425925925908E-2</v>
      </c>
      <c r="D34" s="122"/>
      <c r="E34" s="110">
        <f>E23+E32</f>
        <v>1.0000000000000002</v>
      </c>
      <c r="F34" s="118">
        <f>F32+F23</f>
        <v>3.3865740740740738E-2</v>
      </c>
      <c r="G34" s="122"/>
      <c r="H34" s="110">
        <f>H32+H23</f>
        <v>1</v>
      </c>
      <c r="I34" s="118">
        <f>I32+I23</f>
        <v>4.597222222222222E-2</v>
      </c>
      <c r="J34" s="122"/>
      <c r="K34" s="110">
        <f>K32+K23</f>
        <v>1</v>
      </c>
      <c r="L34" s="137">
        <f>L23+L32</f>
        <v>0.17670138888888887</v>
      </c>
      <c r="M34" s="122"/>
      <c r="N34" s="123">
        <f>N23+N32</f>
        <v>0.99999999999999989</v>
      </c>
    </row>
    <row r="35" spans="2:14" ht="66" customHeight="1" thickBot="1" x14ac:dyDescent="0.35">
      <c r="B35" s="246" t="s">
        <v>131</v>
      </c>
      <c r="C35" s="247"/>
      <c r="D35" s="247"/>
      <c r="E35" s="247"/>
      <c r="F35" s="247"/>
      <c r="G35" s="247"/>
      <c r="H35" s="248"/>
      <c r="I35" s="247"/>
      <c r="J35" s="247"/>
      <c r="K35" s="247"/>
      <c r="L35" s="247"/>
      <c r="M35" s="247"/>
      <c r="N35" s="248"/>
    </row>
    <row r="56" spans="7:7" s="143" customFormat="1" x14ac:dyDescent="0.3">
      <c r="G56" s="96"/>
    </row>
  </sheetData>
  <mergeCells count="7"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14" width="8.33203125" style="96" customWidth="1"/>
    <col min="15" max="16384" width="8.88671875" style="96"/>
  </cols>
  <sheetData>
    <row r="1" spans="2:14" s="124" customFormat="1" x14ac:dyDescent="0.3"/>
    <row r="2" spans="2:14" s="124" customFormat="1" ht="15" thickBot="1" x14ac:dyDescent="0.35"/>
    <row r="3" spans="2:14" s="124" customFormat="1" x14ac:dyDescent="0.3">
      <c r="B3" s="225" t="s">
        <v>132</v>
      </c>
      <c r="C3" s="226"/>
      <c r="D3" s="226"/>
      <c r="E3" s="226"/>
      <c r="F3" s="226"/>
      <c r="G3" s="226"/>
      <c r="H3" s="227"/>
      <c r="I3" s="226"/>
      <c r="J3" s="226"/>
      <c r="K3" s="226"/>
      <c r="L3" s="226"/>
      <c r="M3" s="226"/>
      <c r="N3" s="227"/>
    </row>
    <row r="4" spans="2:14" s="124" customFormat="1" x14ac:dyDescent="0.3">
      <c r="B4" s="228" t="s">
        <v>185</v>
      </c>
      <c r="C4" s="229"/>
      <c r="D4" s="229"/>
      <c r="E4" s="229"/>
      <c r="F4" s="229"/>
      <c r="G4" s="229"/>
      <c r="H4" s="230"/>
      <c r="I4" s="229"/>
      <c r="J4" s="229"/>
      <c r="K4" s="229"/>
      <c r="L4" s="229"/>
      <c r="M4" s="229"/>
      <c r="N4" s="230"/>
    </row>
    <row r="5" spans="2:14" s="124" customFormat="1" x14ac:dyDescent="0.3">
      <c r="B5" s="97"/>
      <c r="C5" s="231" t="s">
        <v>1</v>
      </c>
      <c r="D5" s="229"/>
      <c r="E5" s="232"/>
      <c r="F5" s="231" t="s">
        <v>9</v>
      </c>
      <c r="G5" s="229"/>
      <c r="H5" s="232"/>
      <c r="I5" s="229" t="s">
        <v>10</v>
      </c>
      <c r="J5" s="229"/>
      <c r="K5" s="232"/>
      <c r="L5" s="231" t="s">
        <v>11</v>
      </c>
      <c r="M5" s="229"/>
      <c r="N5" s="230"/>
    </row>
    <row r="6" spans="2:14" s="124" customFormat="1" x14ac:dyDescent="0.3">
      <c r="B6" s="98" t="s">
        <v>65</v>
      </c>
      <c r="C6" s="99" t="s">
        <v>12</v>
      </c>
      <c r="D6" s="100" t="s">
        <v>13</v>
      </c>
      <c r="E6" s="101" t="s">
        <v>13</v>
      </c>
      <c r="F6" s="99" t="s">
        <v>12</v>
      </c>
      <c r="G6" s="100" t="s">
        <v>13</v>
      </c>
      <c r="H6" s="101" t="s">
        <v>13</v>
      </c>
      <c r="I6" s="102" t="s">
        <v>12</v>
      </c>
      <c r="J6" s="100" t="s">
        <v>13</v>
      </c>
      <c r="K6" s="101" t="s">
        <v>13</v>
      </c>
      <c r="L6" s="99" t="s">
        <v>12</v>
      </c>
      <c r="M6" s="100" t="s">
        <v>13</v>
      </c>
      <c r="N6" s="103" t="s">
        <v>13</v>
      </c>
    </row>
    <row r="7" spans="2:14" s="124" customFormat="1" x14ac:dyDescent="0.3">
      <c r="B7" s="104" t="s">
        <v>66</v>
      </c>
      <c r="C7" s="49">
        <v>5.5300925925925934E-2</v>
      </c>
      <c r="D7" s="105">
        <f>C7/C$23</f>
        <v>0.62319029607408372</v>
      </c>
      <c r="E7" s="105">
        <f>C7/C$34</f>
        <v>0.20576202575255165</v>
      </c>
      <c r="F7" s="49">
        <v>2.0613425925925931E-2</v>
      </c>
      <c r="G7" s="105">
        <v>0.71526104417670677</v>
      </c>
      <c r="H7" s="105">
        <v>0.15500435161009574</v>
      </c>
      <c r="I7" s="49">
        <v>3.2557870370370376E-2</v>
      </c>
      <c r="J7" s="105">
        <v>0.50340014316392279</v>
      </c>
      <c r="K7" s="105">
        <v>0.211694762191451</v>
      </c>
      <c r="L7" s="106">
        <f>C7+F7+I7</f>
        <v>0.10847222222222223</v>
      </c>
      <c r="M7" s="105">
        <f>L7/L$23</f>
        <v>0.59523658304223559</v>
      </c>
      <c r="N7" s="220">
        <f>L7/L$34</f>
        <v>0.19525406779307905</v>
      </c>
    </row>
    <row r="8" spans="2:14" s="124" customFormat="1" x14ac:dyDescent="0.3">
      <c r="B8" s="104" t="s">
        <v>67</v>
      </c>
      <c r="C8" s="49">
        <v>3.49537037037037E-3</v>
      </c>
      <c r="D8" s="105">
        <f t="shared" ref="D8:D16" si="0">C8/C$23</f>
        <v>3.9389591756880123E-2</v>
      </c>
      <c r="E8" s="105">
        <f t="shared" ref="E8:E16" si="1">C8/C$34</f>
        <v>1.3005469187373499E-2</v>
      </c>
      <c r="F8" s="49">
        <v>2.0833333333333335E-4</v>
      </c>
      <c r="G8" s="105">
        <v>7.2289156626506009E-3</v>
      </c>
      <c r="H8" s="105">
        <v>1.5665796344647518E-3</v>
      </c>
      <c r="I8" s="49">
        <v>1.5393518518518521E-3</v>
      </c>
      <c r="J8" s="105">
        <v>2.3801002147458842E-2</v>
      </c>
      <c r="K8" s="105">
        <v>1.0009030704394946E-2</v>
      </c>
      <c r="L8" s="106">
        <f t="shared" ref="L8:L11" si="2">C8+F8+I8</f>
        <v>5.2430555555555555E-3</v>
      </c>
      <c r="M8" s="105">
        <f t="shared" ref="M8:M11" si="3">L8/L$23</f>
        <v>2.8771038424896787E-2</v>
      </c>
      <c r="N8" s="220">
        <f t="shared" ref="N8:N11" si="4">L8/L$34</f>
        <v>9.4376966186795561E-3</v>
      </c>
    </row>
    <row r="9" spans="2:14" s="124" customFormat="1" x14ac:dyDescent="0.3">
      <c r="B9" s="104" t="s">
        <v>68</v>
      </c>
      <c r="C9" s="49">
        <v>6.7592592592592591E-3</v>
      </c>
      <c r="D9" s="105">
        <f t="shared" si="0"/>
        <v>7.6170601278205283E-2</v>
      </c>
      <c r="E9" s="105">
        <f t="shared" si="1"/>
        <v>2.5149649024589816E-2</v>
      </c>
      <c r="F9" s="49">
        <v>3.9004629629629628E-3</v>
      </c>
      <c r="G9" s="105">
        <v>0.13534136546184733</v>
      </c>
      <c r="H9" s="105">
        <v>2.9329852045256739E-2</v>
      </c>
      <c r="I9" s="49">
        <v>9.5254629629629613E-3</v>
      </c>
      <c r="J9" s="105">
        <v>0.14727988546886181</v>
      </c>
      <c r="K9" s="105">
        <v>6.1935580975316075E-2</v>
      </c>
      <c r="L9" s="106">
        <f t="shared" si="2"/>
        <v>2.0185185185185181E-2</v>
      </c>
      <c r="M9" s="105">
        <f t="shared" si="3"/>
        <v>0.11076532232454743</v>
      </c>
      <c r="N9" s="220">
        <f t="shared" si="4"/>
        <v>3.6334090293547776E-2</v>
      </c>
    </row>
    <row r="10" spans="2:14" s="124" customFormat="1" x14ac:dyDescent="0.3">
      <c r="B10" s="104" t="s">
        <v>69</v>
      </c>
      <c r="C10" s="49">
        <v>3.2754629629629631E-3</v>
      </c>
      <c r="D10" s="105">
        <f t="shared" si="0"/>
        <v>3.6911438633102901E-2</v>
      </c>
      <c r="E10" s="105">
        <f t="shared" si="1"/>
        <v>1.2187244304724175E-2</v>
      </c>
      <c r="F10" s="49">
        <v>6.8287037037037036E-4</v>
      </c>
      <c r="G10" s="105">
        <v>2.3694779116465857E-2</v>
      </c>
      <c r="H10" s="105">
        <v>5.1348999129677969E-3</v>
      </c>
      <c r="I10" s="49">
        <v>2.9050925925925928E-3</v>
      </c>
      <c r="J10" s="105">
        <v>4.4917680744452397E-2</v>
      </c>
      <c r="K10" s="105">
        <v>1.8889223359422041E-2</v>
      </c>
      <c r="L10" s="106">
        <f t="shared" si="2"/>
        <v>6.8634259259259265E-3</v>
      </c>
      <c r="M10" s="105">
        <f t="shared" si="3"/>
        <v>3.7662750079390281E-2</v>
      </c>
      <c r="N10" s="220">
        <f t="shared" si="4"/>
        <v>1.2354424050501054E-2</v>
      </c>
    </row>
    <row r="11" spans="2:14" s="124" customFormat="1" x14ac:dyDescent="0.3">
      <c r="B11" s="104" t="s">
        <v>70</v>
      </c>
      <c r="C11" s="49">
        <v>4.7916666666666672E-3</v>
      </c>
      <c r="D11" s="105">
        <f t="shared" si="0"/>
        <v>5.3997652275987996E-2</v>
      </c>
      <c r="E11" s="105">
        <f t="shared" si="1"/>
        <v>1.7828689548253739E-2</v>
      </c>
      <c r="F11" s="49">
        <v>3.7037037037037041E-4</v>
      </c>
      <c r="G11" s="105">
        <v>1.2851405622489957E-2</v>
      </c>
      <c r="H11" s="105">
        <v>2.7850304612706696E-3</v>
      </c>
      <c r="I11" s="49">
        <v>2.627314814814815E-3</v>
      </c>
      <c r="J11" s="105">
        <v>4.0622763063707948E-2</v>
      </c>
      <c r="K11" s="105">
        <v>1.7083082480433477E-2</v>
      </c>
      <c r="L11" s="106">
        <f t="shared" si="2"/>
        <v>7.7893518518518529E-3</v>
      </c>
      <c r="M11" s="105">
        <f t="shared" si="3"/>
        <v>4.2743728167672274E-2</v>
      </c>
      <c r="N11" s="220">
        <f t="shared" si="4"/>
        <v>1.4021125440113339E-2</v>
      </c>
    </row>
    <row r="12" spans="2:14" s="124" customFormat="1" x14ac:dyDescent="0.3">
      <c r="B12" s="104" t="s">
        <v>71</v>
      </c>
      <c r="C12" s="49">
        <v>8.7615740740740744E-3</v>
      </c>
      <c r="D12" s="105">
        <f t="shared" si="0"/>
        <v>9.8734837615755827E-2</v>
      </c>
      <c r="E12" s="105">
        <f t="shared" si="1"/>
        <v>3.2599801903449473E-2</v>
      </c>
      <c r="F12" s="49">
        <v>2.3842592592592591E-3</v>
      </c>
      <c r="G12" s="105">
        <v>8.2730923694779093E-2</v>
      </c>
      <c r="H12" s="105">
        <v>1.7928633594429935E-2</v>
      </c>
      <c r="I12" s="49">
        <v>9.6990740740740718E-3</v>
      </c>
      <c r="J12" s="105">
        <v>0.14996420901932708</v>
      </c>
      <c r="K12" s="105">
        <v>6.3064419024683918E-2</v>
      </c>
      <c r="L12" s="106">
        <f>C12+F12+I12</f>
        <v>2.0844907407407406E-2</v>
      </c>
      <c r="M12" s="105">
        <f>L12/L$23</f>
        <v>0.11438551921244837</v>
      </c>
      <c r="N12" s="220">
        <f>L12/L$34</f>
        <v>3.7521615033646538E-2</v>
      </c>
    </row>
    <row r="13" spans="2:14" s="124" customFormat="1" x14ac:dyDescent="0.3">
      <c r="B13" s="104" t="s">
        <v>72</v>
      </c>
      <c r="C13" s="49">
        <v>1.5046296296296297E-4</v>
      </c>
      <c r="D13" s="105">
        <f t="shared" si="0"/>
        <v>1.6955784531107341E-3</v>
      </c>
      <c r="E13" s="105">
        <f t="shared" si="1"/>
        <v>5.5983807760217057E-4</v>
      </c>
      <c r="F13" s="49"/>
      <c r="G13" s="105"/>
      <c r="H13" s="105"/>
      <c r="I13" s="49"/>
      <c r="J13" s="105"/>
      <c r="K13" s="105"/>
      <c r="L13" s="106">
        <f>C13+F13+I13</f>
        <v>1.5046296296296297E-4</v>
      </c>
      <c r="M13" s="105">
        <f>L13/L$23</f>
        <v>8.2565893934582405E-4</v>
      </c>
      <c r="N13" s="220">
        <f>L13/L$34</f>
        <v>2.7083897581199612E-4</v>
      </c>
    </row>
    <row r="14" spans="2:14" s="124" customFormat="1" x14ac:dyDescent="0.3">
      <c r="B14" s="104" t="s">
        <v>73</v>
      </c>
      <c r="C14" s="49"/>
      <c r="D14" s="105"/>
      <c r="E14" s="105"/>
      <c r="F14" s="49"/>
      <c r="G14" s="105"/>
      <c r="H14" s="105"/>
      <c r="I14" s="49"/>
      <c r="J14" s="105"/>
      <c r="K14" s="105"/>
      <c r="L14" s="106"/>
      <c r="M14" s="105"/>
      <c r="N14" s="107"/>
    </row>
    <row r="15" spans="2:14" s="124" customFormat="1" x14ac:dyDescent="0.3">
      <c r="B15" s="104" t="s">
        <v>74</v>
      </c>
      <c r="C15" s="49"/>
      <c r="D15" s="105"/>
      <c r="E15" s="105"/>
      <c r="F15" s="49"/>
      <c r="G15" s="105"/>
      <c r="H15" s="105"/>
      <c r="I15" s="49"/>
      <c r="J15" s="105"/>
      <c r="K15" s="105"/>
      <c r="L15" s="106"/>
      <c r="M15" s="105"/>
      <c r="N15" s="107"/>
    </row>
    <row r="16" spans="2:14" s="124" customFormat="1" x14ac:dyDescent="0.3">
      <c r="B16" s="104" t="s">
        <v>75</v>
      </c>
      <c r="C16" s="49">
        <v>3.4722222222222222E-5</v>
      </c>
      <c r="D16" s="105">
        <f t="shared" si="0"/>
        <v>3.9128733533324629E-4</v>
      </c>
      <c r="E16" s="105">
        <f t="shared" si="1"/>
        <v>1.291934025235778E-4</v>
      </c>
      <c r="F16" s="49"/>
      <c r="G16" s="105"/>
      <c r="H16" s="105"/>
      <c r="I16" s="49">
        <v>1.4120370370370369E-3</v>
      </c>
      <c r="J16" s="105">
        <v>2.1832498210450964E-2</v>
      </c>
      <c r="K16" s="105">
        <v>9.1812161348585209E-3</v>
      </c>
      <c r="L16" s="106">
        <f t="shared" ref="L16" si="5">C16+F16+I16</f>
        <v>1.4467592592592592E-3</v>
      </c>
      <c r="M16" s="105">
        <f t="shared" ref="M16" si="6">L16/L$23</f>
        <v>7.9390282629406145E-3</v>
      </c>
      <c r="N16" s="220">
        <f t="shared" ref="N16" si="7">L16/L$34</f>
        <v>2.6042209212691933E-3</v>
      </c>
    </row>
    <row r="17" spans="2:14" s="124" customFormat="1" x14ac:dyDescent="0.3">
      <c r="B17" s="104" t="s">
        <v>76</v>
      </c>
      <c r="C17" s="49"/>
      <c r="D17" s="105"/>
      <c r="E17" s="105"/>
      <c r="F17" s="49"/>
      <c r="G17" s="105"/>
      <c r="H17" s="105"/>
      <c r="I17" s="49"/>
      <c r="J17" s="105"/>
      <c r="K17" s="105"/>
      <c r="L17" s="106"/>
      <c r="M17" s="105"/>
      <c r="N17" s="107"/>
    </row>
    <row r="18" spans="2:14" s="124" customFormat="1" x14ac:dyDescent="0.3">
      <c r="B18" s="104" t="s">
        <v>77</v>
      </c>
      <c r="C18" s="49"/>
      <c r="D18" s="105"/>
      <c r="E18" s="105"/>
      <c r="F18" s="49"/>
      <c r="G18" s="105"/>
      <c r="H18" s="105"/>
      <c r="I18" s="49">
        <v>1.0416666666666667E-4</v>
      </c>
      <c r="J18" s="105">
        <v>1.6105941302791697E-3</v>
      </c>
      <c r="K18" s="105">
        <v>6.7730282962071063E-4</v>
      </c>
      <c r="L18" s="106">
        <f t="shared" ref="L18" si="8">C18+F18+I18</f>
        <v>1.0416666666666667E-4</v>
      </c>
      <c r="M18" s="105">
        <f t="shared" ref="M18" si="9">L18/L$23</f>
        <v>5.7161003493172435E-4</v>
      </c>
      <c r="N18" s="220">
        <f t="shared" ref="N18" si="10">L18/L$34</f>
        <v>1.8750390633138193E-4</v>
      </c>
    </row>
    <row r="19" spans="2:14" s="124" customFormat="1" x14ac:dyDescent="0.3">
      <c r="B19" s="104" t="s">
        <v>78</v>
      </c>
      <c r="C19" s="49"/>
      <c r="D19" s="105"/>
      <c r="E19" s="105"/>
      <c r="F19" s="49"/>
      <c r="G19" s="105"/>
      <c r="H19" s="105"/>
      <c r="I19" s="49"/>
      <c r="J19" s="105"/>
      <c r="K19" s="105"/>
      <c r="L19" s="106"/>
      <c r="M19" s="105"/>
      <c r="N19" s="107"/>
    </row>
    <row r="20" spans="2:14" s="124" customFormat="1" x14ac:dyDescent="0.3">
      <c r="B20" s="104" t="s">
        <v>79</v>
      </c>
      <c r="C20" s="49"/>
      <c r="D20" s="105"/>
      <c r="E20" s="105"/>
      <c r="F20" s="49"/>
      <c r="G20" s="105"/>
      <c r="H20" s="105"/>
      <c r="I20" s="49"/>
      <c r="J20" s="105"/>
      <c r="K20" s="105"/>
      <c r="L20" s="106"/>
      <c r="M20" s="105"/>
      <c r="N20" s="107"/>
    </row>
    <row r="21" spans="2:14" s="124" customFormat="1" x14ac:dyDescent="0.3">
      <c r="B21" s="104" t="s">
        <v>80</v>
      </c>
      <c r="C21" s="49"/>
      <c r="D21" s="105"/>
      <c r="E21" s="105"/>
      <c r="F21" s="49"/>
      <c r="G21" s="105"/>
      <c r="H21" s="105"/>
      <c r="I21" s="49"/>
      <c r="J21" s="105"/>
      <c r="K21" s="105"/>
      <c r="L21" s="106"/>
      <c r="M21" s="105"/>
      <c r="N21" s="107"/>
    </row>
    <row r="22" spans="2:14" s="124" customFormat="1" x14ac:dyDescent="0.3">
      <c r="B22" s="104" t="s">
        <v>81</v>
      </c>
      <c r="C22" s="49">
        <v>6.1689814814814819E-3</v>
      </c>
      <c r="D22" s="105">
        <f t="shared" ref="D22" si="11">C22/C$23</f>
        <v>6.9518716577540093E-2</v>
      </c>
      <c r="E22" s="105">
        <f t="shared" ref="E22" si="12">C22/C$34</f>
        <v>2.2953361181688992E-2</v>
      </c>
      <c r="F22" s="49">
        <v>6.5972222222222213E-4</v>
      </c>
      <c r="G22" s="105">
        <v>2.2891566265060229E-2</v>
      </c>
      <c r="H22" s="105">
        <v>4.9608355091383793E-3</v>
      </c>
      <c r="I22" s="49">
        <v>4.3055555555555555E-3</v>
      </c>
      <c r="J22" s="105">
        <v>6.6571224051539007E-2</v>
      </c>
      <c r="K22" s="105">
        <v>2.7995183624322705E-2</v>
      </c>
      <c r="L22" s="106">
        <f t="shared" ref="L22" si="13">C22+F22+I22</f>
        <v>1.113425925925926E-2</v>
      </c>
      <c r="M22" s="105">
        <f t="shared" ref="M22" si="14">L22/L$23</f>
        <v>6.1098761511590979E-2</v>
      </c>
      <c r="N22" s="220">
        <f t="shared" ref="N22" si="15">L22/L$34</f>
        <v>2.0042084210087713E-2</v>
      </c>
    </row>
    <row r="23" spans="2:14" s="124" customFormat="1" x14ac:dyDescent="0.3">
      <c r="B23" s="108" t="s">
        <v>11</v>
      </c>
      <c r="C23" s="129">
        <f>SUM(C7:C22)</f>
        <v>8.8738425925925943E-2</v>
      </c>
      <c r="D23" s="110">
        <f>SUM(D7:D22)</f>
        <v>0.99999999999999989</v>
      </c>
      <c r="E23" s="111">
        <f>SUM(E7:E22)</f>
        <v>0.33017527238275712</v>
      </c>
      <c r="F23" s="109">
        <v>2.8819444444444453E-2</v>
      </c>
      <c r="G23" s="110">
        <v>0.99999999999999989</v>
      </c>
      <c r="H23" s="111">
        <v>0.21671018276762402</v>
      </c>
      <c r="I23" s="109">
        <v>6.4675925925925928E-2</v>
      </c>
      <c r="J23" s="110">
        <v>1</v>
      </c>
      <c r="K23" s="111">
        <v>0.42052980132450335</v>
      </c>
      <c r="L23" s="129">
        <f>SUM(L7:L22)</f>
        <v>0.18223379629629632</v>
      </c>
      <c r="M23" s="110">
        <f>SUM(M7:M22)</f>
        <v>0.99999999999999978</v>
      </c>
      <c r="N23" s="112">
        <f>SUM(N7:N22)</f>
        <v>0.32802766724306764</v>
      </c>
    </row>
    <row r="24" spans="2:14" s="124" customFormat="1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5"/>
    </row>
    <row r="25" spans="2:14" s="124" customFormat="1" x14ac:dyDescent="0.3">
      <c r="B25" s="98" t="s">
        <v>82</v>
      </c>
      <c r="C25" s="116" t="s">
        <v>12</v>
      </c>
      <c r="D25" s="116" t="s">
        <v>13</v>
      </c>
      <c r="E25" s="116" t="s">
        <v>13</v>
      </c>
      <c r="F25" s="100" t="s">
        <v>12</v>
      </c>
      <c r="G25" s="117" t="s">
        <v>13</v>
      </c>
      <c r="H25" s="117" t="s">
        <v>13</v>
      </c>
      <c r="I25" s="100" t="s">
        <v>12</v>
      </c>
      <c r="J25" s="117" t="s">
        <v>13</v>
      </c>
      <c r="K25" s="117" t="s">
        <v>13</v>
      </c>
      <c r="L25" s="213" t="s">
        <v>12</v>
      </c>
      <c r="M25" s="116" t="s">
        <v>13</v>
      </c>
      <c r="N25" s="215" t="s">
        <v>13</v>
      </c>
    </row>
    <row r="26" spans="2:14" s="124" customFormat="1" x14ac:dyDescent="0.3">
      <c r="B26" s="104" t="s">
        <v>83</v>
      </c>
      <c r="C26" s="49">
        <v>1.314814814814815E-2</v>
      </c>
      <c r="D26" s="106"/>
      <c r="E26" s="105">
        <f t="shared" ref="E26:E31" si="16">C26/C$34</f>
        <v>4.8921235088928143E-2</v>
      </c>
      <c r="F26" s="49">
        <v>7.0138888888888898E-3</v>
      </c>
      <c r="G26" s="106"/>
      <c r="H26" s="105">
        <v>5.274151436031331E-2</v>
      </c>
      <c r="I26" s="49">
        <v>9.2361111111111116E-3</v>
      </c>
      <c r="J26" s="106"/>
      <c r="K26" s="105">
        <v>6.005418422636967E-2</v>
      </c>
      <c r="L26" s="106">
        <f t="shared" ref="L26:L31" si="17">C26+F26+I26</f>
        <v>2.9398148148148152E-2</v>
      </c>
      <c r="M26" s="106"/>
      <c r="N26" s="220">
        <f t="shared" ref="N26:N31" si="18">L26/L$34</f>
        <v>5.2917769120190014E-2</v>
      </c>
    </row>
    <row r="27" spans="2:14" s="124" customFormat="1" x14ac:dyDescent="0.3">
      <c r="B27" s="104" t="s">
        <v>84</v>
      </c>
      <c r="C27" s="49">
        <v>1.4004629629629632E-3</v>
      </c>
      <c r="D27" s="106"/>
      <c r="E27" s="105">
        <f t="shared" si="16"/>
        <v>5.2108005684509727E-3</v>
      </c>
      <c r="F27" s="49"/>
      <c r="G27" s="106"/>
      <c r="H27" s="105"/>
      <c r="I27" s="49">
        <v>1.5046296296296298E-3</v>
      </c>
      <c r="J27" s="106"/>
      <c r="K27" s="105">
        <v>9.7832630945213755E-3</v>
      </c>
      <c r="L27" s="106">
        <f t="shared" si="17"/>
        <v>2.9050925925925928E-3</v>
      </c>
      <c r="M27" s="106"/>
      <c r="N27" s="220">
        <f t="shared" si="18"/>
        <v>5.2292756099085406E-3</v>
      </c>
    </row>
    <row r="28" spans="2:14" s="124" customFormat="1" x14ac:dyDescent="0.3">
      <c r="B28" s="104" t="s">
        <v>85</v>
      </c>
      <c r="C28" s="49">
        <v>4.6296296296296293E-4</v>
      </c>
      <c r="D28" s="106"/>
      <c r="E28" s="105">
        <f t="shared" si="16"/>
        <v>1.7225787003143707E-3</v>
      </c>
      <c r="F28" s="49"/>
      <c r="G28" s="106"/>
      <c r="H28" s="105"/>
      <c r="I28" s="49">
        <v>3.8194444444444441E-4</v>
      </c>
      <c r="J28" s="106"/>
      <c r="K28" s="105">
        <v>2.4834437086092716E-3</v>
      </c>
      <c r="L28" s="106">
        <f t="shared" si="17"/>
        <v>8.4490740740740728E-4</v>
      </c>
      <c r="M28" s="106"/>
      <c r="N28" s="220">
        <f t="shared" si="18"/>
        <v>1.5208650180212086E-3</v>
      </c>
    </row>
    <row r="29" spans="2:14" s="124" customFormat="1" x14ac:dyDescent="0.3">
      <c r="B29" s="104" t="s">
        <v>86</v>
      </c>
      <c r="C29" s="49">
        <v>3.2476851851851847E-2</v>
      </c>
      <c r="D29" s="106"/>
      <c r="E29" s="105">
        <f t="shared" si="16"/>
        <v>0.12083889582705311</v>
      </c>
      <c r="F29" s="49">
        <v>1.5324074074074073E-2</v>
      </c>
      <c r="G29" s="106"/>
      <c r="H29" s="105">
        <v>0.11523063533507395</v>
      </c>
      <c r="I29" s="49">
        <v>2.7858796296296295E-2</v>
      </c>
      <c r="J29" s="106"/>
      <c r="K29" s="105">
        <v>0.18114087898856113</v>
      </c>
      <c r="L29" s="106">
        <f t="shared" si="17"/>
        <v>7.5659722222222212E-2</v>
      </c>
      <c r="M29" s="106"/>
      <c r="N29" s="220">
        <f t="shared" si="18"/>
        <v>0.1361903372986937</v>
      </c>
    </row>
    <row r="30" spans="2:14" s="124" customFormat="1" x14ac:dyDescent="0.3">
      <c r="B30" s="104" t="s">
        <v>87</v>
      </c>
      <c r="C30" s="49">
        <v>7.9108796296296288E-2</v>
      </c>
      <c r="D30" s="106"/>
      <c r="E30" s="105">
        <f t="shared" si="16"/>
        <v>0.29434563541621811</v>
      </c>
      <c r="F30" s="49">
        <v>6.5034722222222258E-2</v>
      </c>
      <c r="G30" s="106"/>
      <c r="H30" s="105">
        <v>0.48903394255874688</v>
      </c>
      <c r="I30" s="49">
        <v>3.3599537037037032E-2</v>
      </c>
      <c r="J30" s="106"/>
      <c r="K30" s="105">
        <v>0.21846779048765805</v>
      </c>
      <c r="L30" s="106">
        <f t="shared" si="17"/>
        <v>0.17774305555555556</v>
      </c>
      <c r="M30" s="106"/>
      <c r="N30" s="220">
        <f t="shared" si="18"/>
        <v>0.31994416550344801</v>
      </c>
    </row>
    <row r="31" spans="2:14" s="124" customFormat="1" x14ac:dyDescent="0.3">
      <c r="B31" s="104" t="s">
        <v>88</v>
      </c>
      <c r="C31" s="49">
        <v>5.3425925925925911E-2</v>
      </c>
      <c r="D31" s="106"/>
      <c r="E31" s="105">
        <f t="shared" si="16"/>
        <v>0.19878558201627836</v>
      </c>
      <c r="F31" s="49">
        <v>1.6793981481481479E-2</v>
      </c>
      <c r="G31" s="106"/>
      <c r="H31" s="105">
        <v>0.12628372497824192</v>
      </c>
      <c r="I31" s="49">
        <v>1.653935185185185E-2</v>
      </c>
      <c r="J31" s="106"/>
      <c r="K31" s="105">
        <v>0.10754063816977726</v>
      </c>
      <c r="L31" s="106">
        <f t="shared" si="17"/>
        <v>8.675925925925923E-2</v>
      </c>
      <c r="M31" s="106"/>
      <c r="N31" s="220">
        <f t="shared" si="18"/>
        <v>0.15616992020667095</v>
      </c>
    </row>
    <row r="32" spans="2:14" s="124" customFormat="1" x14ac:dyDescent="0.3">
      <c r="B32" s="108" t="s">
        <v>11</v>
      </c>
      <c r="C32" s="137">
        <f>SUM(C26:C31)</f>
        <v>0.1800231481481481</v>
      </c>
      <c r="D32" s="118"/>
      <c r="E32" s="110">
        <f>SUM(E26:E31)</f>
        <v>0.6698247276172431</v>
      </c>
      <c r="F32" s="118">
        <v>0.1041666666666667</v>
      </c>
      <c r="G32" s="118"/>
      <c r="H32" s="110">
        <v>0.78328981723237601</v>
      </c>
      <c r="I32" s="118">
        <v>8.912037037037035E-2</v>
      </c>
      <c r="J32" s="118"/>
      <c r="K32" s="110">
        <v>0.57947019867549676</v>
      </c>
      <c r="L32" s="137">
        <f>SUM(L26:L31)</f>
        <v>0.37331018518518511</v>
      </c>
      <c r="M32" s="118"/>
      <c r="N32" s="123">
        <f>SUM(N26:N31)</f>
        <v>0.67197233275693247</v>
      </c>
    </row>
    <row r="33" spans="2:14" s="124" customFormat="1" x14ac:dyDescent="0.3">
      <c r="B33" s="119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1"/>
    </row>
    <row r="34" spans="2:14" s="124" customFormat="1" x14ac:dyDescent="0.3">
      <c r="B34" s="108" t="s">
        <v>14</v>
      </c>
      <c r="C34" s="137">
        <f>C23+C32</f>
        <v>0.26876157407407403</v>
      </c>
      <c r="D34" s="122"/>
      <c r="E34" s="110">
        <f>E23+E32</f>
        <v>1.0000000000000002</v>
      </c>
      <c r="F34" s="118">
        <f>F32+F23</f>
        <v>0.13298611111111114</v>
      </c>
      <c r="G34" s="122"/>
      <c r="H34" s="110">
        <f>H32+H23</f>
        <v>1</v>
      </c>
      <c r="I34" s="118">
        <f>I32+I23</f>
        <v>0.15379629629629626</v>
      </c>
      <c r="J34" s="122"/>
      <c r="K34" s="110">
        <f>K32+K23</f>
        <v>1</v>
      </c>
      <c r="L34" s="137">
        <f>L23+L32</f>
        <v>0.55554398148148143</v>
      </c>
      <c r="M34" s="122"/>
      <c r="N34" s="123">
        <f>N23+N32</f>
        <v>1</v>
      </c>
    </row>
    <row r="35" spans="2:14" s="124" customFormat="1" ht="66" customHeight="1" thickBot="1" x14ac:dyDescent="0.35">
      <c r="B35" s="246" t="s">
        <v>133</v>
      </c>
      <c r="C35" s="247"/>
      <c r="D35" s="247"/>
      <c r="E35" s="247"/>
      <c r="F35" s="247"/>
      <c r="G35" s="247"/>
      <c r="H35" s="247"/>
      <c r="I35" s="247"/>
      <c r="J35" s="247"/>
      <c r="K35" s="247"/>
      <c r="L35" s="247"/>
      <c r="M35" s="247"/>
      <c r="N35" s="248"/>
    </row>
    <row r="36" spans="2:14" s="124" customFormat="1" x14ac:dyDescent="0.3"/>
    <row r="37" spans="2:14" s="124" customFormat="1" x14ac:dyDescent="0.3"/>
    <row r="38" spans="2:14" s="124" customFormat="1" x14ac:dyDescent="0.3"/>
    <row r="39" spans="2:14" s="124" customFormat="1" x14ac:dyDescent="0.3"/>
    <row r="40" spans="2:14" s="124" customFormat="1" x14ac:dyDescent="0.3"/>
    <row r="41" spans="2:14" s="124" customFormat="1" x14ac:dyDescent="0.3">
      <c r="F41" s="96"/>
    </row>
    <row r="42" spans="2:14" s="124" customFormat="1" x14ac:dyDescent="0.3">
      <c r="F42" s="96"/>
    </row>
    <row r="43" spans="2:14" s="124" customFormat="1" x14ac:dyDescent="0.3">
      <c r="F43" s="96"/>
    </row>
    <row r="44" spans="2:14" s="124" customFormat="1" x14ac:dyDescent="0.3">
      <c r="F44" s="96"/>
    </row>
    <row r="45" spans="2:14" s="124" customFormat="1" x14ac:dyDescent="0.3">
      <c r="F45" s="96"/>
    </row>
    <row r="46" spans="2:14" s="124" customFormat="1" x14ac:dyDescent="0.3">
      <c r="F46" s="96"/>
    </row>
    <row r="47" spans="2:14" s="124" customFormat="1" x14ac:dyDescent="0.3">
      <c r="F47" s="96"/>
    </row>
    <row r="48" spans="2:14" s="124" customFormat="1" x14ac:dyDescent="0.3">
      <c r="F48" s="96"/>
    </row>
    <row r="49" spans="6:6" s="124" customFormat="1" x14ac:dyDescent="0.3">
      <c r="F49" s="96"/>
    </row>
    <row r="50" spans="6:6" s="124" customFormat="1" x14ac:dyDescent="0.3">
      <c r="F50" s="96"/>
    </row>
    <row r="51" spans="6:6" s="124" customFormat="1" x14ac:dyDescent="0.3">
      <c r="F51" s="96"/>
    </row>
    <row r="52" spans="6:6" s="124" customFormat="1" x14ac:dyDescent="0.3">
      <c r="F52" s="96"/>
    </row>
    <row r="53" spans="6:6" s="124" customFormat="1" x14ac:dyDescent="0.3">
      <c r="F53" s="96"/>
    </row>
    <row r="54" spans="6:6" s="124" customFormat="1" x14ac:dyDescent="0.3">
      <c r="F54" s="96"/>
    </row>
    <row r="55" spans="6:6" s="124" customFormat="1" x14ac:dyDescent="0.3">
      <c r="F55" s="96"/>
    </row>
    <row r="56" spans="6:6" s="124" customFormat="1" x14ac:dyDescent="0.3">
      <c r="F56" s="96"/>
    </row>
    <row r="57" spans="6:6" s="124" customFormat="1" x14ac:dyDescent="0.3">
      <c r="F57" s="143"/>
    </row>
    <row r="58" spans="6:6" s="124" customFormat="1" x14ac:dyDescent="0.3">
      <c r="F58" s="96"/>
    </row>
    <row r="59" spans="6:6" s="124" customFormat="1" x14ac:dyDescent="0.3">
      <c r="F59" s="96"/>
    </row>
    <row r="60" spans="6:6" s="124" customFormat="1" x14ac:dyDescent="0.3">
      <c r="F60" s="96"/>
    </row>
    <row r="61" spans="6:6" s="124" customFormat="1" x14ac:dyDescent="0.3">
      <c r="F61" s="96"/>
    </row>
    <row r="62" spans="6:6" s="124" customFormat="1" x14ac:dyDescent="0.3">
      <c r="F62" s="96"/>
    </row>
    <row r="63" spans="6:6" s="124" customFormat="1" x14ac:dyDescent="0.3">
      <c r="F63" s="96"/>
    </row>
    <row r="64" spans="6:6" s="124" customFormat="1" x14ac:dyDescent="0.3">
      <c r="F64" s="96"/>
    </row>
    <row r="65" spans="6:6" s="124" customFormat="1" x14ac:dyDescent="0.3">
      <c r="F65" s="96"/>
    </row>
    <row r="66" spans="6:6" s="124" customFormat="1" x14ac:dyDescent="0.3">
      <c r="F66" s="96"/>
    </row>
    <row r="67" spans="6:6" s="124" customFormat="1" x14ac:dyDescent="0.3">
      <c r="F67" s="96"/>
    </row>
    <row r="68" spans="6:6" s="124" customFormat="1" x14ac:dyDescent="0.3">
      <c r="F68" s="96"/>
    </row>
    <row r="69" spans="6:6" s="124" customFormat="1" x14ac:dyDescent="0.3"/>
    <row r="70" spans="6:6" s="124" customFormat="1" x14ac:dyDescent="0.3"/>
  </sheetData>
  <mergeCells count="7"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14" width="8.6640625" style="96" customWidth="1"/>
    <col min="15" max="16384" width="8.88671875" style="96"/>
  </cols>
  <sheetData>
    <row r="2" spans="2:14" ht="15" thickBot="1" x14ac:dyDescent="0.35"/>
    <row r="3" spans="2:14" x14ac:dyDescent="0.3">
      <c r="B3" s="225" t="s">
        <v>134</v>
      </c>
      <c r="C3" s="226"/>
      <c r="D3" s="226"/>
      <c r="E3" s="226"/>
      <c r="F3" s="226"/>
      <c r="G3" s="226"/>
      <c r="H3" s="227"/>
      <c r="I3" s="226"/>
      <c r="J3" s="226"/>
      <c r="K3" s="226"/>
      <c r="L3" s="226"/>
      <c r="M3" s="226"/>
      <c r="N3" s="227"/>
    </row>
    <row r="4" spans="2:14" x14ac:dyDescent="0.3">
      <c r="B4" s="228" t="s">
        <v>185</v>
      </c>
      <c r="C4" s="229"/>
      <c r="D4" s="229"/>
      <c r="E4" s="229"/>
      <c r="F4" s="229"/>
      <c r="G4" s="229"/>
      <c r="H4" s="230"/>
      <c r="I4" s="229"/>
      <c r="J4" s="229"/>
      <c r="K4" s="229"/>
      <c r="L4" s="229"/>
      <c r="M4" s="229"/>
      <c r="N4" s="230"/>
    </row>
    <row r="5" spans="2:14" x14ac:dyDescent="0.3">
      <c r="B5" s="97"/>
      <c r="C5" s="231" t="s">
        <v>1</v>
      </c>
      <c r="D5" s="229"/>
      <c r="E5" s="232"/>
      <c r="F5" s="231" t="s">
        <v>9</v>
      </c>
      <c r="G5" s="229"/>
      <c r="H5" s="232"/>
      <c r="I5" s="229" t="s">
        <v>10</v>
      </c>
      <c r="J5" s="229"/>
      <c r="K5" s="232"/>
      <c r="L5" s="231" t="s">
        <v>11</v>
      </c>
      <c r="M5" s="229"/>
      <c r="N5" s="230"/>
    </row>
    <row r="6" spans="2:14" x14ac:dyDescent="0.3">
      <c r="B6" s="98" t="s">
        <v>65</v>
      </c>
      <c r="C6" s="99" t="s">
        <v>12</v>
      </c>
      <c r="D6" s="100" t="s">
        <v>13</v>
      </c>
      <c r="E6" s="101" t="s">
        <v>13</v>
      </c>
      <c r="F6" s="99" t="s">
        <v>12</v>
      </c>
      <c r="G6" s="100" t="s">
        <v>13</v>
      </c>
      <c r="H6" s="101" t="s">
        <v>13</v>
      </c>
      <c r="I6" s="102" t="s">
        <v>12</v>
      </c>
      <c r="J6" s="100" t="s">
        <v>13</v>
      </c>
      <c r="K6" s="101" t="s">
        <v>13</v>
      </c>
      <c r="L6" s="99" t="s">
        <v>12</v>
      </c>
      <c r="M6" s="100" t="s">
        <v>13</v>
      </c>
      <c r="N6" s="103" t="s">
        <v>13</v>
      </c>
    </row>
    <row r="7" spans="2:14" x14ac:dyDescent="0.3">
      <c r="B7" s="104" t="s">
        <v>66</v>
      </c>
      <c r="C7" s="49">
        <v>7.6377314814814898E-2</v>
      </c>
      <c r="D7" s="105">
        <f>C7/C$23</f>
        <v>0.5684872501722954</v>
      </c>
      <c r="E7" s="105">
        <f>C7/C$34</f>
        <v>0.20889522000633126</v>
      </c>
      <c r="F7" s="49">
        <v>2.825231481481481E-2</v>
      </c>
      <c r="G7" s="105">
        <v>0.63733681462140979</v>
      </c>
      <c r="H7" s="105">
        <v>0.16932574916759158</v>
      </c>
      <c r="I7" s="49">
        <v>4.6226851851851866E-2</v>
      </c>
      <c r="J7" s="105">
        <v>0.50904919704307938</v>
      </c>
      <c r="K7" s="105">
        <v>0.2314020857473929</v>
      </c>
      <c r="L7" s="106">
        <f>C7+F7+I7</f>
        <v>0.15085648148148156</v>
      </c>
      <c r="M7" s="105">
        <f>L7/L$23</f>
        <v>0.55978354234667604</v>
      </c>
      <c r="N7" s="220">
        <f>L7/L$34</f>
        <v>0.20601903075901759</v>
      </c>
    </row>
    <row r="8" spans="2:14" x14ac:dyDescent="0.3">
      <c r="B8" s="104" t="s">
        <v>67</v>
      </c>
      <c r="C8" s="49">
        <v>5.6365740740740734E-3</v>
      </c>
      <c r="D8" s="105">
        <f t="shared" ref="D8:D16" si="0">C8/C$23</f>
        <v>4.1953824948311493E-2</v>
      </c>
      <c r="E8" s="105">
        <f t="shared" ref="E8:E16" si="1">C8/C$34</f>
        <v>1.541627097182652E-2</v>
      </c>
      <c r="F8" s="49">
        <v>1.423611111111111E-3</v>
      </c>
      <c r="G8" s="125">
        <v>3.2114882506527415E-2</v>
      </c>
      <c r="H8" s="105">
        <v>8.5321864594894575E-3</v>
      </c>
      <c r="I8" s="49">
        <v>2.6388888888888885E-3</v>
      </c>
      <c r="J8" s="105">
        <v>2.9059393321437667E-2</v>
      </c>
      <c r="K8" s="105">
        <v>1.3209733487833138E-2</v>
      </c>
      <c r="L8" s="106">
        <f t="shared" ref="L8:L11" si="2">C8+F8+I8</f>
        <v>9.6990740740740718E-3</v>
      </c>
      <c r="M8" s="105">
        <f t="shared" ref="M8:M11" si="3">L8/L$23</f>
        <v>3.5990379659852238E-2</v>
      </c>
      <c r="N8" s="220">
        <f t="shared" ref="N8:N11" si="4">L8/L$34</f>
        <v>1.324566117661935E-2</v>
      </c>
    </row>
    <row r="9" spans="2:14" x14ac:dyDescent="0.3">
      <c r="B9" s="104" t="s">
        <v>68</v>
      </c>
      <c r="C9" s="49">
        <v>1.3946759259259247E-2</v>
      </c>
      <c r="D9" s="105">
        <f t="shared" si="0"/>
        <v>0.1038077188146105</v>
      </c>
      <c r="E9" s="105">
        <f t="shared" si="1"/>
        <v>3.8144982589426987E-2</v>
      </c>
      <c r="F9" s="49">
        <v>6.2384259259259259E-3</v>
      </c>
      <c r="G9" s="125">
        <v>0.14073107049608355</v>
      </c>
      <c r="H9" s="105">
        <v>3.7389012208657056E-2</v>
      </c>
      <c r="I9" s="49">
        <v>1.0925925925925922E-2</v>
      </c>
      <c r="J9" s="105">
        <v>0.12031608462911031</v>
      </c>
      <c r="K9" s="105">
        <v>5.4692931633835443E-2</v>
      </c>
      <c r="L9" s="106">
        <f t="shared" si="2"/>
        <v>3.1111111111111096E-2</v>
      </c>
      <c r="M9" s="105">
        <f t="shared" si="3"/>
        <v>0.11544408177289117</v>
      </c>
      <c r="N9" s="220">
        <f t="shared" si="4"/>
        <v>4.248727594600573E-2</v>
      </c>
    </row>
    <row r="10" spans="2:14" x14ac:dyDescent="0.3">
      <c r="B10" s="104" t="s">
        <v>69</v>
      </c>
      <c r="C10" s="49">
        <v>6.0879629629629626E-3</v>
      </c>
      <c r="D10" s="105">
        <f t="shared" si="0"/>
        <v>4.531357684355615E-2</v>
      </c>
      <c r="E10" s="105">
        <f t="shared" si="1"/>
        <v>1.6650838873061086E-2</v>
      </c>
      <c r="F10" s="49">
        <v>9.1435185185185174E-4</v>
      </c>
      <c r="G10" s="125">
        <v>2.0626631853785899E-2</v>
      </c>
      <c r="H10" s="105">
        <v>5.4800221975582694E-3</v>
      </c>
      <c r="I10" s="49">
        <v>5.2199074074074057E-3</v>
      </c>
      <c r="J10" s="105">
        <v>5.7481519245475371E-2</v>
      </c>
      <c r="K10" s="105">
        <v>2.6129779837775195E-2</v>
      </c>
      <c r="L10" s="106">
        <f t="shared" si="2"/>
        <v>1.2222222222222221E-2</v>
      </c>
      <c r="M10" s="105">
        <f t="shared" si="3"/>
        <v>4.5353032125064405E-2</v>
      </c>
      <c r="N10" s="220">
        <f t="shared" si="4"/>
        <v>1.6691429835930829E-2</v>
      </c>
    </row>
    <row r="11" spans="2:14" x14ac:dyDescent="0.3">
      <c r="B11" s="104" t="s">
        <v>70</v>
      </c>
      <c r="C11" s="49">
        <v>7.6851851851851864E-3</v>
      </c>
      <c r="D11" s="105">
        <f t="shared" si="0"/>
        <v>5.7201929703652649E-2</v>
      </c>
      <c r="E11" s="105">
        <f t="shared" si="1"/>
        <v>2.101930990819879E-2</v>
      </c>
      <c r="F11" s="49">
        <v>1.2500000000000002E-3</v>
      </c>
      <c r="G11" s="125">
        <v>2.8198433420365539E-2</v>
      </c>
      <c r="H11" s="105">
        <v>7.4916759156492818E-3</v>
      </c>
      <c r="I11" s="49">
        <v>5.8796296296296314E-3</v>
      </c>
      <c r="J11" s="105">
        <v>6.4746367575834823E-2</v>
      </c>
      <c r="K11" s="105">
        <v>2.9432213209733497E-2</v>
      </c>
      <c r="L11" s="106">
        <f t="shared" si="2"/>
        <v>1.4814814814814819E-2</v>
      </c>
      <c r="M11" s="105">
        <f t="shared" si="3"/>
        <v>5.4973372272805361E-2</v>
      </c>
      <c r="N11" s="220">
        <f t="shared" si="4"/>
        <v>2.0232036164764648E-2</v>
      </c>
    </row>
    <row r="12" spans="2:14" x14ac:dyDescent="0.3">
      <c r="B12" s="104" t="s">
        <v>71</v>
      </c>
      <c r="C12" s="49">
        <v>1.6423611111111111E-2</v>
      </c>
      <c r="D12" s="105">
        <f t="shared" si="0"/>
        <v>0.12224328049620947</v>
      </c>
      <c r="E12" s="105">
        <f t="shared" si="1"/>
        <v>4.4919278252611571E-2</v>
      </c>
      <c r="F12" s="49">
        <v>4.9999999999999992E-3</v>
      </c>
      <c r="G12" s="125">
        <v>0.11279373368146213</v>
      </c>
      <c r="H12" s="105">
        <v>2.9966703662597117E-2</v>
      </c>
      <c r="I12" s="49">
        <v>1.3263888888888884E-2</v>
      </c>
      <c r="J12" s="105">
        <v>0.14606168748406823</v>
      </c>
      <c r="K12" s="105">
        <v>6.6396292004634969E-2</v>
      </c>
      <c r="L12" s="106">
        <f>C12+F12+I12</f>
        <v>3.4687499999999996E-2</v>
      </c>
      <c r="M12" s="105">
        <f>L12/L$23</f>
        <v>0.12871499742312312</v>
      </c>
      <c r="N12" s="220">
        <f>L12/L$34</f>
        <v>4.7371415926405959E-2</v>
      </c>
    </row>
    <row r="13" spans="2:14" x14ac:dyDescent="0.3">
      <c r="B13" s="104" t="s">
        <v>72</v>
      </c>
      <c r="C13" s="49">
        <v>1.5046296296296297E-4</v>
      </c>
      <c r="D13" s="105">
        <f t="shared" si="0"/>
        <v>1.1199172984148861E-3</v>
      </c>
      <c r="E13" s="105">
        <f t="shared" si="1"/>
        <v>4.1152263374485585E-4</v>
      </c>
      <c r="F13" s="49"/>
      <c r="G13" s="125"/>
      <c r="H13" s="105"/>
      <c r="I13" s="49"/>
      <c r="J13" s="105"/>
      <c r="K13" s="105"/>
      <c r="L13" s="106">
        <f>C13+F13+I13</f>
        <v>1.5046296296296297E-4</v>
      </c>
      <c r="M13" s="105">
        <f>L13/L$23</f>
        <v>5.5832331214567931E-4</v>
      </c>
      <c r="N13" s="220">
        <f>L13/L$34</f>
        <v>2.0548161729839093E-4</v>
      </c>
    </row>
    <row r="14" spans="2:14" x14ac:dyDescent="0.3">
      <c r="B14" s="104" t="s">
        <v>73</v>
      </c>
      <c r="C14" s="49"/>
      <c r="D14" s="105"/>
      <c r="E14" s="105"/>
      <c r="F14" s="49"/>
      <c r="G14" s="125"/>
      <c r="H14" s="105"/>
      <c r="I14" s="49"/>
      <c r="J14" s="105"/>
      <c r="K14" s="105"/>
      <c r="L14" s="106"/>
      <c r="M14" s="105"/>
      <c r="N14" s="107"/>
    </row>
    <row r="15" spans="2:14" x14ac:dyDescent="0.3">
      <c r="B15" s="104" t="s">
        <v>74</v>
      </c>
      <c r="C15" s="49"/>
      <c r="D15" s="105"/>
      <c r="E15" s="105"/>
      <c r="F15" s="49"/>
      <c r="G15" s="105"/>
      <c r="H15" s="105"/>
      <c r="I15" s="49"/>
      <c r="J15" s="105"/>
      <c r="K15" s="105"/>
      <c r="L15" s="106"/>
      <c r="M15" s="105"/>
      <c r="N15" s="107"/>
    </row>
    <row r="16" spans="2:14" x14ac:dyDescent="0.3">
      <c r="B16" s="104" t="s">
        <v>75</v>
      </c>
      <c r="C16" s="49">
        <v>1.851851851851852E-4</v>
      </c>
      <c r="D16" s="105">
        <f t="shared" si="0"/>
        <v>1.3783597518952444E-3</v>
      </c>
      <c r="E16" s="105">
        <f t="shared" si="1"/>
        <v>5.0648939537828409E-4</v>
      </c>
      <c r="F16" s="49">
        <v>9.2592592592592588E-5</v>
      </c>
      <c r="G16" s="105">
        <v>2.0887728459530026E-3</v>
      </c>
      <c r="H16" s="105">
        <v>5.549389567147615E-4</v>
      </c>
      <c r="I16" s="49">
        <v>1.5046296296296296E-3</v>
      </c>
      <c r="J16" s="105">
        <v>1.6568952332398672E-2</v>
      </c>
      <c r="K16" s="105">
        <v>7.5318655851680186E-3</v>
      </c>
      <c r="L16" s="106">
        <f t="shared" ref="L16" si="5">C16+F16+I16</f>
        <v>1.7824074074074075E-3</v>
      </c>
      <c r="M16" s="105">
        <f t="shared" ref="M16" si="6">L16/L$23</f>
        <v>6.6139838515718932E-3</v>
      </c>
      <c r="N16" s="220">
        <f t="shared" ref="N16" si="7">L16/L$34</f>
        <v>2.4341668510732464E-3</v>
      </c>
    </row>
    <row r="17" spans="2:14" x14ac:dyDescent="0.3">
      <c r="B17" s="104" t="s">
        <v>76</v>
      </c>
      <c r="C17" s="49"/>
      <c r="D17" s="105"/>
      <c r="E17" s="105"/>
      <c r="F17" s="49"/>
      <c r="G17" s="105"/>
      <c r="H17" s="105"/>
      <c r="I17" s="49"/>
      <c r="J17" s="105"/>
      <c r="K17" s="105"/>
      <c r="L17" s="106"/>
      <c r="M17" s="105"/>
      <c r="N17" s="107"/>
    </row>
    <row r="18" spans="2:14" x14ac:dyDescent="0.3">
      <c r="B18" s="104" t="s">
        <v>77</v>
      </c>
      <c r="C18" s="49"/>
      <c r="D18" s="105"/>
      <c r="E18" s="105"/>
      <c r="F18" s="49"/>
      <c r="G18" s="105"/>
      <c r="H18" s="105"/>
      <c r="I18" s="49">
        <v>1.0416666666666667E-4</v>
      </c>
      <c r="J18" s="105">
        <v>1.1470813153199081E-3</v>
      </c>
      <c r="K18" s="105">
        <v>5.2143684820393982E-4</v>
      </c>
      <c r="L18" s="106">
        <f t="shared" ref="L18" si="8">C18+F18+I18</f>
        <v>1.0416666666666667E-4</v>
      </c>
      <c r="M18" s="105">
        <f t="shared" ref="M18" si="9">L18/L$23</f>
        <v>3.8653152379316261E-4</v>
      </c>
      <c r="N18" s="220">
        <f t="shared" ref="N18" si="10">L18/L$34</f>
        <v>1.4225650428350141E-4</v>
      </c>
    </row>
    <row r="19" spans="2:14" x14ac:dyDescent="0.3">
      <c r="B19" s="104" t="s">
        <v>78</v>
      </c>
      <c r="C19" s="49"/>
      <c r="D19" s="105"/>
      <c r="E19" s="105"/>
      <c r="F19" s="49"/>
      <c r="G19" s="105"/>
      <c r="H19" s="105"/>
      <c r="I19" s="49"/>
      <c r="J19" s="105"/>
      <c r="K19" s="105"/>
      <c r="L19" s="106"/>
      <c r="M19" s="105"/>
      <c r="N19" s="107"/>
    </row>
    <row r="20" spans="2:14" x14ac:dyDescent="0.3">
      <c r="B20" s="104" t="s">
        <v>79</v>
      </c>
      <c r="C20" s="49"/>
      <c r="D20" s="105"/>
      <c r="E20" s="105"/>
      <c r="F20" s="49"/>
      <c r="G20" s="105"/>
      <c r="H20" s="105"/>
      <c r="I20" s="49"/>
      <c r="J20" s="105"/>
      <c r="K20" s="105"/>
      <c r="L20" s="106"/>
      <c r="M20" s="105"/>
      <c r="N20" s="107"/>
    </row>
    <row r="21" spans="2:14" x14ac:dyDescent="0.3">
      <c r="B21" s="104" t="s">
        <v>80</v>
      </c>
      <c r="C21" s="49"/>
      <c r="D21" s="105"/>
      <c r="E21" s="105"/>
      <c r="F21" s="49"/>
      <c r="G21" s="105"/>
      <c r="H21" s="105"/>
      <c r="I21" s="49"/>
      <c r="J21" s="105"/>
      <c r="K21" s="105"/>
      <c r="L21" s="106"/>
      <c r="M21" s="105"/>
      <c r="N21" s="107"/>
    </row>
    <row r="22" spans="2:14" x14ac:dyDescent="0.3">
      <c r="B22" s="104" t="s">
        <v>81</v>
      </c>
      <c r="C22" s="49">
        <v>7.8587962962962943E-3</v>
      </c>
      <c r="D22" s="105">
        <f t="shared" ref="D22" si="11">C22/C$23</f>
        <v>5.8494141971054417E-2</v>
      </c>
      <c r="E22" s="105">
        <f t="shared" ref="E22" si="12">C22/C$34</f>
        <v>2.1494143716365925E-2</v>
      </c>
      <c r="F22" s="49">
        <v>1.1574074074074073E-3</v>
      </c>
      <c r="G22" s="105">
        <v>2.6109660574412531E-2</v>
      </c>
      <c r="H22" s="105">
        <v>6.9367369589345184E-3</v>
      </c>
      <c r="I22" s="49">
        <v>5.0462962962962961E-3</v>
      </c>
      <c r="J22" s="105">
        <v>5.5569717053275541E-2</v>
      </c>
      <c r="K22" s="105">
        <v>2.526071842410197E-2</v>
      </c>
      <c r="L22" s="106">
        <f t="shared" ref="L22" si="13">C22+F22+I22</f>
        <v>1.4062499999999999E-2</v>
      </c>
      <c r="M22" s="105">
        <f t="shared" ref="M22" si="14">L22/L$23</f>
        <v>5.2181755712076942E-2</v>
      </c>
      <c r="N22" s="220">
        <f t="shared" ref="N22" si="15">L22/L$34</f>
        <v>1.9204628078272688E-2</v>
      </c>
    </row>
    <row r="23" spans="2:14" x14ac:dyDescent="0.3">
      <c r="B23" s="108" t="s">
        <v>11</v>
      </c>
      <c r="C23" s="129">
        <f>SUM(C7:C22)</f>
        <v>0.13435185185185189</v>
      </c>
      <c r="D23" s="110">
        <f>SUM(D7:D22)</f>
        <v>1.0000000000000002</v>
      </c>
      <c r="E23" s="111">
        <f>SUM(E7:E22)</f>
        <v>0.36745805634694523</v>
      </c>
      <c r="F23" s="109">
        <v>4.4328703703703703E-2</v>
      </c>
      <c r="G23" s="110">
        <v>0.99999999999999989</v>
      </c>
      <c r="H23" s="111">
        <v>0.26567702552719208</v>
      </c>
      <c r="I23" s="109">
        <v>9.0810185185185202E-2</v>
      </c>
      <c r="J23" s="110">
        <v>0.99999999999999989</v>
      </c>
      <c r="K23" s="111">
        <v>0.4545770567786791</v>
      </c>
      <c r="L23" s="129">
        <f>SUM(L7:L22)</f>
        <v>0.26949074074074081</v>
      </c>
      <c r="M23" s="110">
        <f>SUM(M7:M22)</f>
        <v>0.99999999999999989</v>
      </c>
      <c r="N23" s="112">
        <f>SUM(N7:N22)</f>
        <v>0.36803338285967191</v>
      </c>
    </row>
    <row r="24" spans="2:14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5"/>
    </row>
    <row r="25" spans="2:14" x14ac:dyDescent="0.3">
      <c r="B25" s="98" t="s">
        <v>82</v>
      </c>
      <c r="C25" s="116" t="s">
        <v>12</v>
      </c>
      <c r="D25" s="116" t="s">
        <v>13</v>
      </c>
      <c r="E25" s="116" t="s">
        <v>13</v>
      </c>
      <c r="F25" s="100" t="s">
        <v>12</v>
      </c>
      <c r="G25" s="117" t="s">
        <v>13</v>
      </c>
      <c r="H25" s="117" t="s">
        <v>13</v>
      </c>
      <c r="I25" s="100" t="s">
        <v>12</v>
      </c>
      <c r="J25" s="117" t="s">
        <v>13</v>
      </c>
      <c r="K25" s="117" t="s">
        <v>13</v>
      </c>
      <c r="L25" s="213" t="s">
        <v>12</v>
      </c>
      <c r="M25" s="116" t="s">
        <v>13</v>
      </c>
      <c r="N25" s="215" t="s">
        <v>13</v>
      </c>
    </row>
    <row r="26" spans="2:14" x14ac:dyDescent="0.3">
      <c r="B26" s="104" t="s">
        <v>83</v>
      </c>
      <c r="C26" s="49">
        <v>2.3599537037037051E-2</v>
      </c>
      <c r="D26" s="106"/>
      <c r="E26" s="105">
        <f t="shared" ref="E26:E31" si="16">C26/C$34</f>
        <v>6.4545742323520117E-2</v>
      </c>
      <c r="F26" s="49">
        <v>1.0821759259259257E-2</v>
      </c>
      <c r="G26" s="106"/>
      <c r="H26" s="105">
        <v>6.4858490566037735E-2</v>
      </c>
      <c r="I26" s="49">
        <v>1.3402777777777777E-2</v>
      </c>
      <c r="J26" s="106"/>
      <c r="K26" s="105">
        <v>6.7091541135573585E-2</v>
      </c>
      <c r="L26" s="106">
        <f t="shared" ref="L26:L31" si="17">C26+F26+I26</f>
        <v>4.7824074074074088E-2</v>
      </c>
      <c r="M26" s="106"/>
      <c r="N26" s="220">
        <f t="shared" ref="N26:N31" si="18">L26/L$34</f>
        <v>6.5311541744380891E-2</v>
      </c>
    </row>
    <row r="27" spans="2:14" x14ac:dyDescent="0.3">
      <c r="B27" s="104" t="s">
        <v>84</v>
      </c>
      <c r="C27" s="49">
        <v>2.5347222222222216E-3</v>
      </c>
      <c r="D27" s="106"/>
      <c r="E27" s="105">
        <f t="shared" si="16"/>
        <v>6.9325735992402616E-3</v>
      </c>
      <c r="F27" s="49">
        <v>9.6064814814814808E-4</v>
      </c>
      <c r="G27" s="106"/>
      <c r="H27" s="105">
        <v>5.7574916759156507E-3</v>
      </c>
      <c r="I27" s="49">
        <v>2.1296296296296298E-3</v>
      </c>
      <c r="J27" s="106"/>
      <c r="K27" s="105">
        <v>1.0660486674391657E-2</v>
      </c>
      <c r="L27" s="106">
        <f t="shared" si="17"/>
        <v>5.6249999999999998E-3</v>
      </c>
      <c r="M27" s="106"/>
      <c r="N27" s="220">
        <f t="shared" si="18"/>
        <v>7.6818512313090751E-3</v>
      </c>
    </row>
    <row r="28" spans="2:14" x14ac:dyDescent="0.3">
      <c r="B28" s="104" t="s">
        <v>85</v>
      </c>
      <c r="C28" s="49">
        <v>1.1921296296296296E-3</v>
      </c>
      <c r="D28" s="106"/>
      <c r="E28" s="105">
        <f t="shared" si="16"/>
        <v>3.2605254827477036E-3</v>
      </c>
      <c r="F28" s="49">
        <v>4.9768518518518521E-4</v>
      </c>
      <c r="G28" s="106"/>
      <c r="H28" s="105">
        <v>2.9827968923418434E-3</v>
      </c>
      <c r="I28" s="49">
        <v>5.9027777777777768E-4</v>
      </c>
      <c r="J28" s="106"/>
      <c r="K28" s="105">
        <v>2.9548088064889916E-3</v>
      </c>
      <c r="L28" s="106">
        <f t="shared" si="17"/>
        <v>2.2800925925925922E-3</v>
      </c>
      <c r="M28" s="106"/>
      <c r="N28" s="220">
        <f t="shared" si="18"/>
        <v>3.1138368159833079E-3</v>
      </c>
    </row>
    <row r="29" spans="2:14" x14ac:dyDescent="0.3">
      <c r="B29" s="104" t="s">
        <v>86</v>
      </c>
      <c r="C29" s="49">
        <v>4.7268518518518536E-2</v>
      </c>
      <c r="D29" s="106"/>
      <c r="E29" s="105">
        <f t="shared" si="16"/>
        <v>0.12928141817030706</v>
      </c>
      <c r="F29" s="49">
        <v>2.0706018518518506E-2</v>
      </c>
      <c r="G29" s="106"/>
      <c r="H29" s="105">
        <v>0.12409822419533847</v>
      </c>
      <c r="I29" s="49">
        <v>3.4270833333333327E-2</v>
      </c>
      <c r="J29" s="106"/>
      <c r="K29" s="105">
        <v>0.17155272305909616</v>
      </c>
      <c r="L29" s="106">
        <f t="shared" si="17"/>
        <v>0.10224537037037038</v>
      </c>
      <c r="M29" s="106"/>
      <c r="N29" s="220">
        <f t="shared" si="18"/>
        <v>0.13963266209338349</v>
      </c>
    </row>
    <row r="30" spans="2:14" x14ac:dyDescent="0.3">
      <c r="B30" s="104" t="s">
        <v>87</v>
      </c>
      <c r="C30" s="49">
        <v>0.10164351851851858</v>
      </c>
      <c r="D30" s="106"/>
      <c r="E30" s="105">
        <f t="shared" si="16"/>
        <v>0.27799936688825583</v>
      </c>
      <c r="F30" s="49">
        <v>7.2743055555555533E-2</v>
      </c>
      <c r="G30" s="106"/>
      <c r="H30" s="105">
        <v>0.43597391786903439</v>
      </c>
      <c r="I30" s="49">
        <v>4.2025462962962938E-2</v>
      </c>
      <c r="J30" s="106"/>
      <c r="K30" s="105">
        <v>0.21037079953650045</v>
      </c>
      <c r="L30" s="106">
        <f t="shared" si="17"/>
        <v>0.21641203703703704</v>
      </c>
      <c r="M30" s="106"/>
      <c r="N30" s="220">
        <f t="shared" si="18"/>
        <v>0.295545790788101</v>
      </c>
    </row>
    <row r="31" spans="2:14" x14ac:dyDescent="0.3">
      <c r="B31" s="104" t="s">
        <v>88</v>
      </c>
      <c r="C31" s="49">
        <v>5.5034722222222214E-2</v>
      </c>
      <c r="D31" s="106"/>
      <c r="E31" s="105">
        <f t="shared" si="16"/>
        <v>0.15052231718898376</v>
      </c>
      <c r="F31" s="49">
        <v>1.6793981481481479E-2</v>
      </c>
      <c r="G31" s="106"/>
      <c r="H31" s="105">
        <v>0.10065205327413985</v>
      </c>
      <c r="I31" s="49">
        <v>1.653935185185185E-2</v>
      </c>
      <c r="J31" s="106"/>
      <c r="K31" s="105">
        <v>8.2792584009269976E-2</v>
      </c>
      <c r="L31" s="106">
        <f t="shared" si="17"/>
        <v>8.8368055555555547E-2</v>
      </c>
      <c r="M31" s="106"/>
      <c r="N31" s="220">
        <f t="shared" si="18"/>
        <v>0.12068093446717035</v>
      </c>
    </row>
    <row r="32" spans="2:14" x14ac:dyDescent="0.3">
      <c r="B32" s="108" t="s">
        <v>11</v>
      </c>
      <c r="C32" s="137">
        <f>SUM(C26:C31)</f>
        <v>0.23127314814814826</v>
      </c>
      <c r="D32" s="118"/>
      <c r="E32" s="110">
        <f>SUM(E26:E31)</f>
        <v>0.63254194365305472</v>
      </c>
      <c r="F32" s="118">
        <v>0.1225231481481481</v>
      </c>
      <c r="G32" s="118"/>
      <c r="H32" s="110">
        <v>0.73432297447280792</v>
      </c>
      <c r="I32" s="118">
        <v>0.1089583333333333</v>
      </c>
      <c r="J32" s="118"/>
      <c r="K32" s="110">
        <v>0.54542294322132079</v>
      </c>
      <c r="L32" s="137">
        <f>SUM(L26:L31)</f>
        <v>0.46275462962962965</v>
      </c>
      <c r="M32" s="118"/>
      <c r="N32" s="123">
        <f>SUM(N26:N31)</f>
        <v>0.63196661714032809</v>
      </c>
    </row>
    <row r="33" spans="2:14" x14ac:dyDescent="0.3">
      <c r="B33" s="119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1"/>
    </row>
    <row r="34" spans="2:14" x14ac:dyDescent="0.3">
      <c r="B34" s="108" t="s">
        <v>14</v>
      </c>
      <c r="C34" s="137">
        <f>C23+C32</f>
        <v>0.36562500000000014</v>
      </c>
      <c r="D34" s="122"/>
      <c r="E34" s="110">
        <f>E23+E32</f>
        <v>1</v>
      </c>
      <c r="F34" s="118">
        <f>F32+F23</f>
        <v>0.16685185185185181</v>
      </c>
      <c r="G34" s="122"/>
      <c r="H34" s="110">
        <f>H32+H23</f>
        <v>1</v>
      </c>
      <c r="I34" s="118">
        <f>I32+I23</f>
        <v>0.19976851851851851</v>
      </c>
      <c r="J34" s="122"/>
      <c r="K34" s="110">
        <f>K32+K23</f>
        <v>0.99999999999999989</v>
      </c>
      <c r="L34" s="137">
        <f>L23+L32</f>
        <v>0.73224537037037041</v>
      </c>
      <c r="M34" s="122"/>
      <c r="N34" s="123">
        <f>N23+N32</f>
        <v>1</v>
      </c>
    </row>
    <row r="35" spans="2:14" ht="66" customHeight="1" thickBot="1" x14ac:dyDescent="0.35">
      <c r="B35" s="233" t="s">
        <v>135</v>
      </c>
      <c r="C35" s="234"/>
      <c r="D35" s="234"/>
      <c r="E35" s="234"/>
      <c r="F35" s="234"/>
      <c r="G35" s="234"/>
      <c r="H35" s="235"/>
      <c r="I35" s="234"/>
      <c r="J35" s="234"/>
      <c r="K35" s="234"/>
      <c r="L35" s="234"/>
      <c r="M35" s="234"/>
      <c r="N35" s="235"/>
    </row>
  </sheetData>
  <mergeCells count="7"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.33203125" style="142" customWidth="1"/>
    <col min="7" max="7" width="10.33203125" style="96" customWidth="1"/>
    <col min="8" max="8" width="10.33203125" style="142" customWidth="1"/>
    <col min="9" max="11" width="10.33203125" style="96" customWidth="1"/>
    <col min="12" max="16384" width="8.88671875" style="96"/>
  </cols>
  <sheetData>
    <row r="1" spans="2:11" s="124" customFormat="1" x14ac:dyDescent="0.3">
      <c r="C1" s="126"/>
      <c r="D1" s="126"/>
      <c r="E1" s="126"/>
      <c r="F1" s="126"/>
      <c r="H1" s="126"/>
    </row>
    <row r="2" spans="2:11" s="124" customFormat="1" ht="15" thickBot="1" x14ac:dyDescent="0.35">
      <c r="C2" s="126"/>
      <c r="D2" s="126"/>
      <c r="E2" s="126"/>
      <c r="F2" s="126"/>
      <c r="H2" s="126"/>
    </row>
    <row r="3" spans="2:11" s="124" customFormat="1" x14ac:dyDescent="0.3">
      <c r="B3" s="225" t="s">
        <v>136</v>
      </c>
      <c r="C3" s="226"/>
      <c r="D3" s="226"/>
      <c r="E3" s="226"/>
      <c r="F3" s="226"/>
      <c r="G3" s="226"/>
      <c r="H3" s="227"/>
      <c r="I3" s="226"/>
      <c r="J3" s="226"/>
      <c r="K3" s="227"/>
    </row>
    <row r="4" spans="2:11" s="124" customFormat="1" x14ac:dyDescent="0.3">
      <c r="B4" s="228" t="s">
        <v>185</v>
      </c>
      <c r="C4" s="229"/>
      <c r="D4" s="229"/>
      <c r="E4" s="229"/>
      <c r="F4" s="229"/>
      <c r="G4" s="229"/>
      <c r="H4" s="230"/>
      <c r="I4" s="229"/>
      <c r="J4" s="229"/>
      <c r="K4" s="230"/>
    </row>
    <row r="5" spans="2:11" s="124" customFormat="1" x14ac:dyDescent="0.3">
      <c r="B5" s="97"/>
      <c r="C5" s="231" t="s">
        <v>137</v>
      </c>
      <c r="D5" s="229"/>
      <c r="E5" s="232"/>
      <c r="F5" s="231" t="s">
        <v>138</v>
      </c>
      <c r="G5" s="229"/>
      <c r="H5" s="232"/>
      <c r="I5" s="229" t="s">
        <v>139</v>
      </c>
      <c r="J5" s="229"/>
      <c r="K5" s="230"/>
    </row>
    <row r="6" spans="2:11" s="124" customFormat="1" x14ac:dyDescent="0.3">
      <c r="B6" s="98" t="s">
        <v>65</v>
      </c>
      <c r="C6" s="197" t="s">
        <v>12</v>
      </c>
      <c r="D6" s="100" t="s">
        <v>13</v>
      </c>
      <c r="E6" s="198" t="s">
        <v>13</v>
      </c>
      <c r="F6" s="197" t="s">
        <v>12</v>
      </c>
      <c r="G6" s="100" t="s">
        <v>13</v>
      </c>
      <c r="H6" s="198" t="s">
        <v>13</v>
      </c>
      <c r="I6" s="195" t="s">
        <v>12</v>
      </c>
      <c r="J6" s="100" t="s">
        <v>13</v>
      </c>
      <c r="K6" s="196" t="s">
        <v>13</v>
      </c>
    </row>
    <row r="7" spans="2:11" s="124" customFormat="1" x14ac:dyDescent="0.3">
      <c r="B7" s="104" t="s">
        <v>66</v>
      </c>
      <c r="C7" s="49">
        <v>5.8414351851851898E-2</v>
      </c>
      <c r="D7" s="125">
        <v>0.65299521283477835</v>
      </c>
      <c r="E7" s="127">
        <v>0.28944199116820568</v>
      </c>
      <c r="F7" s="49">
        <v>1.4606481481481482E-2</v>
      </c>
      <c r="G7" s="125">
        <v>0.49724192277383772</v>
      </c>
      <c r="H7" s="127">
        <v>0.24010654490106551</v>
      </c>
      <c r="I7" s="49">
        <v>7.302083333333334E-2</v>
      </c>
      <c r="J7" s="125">
        <v>0.61449303594039173</v>
      </c>
      <c r="K7" s="128">
        <v>0.2780152469924646</v>
      </c>
    </row>
    <row r="8" spans="2:11" s="124" customFormat="1" x14ac:dyDescent="0.3">
      <c r="B8" s="104" t="s">
        <v>67</v>
      </c>
      <c r="C8" s="49">
        <v>1.1226851851851853E-3</v>
      </c>
      <c r="D8" s="125">
        <v>1.2550135851986022E-2</v>
      </c>
      <c r="E8" s="127">
        <v>5.5628835235418924E-3</v>
      </c>
      <c r="F8" s="49"/>
      <c r="G8" s="125"/>
      <c r="H8" s="127"/>
      <c r="I8" s="49">
        <v>1.1226851851851853E-3</v>
      </c>
      <c r="J8" s="125">
        <v>9.4477452030778241E-3</v>
      </c>
      <c r="K8" s="128">
        <v>4.2744458643634601E-3</v>
      </c>
    </row>
    <row r="9" spans="2:11" s="124" customFormat="1" x14ac:dyDescent="0.3">
      <c r="B9" s="104" t="s">
        <v>68</v>
      </c>
      <c r="C9" s="49">
        <v>1.1180555555555555E-2</v>
      </c>
      <c r="D9" s="125">
        <v>0.12498382714452057</v>
      </c>
      <c r="E9" s="127">
        <v>5.5399437976716155E-2</v>
      </c>
      <c r="F9" s="49">
        <v>3.1597222222222226E-3</v>
      </c>
      <c r="G9" s="125">
        <v>0.10756501182033099</v>
      </c>
      <c r="H9" s="127">
        <v>5.1940639269406411E-2</v>
      </c>
      <c r="I9" s="49">
        <v>1.4340277777777778E-2</v>
      </c>
      <c r="J9" s="125">
        <v>0.12067790006817962</v>
      </c>
      <c r="K9" s="128">
        <v>5.4598334288106454E-2</v>
      </c>
    </row>
    <row r="10" spans="2:11" s="124" customFormat="1" x14ac:dyDescent="0.3">
      <c r="B10" s="104" t="s">
        <v>69</v>
      </c>
      <c r="C10" s="49">
        <v>1.9675925925925928E-3</v>
      </c>
      <c r="D10" s="125">
        <v>2.1995083451934266E-2</v>
      </c>
      <c r="E10" s="127">
        <v>9.7493834948672344E-3</v>
      </c>
      <c r="F10" s="49">
        <v>3.9351851851851852E-4</v>
      </c>
      <c r="G10" s="125">
        <v>1.3396375098502758E-2</v>
      </c>
      <c r="H10" s="127">
        <v>6.468797564687977E-3</v>
      </c>
      <c r="I10" s="49">
        <v>2.3611111111111116E-3</v>
      </c>
      <c r="J10" s="125">
        <v>1.9869484756988416E-2</v>
      </c>
      <c r="K10" s="128">
        <v>8.9895562508262462E-3</v>
      </c>
    </row>
    <row r="11" spans="2:11" s="124" customFormat="1" x14ac:dyDescent="0.3">
      <c r="B11" s="104" t="s">
        <v>70</v>
      </c>
      <c r="C11" s="49">
        <v>4.2129629629629626E-3</v>
      </c>
      <c r="D11" s="125">
        <v>4.70953551559063E-2</v>
      </c>
      <c r="E11" s="127">
        <v>2.0875150541951014E-2</v>
      </c>
      <c r="F11" s="49">
        <v>2.0717592592592593E-3</v>
      </c>
      <c r="G11" s="125">
        <v>7.0527974783293937E-2</v>
      </c>
      <c r="H11" s="127">
        <v>3.4056316590563171E-2</v>
      </c>
      <c r="I11" s="49">
        <v>6.2847222222222219E-3</v>
      </c>
      <c r="J11" s="125">
        <v>5.2887893250219156E-2</v>
      </c>
      <c r="K11" s="128">
        <v>2.3928083549993383E-2</v>
      </c>
    </row>
    <row r="12" spans="2:11" s="124" customFormat="1" x14ac:dyDescent="0.3">
      <c r="B12" s="104" t="s">
        <v>71</v>
      </c>
      <c r="C12" s="49">
        <v>8.7847222222222233E-3</v>
      </c>
      <c r="D12" s="125">
        <v>9.8201578470694759E-2</v>
      </c>
      <c r="E12" s="127">
        <v>4.352812983884842E-2</v>
      </c>
      <c r="F12" s="49">
        <v>5.7754629629629614E-3</v>
      </c>
      <c r="G12" s="125">
        <v>0.19661150512214337</v>
      </c>
      <c r="H12" s="127">
        <v>9.493911719939116E-2</v>
      </c>
      <c r="I12" s="49">
        <v>1.4560185185185179E-2</v>
      </c>
      <c r="J12" s="125">
        <v>0.12252848933476183</v>
      </c>
      <c r="K12" s="128">
        <v>5.5435596880095153E-2</v>
      </c>
    </row>
    <row r="13" spans="2:11" s="124" customFormat="1" x14ac:dyDescent="0.3">
      <c r="B13" s="104" t="s">
        <v>72</v>
      </c>
      <c r="C13" s="49">
        <v>1.1574074074074073E-4</v>
      </c>
      <c r="D13" s="125">
        <v>1.2938284383490742E-3</v>
      </c>
      <c r="E13" s="127">
        <v>5.7349314675689603E-4</v>
      </c>
      <c r="F13" s="49"/>
      <c r="G13" s="125"/>
      <c r="H13" s="127"/>
      <c r="I13" s="49">
        <v>1.1574074074074073E-4</v>
      </c>
      <c r="J13" s="125">
        <v>9.7399435083276524E-4</v>
      </c>
      <c r="K13" s="128">
        <v>4.4066452209932564E-4</v>
      </c>
    </row>
    <row r="14" spans="2:11" s="124" customFormat="1" x14ac:dyDescent="0.3">
      <c r="B14" s="104" t="s">
        <v>73</v>
      </c>
      <c r="C14" s="49" t="s">
        <v>130</v>
      </c>
      <c r="D14" s="125"/>
      <c r="E14" s="127"/>
      <c r="F14" s="49" t="s">
        <v>130</v>
      </c>
      <c r="G14" s="125"/>
      <c r="H14" s="127"/>
      <c r="I14" s="49" t="s">
        <v>130</v>
      </c>
      <c r="J14" s="125"/>
      <c r="K14" s="128"/>
    </row>
    <row r="15" spans="2:11" s="124" customFormat="1" x14ac:dyDescent="0.3">
      <c r="B15" s="104" t="s">
        <v>74</v>
      </c>
      <c r="C15" s="49"/>
      <c r="D15" s="125"/>
      <c r="E15" s="127"/>
      <c r="F15" s="49"/>
      <c r="G15" s="125"/>
      <c r="H15" s="127"/>
      <c r="I15" s="49"/>
      <c r="J15" s="125"/>
      <c r="K15" s="128"/>
    </row>
    <row r="16" spans="2:11" s="124" customFormat="1" x14ac:dyDescent="0.3">
      <c r="B16" s="104" t="s">
        <v>75</v>
      </c>
      <c r="C16" s="49"/>
      <c r="D16" s="125"/>
      <c r="E16" s="127"/>
      <c r="F16" s="49">
        <v>2.5462962962962961E-4</v>
      </c>
      <c r="G16" s="125">
        <v>8.6682427107959027E-3</v>
      </c>
      <c r="H16" s="127">
        <v>4.1856925418569261E-3</v>
      </c>
      <c r="I16" s="49">
        <v>2.5462962962962961E-4</v>
      </c>
      <c r="J16" s="125">
        <v>2.1427875718320836E-3</v>
      </c>
      <c r="K16" s="128">
        <v>9.6946194861851644E-4</v>
      </c>
    </row>
    <row r="17" spans="2:14" s="124" customFormat="1" x14ac:dyDescent="0.3">
      <c r="B17" s="104" t="s">
        <v>76</v>
      </c>
      <c r="C17" s="49"/>
      <c r="D17" s="125"/>
      <c r="E17" s="127"/>
      <c r="F17" s="49"/>
      <c r="G17" s="125"/>
      <c r="H17" s="127"/>
      <c r="I17" s="49"/>
      <c r="J17" s="125"/>
      <c r="K17" s="128"/>
    </row>
    <row r="18" spans="2:14" s="124" customFormat="1" x14ac:dyDescent="0.3">
      <c r="B18" s="104" t="s">
        <v>77</v>
      </c>
      <c r="C18" s="49"/>
      <c r="D18" s="125"/>
      <c r="E18" s="127"/>
      <c r="F18" s="49"/>
      <c r="G18" s="125"/>
      <c r="H18" s="127"/>
      <c r="I18" s="49"/>
      <c r="J18" s="125"/>
      <c r="K18" s="128"/>
    </row>
    <row r="19" spans="2:14" s="124" customFormat="1" x14ac:dyDescent="0.3">
      <c r="B19" s="104" t="s">
        <v>78</v>
      </c>
      <c r="C19" s="49"/>
      <c r="D19" s="125"/>
      <c r="E19" s="127"/>
      <c r="F19" s="49"/>
      <c r="G19" s="125"/>
      <c r="H19" s="127"/>
      <c r="I19" s="49"/>
      <c r="J19" s="125"/>
      <c r="K19" s="128"/>
    </row>
    <row r="20" spans="2:14" s="124" customFormat="1" x14ac:dyDescent="0.3">
      <c r="B20" s="104" t="s">
        <v>79</v>
      </c>
      <c r="C20" s="49"/>
      <c r="D20" s="125"/>
      <c r="E20" s="127"/>
      <c r="F20" s="49"/>
      <c r="G20" s="125"/>
      <c r="H20" s="127"/>
      <c r="I20" s="49"/>
      <c r="J20" s="125"/>
      <c r="K20" s="128"/>
    </row>
    <row r="21" spans="2:14" s="124" customFormat="1" x14ac:dyDescent="0.3">
      <c r="B21" s="104" t="s">
        <v>80</v>
      </c>
      <c r="C21" s="49"/>
      <c r="D21" s="125"/>
      <c r="E21" s="127"/>
      <c r="F21" s="49"/>
      <c r="G21" s="125"/>
      <c r="H21" s="127"/>
      <c r="I21" s="49"/>
      <c r="J21" s="125"/>
      <c r="K21" s="128"/>
    </row>
    <row r="22" spans="2:14" s="124" customFormat="1" x14ac:dyDescent="0.3">
      <c r="B22" s="104" t="s">
        <v>81</v>
      </c>
      <c r="C22" s="49">
        <v>3.6574074074074078E-3</v>
      </c>
      <c r="D22" s="125">
        <v>4.0884978651830751E-2</v>
      </c>
      <c r="E22" s="127">
        <v>1.8122383437517917E-2</v>
      </c>
      <c r="F22" s="49">
        <v>3.1134259259259253E-3</v>
      </c>
      <c r="G22" s="125">
        <v>0.10598896769109534</v>
      </c>
      <c r="H22" s="127">
        <v>5.117960426179604E-2</v>
      </c>
      <c r="I22" s="49">
        <v>6.7708333333333344E-3</v>
      </c>
      <c r="J22" s="125">
        <v>5.6978669523716781E-2</v>
      </c>
      <c r="K22" s="128">
        <v>2.5778874542810557E-2</v>
      </c>
    </row>
    <row r="23" spans="2:14" s="124" customFormat="1" x14ac:dyDescent="0.3">
      <c r="B23" s="108" t="s">
        <v>11</v>
      </c>
      <c r="C23" s="129">
        <v>8.945601851851856E-2</v>
      </c>
      <c r="D23" s="130">
        <v>1.0000000000000002</v>
      </c>
      <c r="E23" s="131">
        <v>0.44325285312840523</v>
      </c>
      <c r="F23" s="129">
        <v>2.9374999999999998E-2</v>
      </c>
      <c r="G23" s="130">
        <v>1</v>
      </c>
      <c r="H23" s="131">
        <v>0.48287671232876722</v>
      </c>
      <c r="I23" s="129">
        <v>0.1188310185185185</v>
      </c>
      <c r="J23" s="130">
        <v>1.0000000000000002</v>
      </c>
      <c r="K23" s="132">
        <v>0.45243026483937776</v>
      </c>
    </row>
    <row r="24" spans="2:14" s="124" customFormat="1" x14ac:dyDescent="0.3">
      <c r="B24" s="133"/>
      <c r="C24" s="134"/>
      <c r="D24" s="134"/>
      <c r="E24" s="134"/>
      <c r="F24" s="134"/>
      <c r="G24" s="134"/>
      <c r="H24" s="134"/>
      <c r="I24" s="134"/>
      <c r="J24" s="134"/>
      <c r="K24" s="135"/>
      <c r="L24" s="134"/>
      <c r="M24" s="134"/>
      <c r="N24" s="134"/>
    </row>
    <row r="25" spans="2:14" s="124" customFormat="1" x14ac:dyDescent="0.3">
      <c r="B25" s="98" t="s">
        <v>82</v>
      </c>
      <c r="C25" s="100" t="s">
        <v>12</v>
      </c>
      <c r="D25" s="100" t="s">
        <v>13</v>
      </c>
      <c r="E25" s="100" t="s">
        <v>13</v>
      </c>
      <c r="F25" s="100" t="s">
        <v>12</v>
      </c>
      <c r="G25" s="100" t="s">
        <v>13</v>
      </c>
      <c r="H25" s="100" t="s">
        <v>13</v>
      </c>
      <c r="I25" s="100" t="s">
        <v>12</v>
      </c>
      <c r="J25" s="100" t="s">
        <v>13</v>
      </c>
      <c r="K25" s="136" t="s">
        <v>13</v>
      </c>
    </row>
    <row r="26" spans="2:14" s="124" customFormat="1" x14ac:dyDescent="0.3">
      <c r="B26" s="104" t="s">
        <v>83</v>
      </c>
      <c r="C26" s="49">
        <v>6.9675925925925921E-3</v>
      </c>
      <c r="D26" s="125"/>
      <c r="E26" s="127">
        <v>3.4524287434765141E-2</v>
      </c>
      <c r="F26" s="49">
        <v>1.5509259259259261E-3</v>
      </c>
      <c r="G26" s="125"/>
      <c r="H26" s="127">
        <v>2.5494672754946733E-2</v>
      </c>
      <c r="I26" s="49">
        <v>8.5185185185185208E-3</v>
      </c>
      <c r="J26" s="125"/>
      <c r="K26" s="128">
        <v>3.2432908826510377E-2</v>
      </c>
    </row>
    <row r="27" spans="2:14" s="124" customFormat="1" x14ac:dyDescent="0.3">
      <c r="B27" s="104" t="s">
        <v>84</v>
      </c>
      <c r="C27" s="49">
        <v>1.6666666666666666E-3</v>
      </c>
      <c r="D27" s="125"/>
      <c r="E27" s="127">
        <v>8.2583013132993023E-3</v>
      </c>
      <c r="F27" s="49">
        <v>4.1666666666666664E-4</v>
      </c>
      <c r="G27" s="125"/>
      <c r="H27" s="127">
        <v>6.8493150684931512E-3</v>
      </c>
      <c r="I27" s="49">
        <v>2.0833333333333333E-3</v>
      </c>
      <c r="J27" s="125"/>
      <c r="K27" s="128">
        <v>7.9319613977878629E-3</v>
      </c>
    </row>
    <row r="28" spans="2:14" s="124" customFormat="1" x14ac:dyDescent="0.3">
      <c r="B28" s="104" t="s">
        <v>85</v>
      </c>
      <c r="C28" s="49"/>
      <c r="D28" s="125"/>
      <c r="E28" s="127"/>
      <c r="F28" s="49"/>
      <c r="G28" s="125"/>
      <c r="H28" s="127"/>
      <c r="I28" s="49"/>
      <c r="J28" s="125"/>
      <c r="K28" s="128"/>
    </row>
    <row r="29" spans="2:14" s="124" customFormat="1" x14ac:dyDescent="0.3">
      <c r="B29" s="104" t="s">
        <v>86</v>
      </c>
      <c r="C29" s="49">
        <v>3.4340277777777775E-2</v>
      </c>
      <c r="D29" s="125"/>
      <c r="E29" s="127">
        <v>0.17015541664277106</v>
      </c>
      <c r="F29" s="49">
        <v>1.164351851851852E-2</v>
      </c>
      <c r="G29" s="125"/>
      <c r="H29" s="127">
        <v>0.1914003044140031</v>
      </c>
      <c r="I29" s="49">
        <v>4.5983796296296321E-2</v>
      </c>
      <c r="J29" s="125"/>
      <c r="K29" s="128">
        <v>0.1750760146300622</v>
      </c>
    </row>
    <row r="30" spans="2:14" s="124" customFormat="1" x14ac:dyDescent="0.3">
      <c r="B30" s="104" t="s">
        <v>87</v>
      </c>
      <c r="C30" s="49">
        <v>4.468750000000004E-2</v>
      </c>
      <c r="D30" s="125"/>
      <c r="E30" s="127">
        <v>0.22142570396283778</v>
      </c>
      <c r="F30" s="49">
        <v>1.7372685185185179E-2</v>
      </c>
      <c r="G30" s="125"/>
      <c r="H30" s="127">
        <v>0.28557838660578383</v>
      </c>
      <c r="I30" s="49">
        <v>6.2060185185185232E-2</v>
      </c>
      <c r="J30" s="125"/>
      <c r="K30" s="128">
        <v>0.23628431674965861</v>
      </c>
    </row>
    <row r="31" spans="2:14" s="124" customFormat="1" x14ac:dyDescent="0.3">
      <c r="B31" s="104" t="s">
        <v>88</v>
      </c>
      <c r="C31" s="49">
        <v>2.4699074074074075E-2</v>
      </c>
      <c r="D31" s="125"/>
      <c r="E31" s="127">
        <v>0.12238343751792162</v>
      </c>
      <c r="F31" s="49">
        <v>4.7453703703703709E-4</v>
      </c>
      <c r="G31" s="125"/>
      <c r="H31" s="127">
        <v>7.8006088280060904E-3</v>
      </c>
      <c r="I31" s="49">
        <v>2.5173611111111115E-2</v>
      </c>
      <c r="J31" s="125"/>
      <c r="K31" s="128">
        <v>9.5844533556603356E-2</v>
      </c>
    </row>
    <row r="32" spans="2:14" s="124" customFormat="1" x14ac:dyDescent="0.3">
      <c r="B32" s="108" t="s">
        <v>11</v>
      </c>
      <c r="C32" s="137">
        <v>0.11236111111111113</v>
      </c>
      <c r="D32" s="130"/>
      <c r="E32" s="130">
        <v>0.55674714687159488</v>
      </c>
      <c r="F32" s="137">
        <v>3.1458333333333324E-2</v>
      </c>
      <c r="G32" s="130"/>
      <c r="H32" s="130">
        <v>0.51712328767123283</v>
      </c>
      <c r="I32" s="137">
        <v>0.14381944444444453</v>
      </c>
      <c r="J32" s="130"/>
      <c r="K32" s="138">
        <v>0.54756973516062246</v>
      </c>
    </row>
    <row r="33" spans="2:14" s="124" customFormat="1" x14ac:dyDescent="0.3">
      <c r="B33" s="139"/>
      <c r="C33" s="140"/>
      <c r="D33" s="140"/>
      <c r="E33" s="140"/>
      <c r="F33" s="140"/>
      <c r="G33" s="140"/>
      <c r="H33" s="140"/>
      <c r="I33" s="140"/>
      <c r="J33" s="140"/>
      <c r="K33" s="141"/>
      <c r="L33" s="140"/>
      <c r="M33" s="140"/>
      <c r="N33" s="140"/>
    </row>
    <row r="34" spans="2:14" s="124" customFormat="1" x14ac:dyDescent="0.3">
      <c r="B34" s="108" t="s">
        <v>14</v>
      </c>
      <c r="C34" s="118">
        <f>C32+C23</f>
        <v>0.20181712962962969</v>
      </c>
      <c r="D34" s="122"/>
      <c r="E34" s="110">
        <f>E32+E23</f>
        <v>1</v>
      </c>
      <c r="F34" s="118">
        <f>F32+F23</f>
        <v>6.0833333333333323E-2</v>
      </c>
      <c r="G34" s="122"/>
      <c r="H34" s="110">
        <f>H32+H23</f>
        <v>1</v>
      </c>
      <c r="I34" s="118">
        <f>I32+I23</f>
        <v>0.26265046296296302</v>
      </c>
      <c r="J34" s="122"/>
      <c r="K34" s="123">
        <f>K32+K23</f>
        <v>1.0000000000000002</v>
      </c>
      <c r="L34" s="140"/>
      <c r="M34" s="140"/>
      <c r="N34" s="140"/>
    </row>
    <row r="35" spans="2:14" s="124" customFormat="1" ht="66" customHeight="1" thickBot="1" x14ac:dyDescent="0.35">
      <c r="B35" s="222" t="s">
        <v>140</v>
      </c>
      <c r="C35" s="223"/>
      <c r="D35" s="223"/>
      <c r="E35" s="223"/>
      <c r="F35" s="223"/>
      <c r="G35" s="223"/>
      <c r="H35" s="224"/>
      <c r="I35" s="223"/>
      <c r="J35" s="223"/>
      <c r="K35" s="224"/>
    </row>
    <row r="36" spans="2:14" s="124" customFormat="1" x14ac:dyDescent="0.3">
      <c r="C36" s="126"/>
      <c r="D36" s="126"/>
      <c r="E36" s="126"/>
      <c r="F36" s="126"/>
      <c r="H36" s="126"/>
    </row>
    <row r="37" spans="2:14" s="124" customFormat="1" x14ac:dyDescent="0.3">
      <c r="C37" s="126"/>
      <c r="D37" s="126"/>
      <c r="E37" s="126"/>
      <c r="F37" s="126"/>
      <c r="H37" s="126"/>
    </row>
    <row r="38" spans="2:14" s="124" customFormat="1" x14ac:dyDescent="0.3">
      <c r="C38" s="126"/>
      <c r="D38" s="126"/>
      <c r="E38" s="126"/>
      <c r="F38" s="126"/>
      <c r="H38" s="126"/>
    </row>
    <row r="39" spans="2:14" s="124" customFormat="1" x14ac:dyDescent="0.3">
      <c r="C39" s="126"/>
      <c r="D39" s="126"/>
      <c r="E39" s="126"/>
      <c r="F39" s="126"/>
      <c r="H39" s="126"/>
    </row>
    <row r="40" spans="2:14" s="124" customFormat="1" x14ac:dyDescent="0.3">
      <c r="C40" s="126"/>
      <c r="D40" s="126"/>
      <c r="E40" s="126"/>
      <c r="F40" s="126"/>
      <c r="H40" s="126"/>
    </row>
    <row r="41" spans="2:14" s="124" customFormat="1" x14ac:dyDescent="0.3">
      <c r="C41" s="126"/>
      <c r="D41" s="126"/>
      <c r="E41" s="126"/>
      <c r="F41" s="126"/>
      <c r="H41" s="126"/>
    </row>
    <row r="42" spans="2:14" s="124" customFormat="1" x14ac:dyDescent="0.3">
      <c r="C42" s="126"/>
      <c r="D42" s="126"/>
      <c r="E42" s="126"/>
      <c r="F42" s="126"/>
      <c r="H42" s="126"/>
    </row>
    <row r="43" spans="2:14" s="124" customFormat="1" x14ac:dyDescent="0.3">
      <c r="C43" s="126"/>
      <c r="D43" s="126"/>
      <c r="E43" s="126"/>
      <c r="F43" s="126"/>
      <c r="H43" s="126"/>
    </row>
    <row r="44" spans="2:14" s="124" customFormat="1" x14ac:dyDescent="0.3">
      <c r="C44" s="126"/>
      <c r="D44" s="126"/>
      <c r="E44" s="126"/>
      <c r="F44" s="126"/>
      <c r="H44" s="126"/>
    </row>
    <row r="45" spans="2:14" s="124" customFormat="1" x14ac:dyDescent="0.3">
      <c r="C45" s="126"/>
      <c r="D45" s="126"/>
      <c r="E45" s="126"/>
      <c r="F45" s="126"/>
      <c r="H45" s="126"/>
    </row>
    <row r="46" spans="2:14" s="124" customFormat="1" x14ac:dyDescent="0.3">
      <c r="C46" s="126"/>
      <c r="D46" s="126"/>
      <c r="E46" s="126"/>
      <c r="F46" s="126"/>
      <c r="H46" s="126"/>
    </row>
    <row r="47" spans="2:14" s="124" customFormat="1" x14ac:dyDescent="0.3">
      <c r="C47" s="126"/>
      <c r="D47" s="126"/>
      <c r="E47" s="126"/>
      <c r="F47" s="126"/>
      <c r="H47" s="126"/>
    </row>
    <row r="48" spans="2:14" s="124" customFormat="1" x14ac:dyDescent="0.3">
      <c r="C48" s="126"/>
      <c r="D48" s="126"/>
      <c r="E48" s="126"/>
      <c r="F48" s="126"/>
      <c r="H48" s="126"/>
    </row>
    <row r="49" spans="3:8" s="124" customFormat="1" x14ac:dyDescent="0.3">
      <c r="C49" s="126"/>
      <c r="D49" s="126"/>
      <c r="E49" s="126"/>
      <c r="F49" s="126"/>
      <c r="H49" s="126"/>
    </row>
    <row r="50" spans="3:8" s="124" customFormat="1" x14ac:dyDescent="0.3">
      <c r="C50" s="126"/>
      <c r="D50" s="126"/>
      <c r="E50" s="126"/>
      <c r="F50" s="126"/>
      <c r="H50" s="126"/>
    </row>
    <row r="51" spans="3:8" s="124" customFormat="1" x14ac:dyDescent="0.3">
      <c r="C51" s="126"/>
      <c r="D51" s="126"/>
      <c r="E51" s="126"/>
      <c r="F51" s="126"/>
      <c r="H51" s="126"/>
    </row>
    <row r="52" spans="3:8" s="124" customFormat="1" x14ac:dyDescent="0.3">
      <c r="C52" s="126"/>
      <c r="D52" s="126"/>
      <c r="E52" s="126"/>
      <c r="F52" s="126"/>
      <c r="H52" s="126"/>
    </row>
    <row r="53" spans="3:8" s="124" customFormat="1" x14ac:dyDescent="0.3">
      <c r="C53" s="126"/>
      <c r="D53" s="126"/>
      <c r="E53" s="126"/>
      <c r="F53" s="126"/>
      <c r="H53" s="126"/>
    </row>
    <row r="54" spans="3:8" s="124" customFormat="1" x14ac:dyDescent="0.3">
      <c r="C54" s="126"/>
      <c r="D54" s="126"/>
      <c r="E54" s="126"/>
      <c r="F54" s="126"/>
      <c r="H54" s="126"/>
    </row>
    <row r="55" spans="3:8" s="124" customFormat="1" x14ac:dyDescent="0.3">
      <c r="C55" s="126"/>
      <c r="D55" s="126"/>
      <c r="E55" s="126"/>
      <c r="F55" s="126"/>
      <c r="H55" s="126"/>
    </row>
    <row r="56" spans="3:8" s="124" customFormat="1" x14ac:dyDescent="0.3">
      <c r="C56" s="126"/>
      <c r="D56" s="126"/>
      <c r="E56" s="126"/>
      <c r="F56" s="126"/>
      <c r="H56" s="126"/>
    </row>
    <row r="57" spans="3:8" s="124" customFormat="1" x14ac:dyDescent="0.3">
      <c r="C57" s="126"/>
      <c r="D57" s="126"/>
      <c r="E57" s="126"/>
      <c r="F57" s="126"/>
      <c r="H57" s="126"/>
    </row>
    <row r="58" spans="3:8" s="124" customFormat="1" x14ac:dyDescent="0.3">
      <c r="C58" s="126"/>
      <c r="D58" s="126"/>
      <c r="E58" s="126"/>
      <c r="F58" s="126"/>
      <c r="H58" s="126"/>
    </row>
    <row r="59" spans="3:8" s="124" customFormat="1" x14ac:dyDescent="0.3">
      <c r="C59" s="126"/>
      <c r="D59" s="126"/>
      <c r="E59" s="126"/>
      <c r="F59" s="126"/>
      <c r="H59" s="126"/>
    </row>
    <row r="60" spans="3:8" s="124" customFormat="1" x14ac:dyDescent="0.3">
      <c r="C60" s="126"/>
      <c r="D60" s="126"/>
      <c r="E60" s="126"/>
      <c r="F60" s="126"/>
      <c r="H60" s="126"/>
    </row>
    <row r="61" spans="3:8" s="124" customFormat="1" x14ac:dyDescent="0.3">
      <c r="C61" s="126"/>
      <c r="D61" s="126"/>
      <c r="E61" s="126"/>
      <c r="F61" s="126"/>
      <c r="H61" s="126"/>
    </row>
    <row r="62" spans="3:8" s="124" customFormat="1" x14ac:dyDescent="0.3">
      <c r="C62" s="126"/>
      <c r="D62" s="126"/>
      <c r="E62" s="126"/>
      <c r="F62" s="126"/>
      <c r="H62" s="126"/>
    </row>
    <row r="63" spans="3:8" s="124" customFormat="1" x14ac:dyDescent="0.3">
      <c r="C63" s="126"/>
      <c r="D63" s="126"/>
      <c r="E63" s="126"/>
      <c r="F63" s="126"/>
      <c r="H63" s="126"/>
    </row>
    <row r="64" spans="3:8" s="124" customFormat="1" x14ac:dyDescent="0.3">
      <c r="C64" s="126"/>
      <c r="D64" s="126"/>
      <c r="E64" s="126"/>
      <c r="F64" s="126"/>
      <c r="H64" s="126"/>
    </row>
    <row r="65" spans="3:8" s="124" customFormat="1" x14ac:dyDescent="0.3">
      <c r="C65" s="126"/>
      <c r="D65" s="126"/>
      <c r="E65" s="126"/>
      <c r="F65" s="126"/>
      <c r="H65" s="126"/>
    </row>
    <row r="66" spans="3:8" s="124" customFormat="1" x14ac:dyDescent="0.3">
      <c r="C66" s="126"/>
      <c r="D66" s="126"/>
      <c r="E66" s="126"/>
      <c r="F66" s="126"/>
      <c r="H66" s="126"/>
    </row>
    <row r="67" spans="3:8" s="124" customFormat="1" x14ac:dyDescent="0.3">
      <c r="C67" s="126"/>
      <c r="D67" s="126"/>
      <c r="E67" s="126"/>
      <c r="F67" s="126"/>
      <c r="H67" s="126"/>
    </row>
    <row r="68" spans="3:8" s="124" customFormat="1" x14ac:dyDescent="0.3">
      <c r="C68" s="126"/>
      <c r="D68" s="126"/>
      <c r="E68" s="126"/>
      <c r="F68" s="126"/>
      <c r="H68" s="126"/>
    </row>
    <row r="69" spans="3:8" s="124" customFormat="1" x14ac:dyDescent="0.3">
      <c r="C69" s="126"/>
      <c r="D69" s="126"/>
      <c r="E69" s="126"/>
      <c r="F69" s="126"/>
      <c r="H69" s="126"/>
    </row>
    <row r="70" spans="3:8" s="124" customFormat="1" x14ac:dyDescent="0.3">
      <c r="C70" s="126"/>
      <c r="D70" s="126"/>
      <c r="E70" s="126"/>
      <c r="F70" s="126"/>
      <c r="H70" s="126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opLeftCell="A16"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14" width="8.44140625" style="96" customWidth="1"/>
    <col min="15" max="16384" width="8.88671875" style="96"/>
  </cols>
  <sheetData>
    <row r="2" spans="2:14" ht="15" thickBot="1" x14ac:dyDescent="0.35"/>
    <row r="3" spans="2:14" x14ac:dyDescent="0.3">
      <c r="B3" s="225" t="s">
        <v>148</v>
      </c>
      <c r="C3" s="226"/>
      <c r="D3" s="226"/>
      <c r="E3" s="226"/>
      <c r="F3" s="226"/>
      <c r="G3" s="226"/>
      <c r="H3" s="227"/>
      <c r="I3" s="226"/>
      <c r="J3" s="226"/>
      <c r="K3" s="226"/>
      <c r="L3" s="226"/>
      <c r="M3" s="226"/>
      <c r="N3" s="227"/>
    </row>
    <row r="4" spans="2:14" x14ac:dyDescent="0.3">
      <c r="B4" s="228" t="s">
        <v>185</v>
      </c>
      <c r="C4" s="229"/>
      <c r="D4" s="229"/>
      <c r="E4" s="229"/>
      <c r="F4" s="229"/>
      <c r="G4" s="229"/>
      <c r="H4" s="230"/>
      <c r="I4" s="229"/>
      <c r="J4" s="229"/>
      <c r="K4" s="229"/>
      <c r="L4" s="229"/>
      <c r="M4" s="229"/>
      <c r="N4" s="230"/>
    </row>
    <row r="5" spans="2:14" x14ac:dyDescent="0.3">
      <c r="B5" s="97"/>
      <c r="C5" s="231" t="s">
        <v>1</v>
      </c>
      <c r="D5" s="229"/>
      <c r="E5" s="232"/>
      <c r="F5" s="231" t="s">
        <v>9</v>
      </c>
      <c r="G5" s="229"/>
      <c r="H5" s="232"/>
      <c r="I5" s="229" t="s">
        <v>10</v>
      </c>
      <c r="J5" s="229"/>
      <c r="K5" s="232"/>
      <c r="L5" s="231" t="s">
        <v>11</v>
      </c>
      <c r="M5" s="229"/>
      <c r="N5" s="230"/>
    </row>
    <row r="6" spans="2:14" x14ac:dyDescent="0.3">
      <c r="B6" s="98" t="s">
        <v>65</v>
      </c>
      <c r="C6" s="99" t="s">
        <v>12</v>
      </c>
      <c r="D6" s="100" t="s">
        <v>13</v>
      </c>
      <c r="E6" s="101" t="s">
        <v>13</v>
      </c>
      <c r="F6" s="99" t="s">
        <v>12</v>
      </c>
      <c r="G6" s="100" t="s">
        <v>13</v>
      </c>
      <c r="H6" s="101" t="s">
        <v>13</v>
      </c>
      <c r="I6" s="102" t="s">
        <v>12</v>
      </c>
      <c r="J6" s="100" t="s">
        <v>13</v>
      </c>
      <c r="K6" s="101" t="s">
        <v>13</v>
      </c>
      <c r="L6" s="99" t="s">
        <v>12</v>
      </c>
      <c r="M6" s="100" t="s">
        <v>13</v>
      </c>
      <c r="N6" s="103" t="s">
        <v>13</v>
      </c>
    </row>
    <row r="7" spans="2:14" x14ac:dyDescent="0.3">
      <c r="B7" s="104" t="s">
        <v>66</v>
      </c>
      <c r="C7" s="49">
        <v>0.18579861111111126</v>
      </c>
      <c r="D7" s="105">
        <f>C7/C$23</f>
        <v>0.64784696718995938</v>
      </c>
      <c r="E7" s="105">
        <f>C7/C$34</f>
        <v>0.2257932935748849</v>
      </c>
      <c r="F7" s="49">
        <v>3.9062500000000014E-2</v>
      </c>
      <c r="G7" s="105">
        <v>0.72130797178884376</v>
      </c>
      <c r="H7" s="105">
        <v>0.16908817635270548</v>
      </c>
      <c r="I7" s="49">
        <v>4.6608796296296266E-2</v>
      </c>
      <c r="J7" s="105">
        <v>0.52785424039847939</v>
      </c>
      <c r="K7" s="105">
        <v>0.22561488038545566</v>
      </c>
      <c r="L7" s="106">
        <f>C7+F7+I7</f>
        <v>0.27146990740740756</v>
      </c>
      <c r="M7" s="105">
        <f>L7/L$23</f>
        <v>0.63243184943511221</v>
      </c>
      <c r="N7" s="220">
        <f>L7/L$34</f>
        <v>0.21537119507827937</v>
      </c>
    </row>
    <row r="8" spans="2:14" x14ac:dyDescent="0.3">
      <c r="B8" s="104" t="s">
        <v>67</v>
      </c>
      <c r="C8" s="49">
        <v>6.7592592592592574E-3</v>
      </c>
      <c r="D8" s="105">
        <f t="shared" ref="D8:D16" si="0">C8/C$23</f>
        <v>2.3568344162395557E-2</v>
      </c>
      <c r="E8" s="105">
        <f t="shared" ref="E8:E16" si="1">C8/C$34</f>
        <v>8.2142455271745247E-3</v>
      </c>
      <c r="F8" s="49">
        <v>4.3981481481481481E-4</v>
      </c>
      <c r="G8" s="105">
        <v>8.1213934601410531E-3</v>
      </c>
      <c r="H8" s="105">
        <v>1.9038076152304612E-3</v>
      </c>
      <c r="I8" s="49">
        <v>1.8981481481481482E-3</v>
      </c>
      <c r="J8" s="105">
        <v>2.1496919648708882E-2</v>
      </c>
      <c r="K8" s="105">
        <v>9.1881898145554381E-3</v>
      </c>
      <c r="L8" s="106">
        <f t="shared" ref="L8:L11" si="2">C8+F8+I8</f>
        <v>9.0972222222222201E-3</v>
      </c>
      <c r="M8" s="105">
        <f t="shared" ref="M8:M11" si="3">L8/L$23</f>
        <v>2.1193410089788863E-2</v>
      </c>
      <c r="N8" s="220">
        <f t="shared" ref="N8:N11" si="4">L8/L$34</f>
        <v>7.2172994811992089E-3</v>
      </c>
    </row>
    <row r="9" spans="2:14" x14ac:dyDescent="0.3">
      <c r="B9" s="104" t="s">
        <v>68</v>
      </c>
      <c r="C9" s="49">
        <v>2.4155092592592582E-2</v>
      </c>
      <c r="D9" s="105">
        <f t="shared" si="0"/>
        <v>8.4224544977601914E-2</v>
      </c>
      <c r="E9" s="105">
        <f t="shared" si="1"/>
        <v>2.9354675368515805E-2</v>
      </c>
      <c r="F9" s="49">
        <v>7.5347222222222239E-3</v>
      </c>
      <c r="G9" s="105">
        <v>0.13913229322504808</v>
      </c>
      <c r="H9" s="105">
        <v>3.2615230460921858E-2</v>
      </c>
      <c r="I9" s="49">
        <v>1.1770833333333333E-2</v>
      </c>
      <c r="J9" s="105">
        <v>0.13330711757766422</v>
      </c>
      <c r="K9" s="105">
        <v>5.697798195977366E-2</v>
      </c>
      <c r="L9" s="106">
        <f t="shared" si="2"/>
        <v>4.3460648148148144E-2</v>
      </c>
      <c r="M9" s="105">
        <f t="shared" si="3"/>
        <v>0.10124841588696844</v>
      </c>
      <c r="N9" s="220">
        <f t="shared" si="4"/>
        <v>3.4479592305220144E-2</v>
      </c>
    </row>
    <row r="10" spans="2:14" x14ac:dyDescent="0.3">
      <c r="B10" s="104" t="s">
        <v>69</v>
      </c>
      <c r="C10" s="49">
        <v>9.5717592592592573E-3</v>
      </c>
      <c r="D10" s="105">
        <f t="shared" si="0"/>
        <v>3.3375035312159462E-2</v>
      </c>
      <c r="E10" s="105">
        <f t="shared" si="1"/>
        <v>1.1632159333858446E-2</v>
      </c>
      <c r="F10" s="49">
        <v>1.0879629629629629E-3</v>
      </c>
      <c r="G10" s="105">
        <v>2.0089762769822606E-2</v>
      </c>
      <c r="H10" s="105">
        <v>4.7094188376753509E-3</v>
      </c>
      <c r="I10" s="49">
        <v>3.4374999999999991E-3</v>
      </c>
      <c r="J10" s="105">
        <v>3.8930397168698394E-2</v>
      </c>
      <c r="K10" s="105">
        <v>1.6639587651969295E-2</v>
      </c>
      <c r="L10" s="106">
        <f t="shared" si="2"/>
        <v>1.4097222222222219E-2</v>
      </c>
      <c r="M10" s="105">
        <f t="shared" si="3"/>
        <v>3.284169655135221E-2</v>
      </c>
      <c r="N10" s="220">
        <f t="shared" si="4"/>
        <v>1.1184059501400301E-2</v>
      </c>
    </row>
    <row r="11" spans="2:14" x14ac:dyDescent="0.3">
      <c r="B11" s="104" t="s">
        <v>70</v>
      </c>
      <c r="C11" s="49">
        <v>1.2662037037037045E-2</v>
      </c>
      <c r="D11" s="105">
        <f t="shared" si="0"/>
        <v>4.4150288550788973E-2</v>
      </c>
      <c r="E11" s="105">
        <f t="shared" si="1"/>
        <v>1.5387644874535852E-2</v>
      </c>
      <c r="F11" s="49">
        <v>3.7037037037037041E-4</v>
      </c>
      <c r="G11" s="105">
        <v>6.839068176960888E-3</v>
      </c>
      <c r="H11" s="105">
        <v>1.6032064128256517E-3</v>
      </c>
      <c r="I11" s="49">
        <v>3.6342592592592598E-3</v>
      </c>
      <c r="J11" s="105">
        <v>4.1158736400576768E-2</v>
      </c>
      <c r="K11" s="105">
        <v>1.7592021962014683E-2</v>
      </c>
      <c r="L11" s="106">
        <f t="shared" si="2"/>
        <v>1.6666666666666673E-2</v>
      </c>
      <c r="M11" s="105">
        <f t="shared" si="3"/>
        <v>3.8827621538544507E-2</v>
      </c>
      <c r="N11" s="220">
        <f t="shared" si="4"/>
        <v>1.3222533400670316E-2</v>
      </c>
    </row>
    <row r="12" spans="2:14" x14ac:dyDescent="0.3">
      <c r="B12" s="104" t="s">
        <v>71</v>
      </c>
      <c r="C12" s="49">
        <v>2.5578703703703697E-2</v>
      </c>
      <c r="D12" s="105">
        <f t="shared" si="0"/>
        <v>8.9188425683037975E-2</v>
      </c>
      <c r="E12" s="105">
        <f t="shared" si="1"/>
        <v>3.1084730505232364E-2</v>
      </c>
      <c r="F12" s="49">
        <v>5.000000000000001E-3</v>
      </c>
      <c r="G12" s="105">
        <v>9.2327420388971987E-2</v>
      </c>
      <c r="H12" s="105">
        <v>2.1643286573146299E-2</v>
      </c>
      <c r="I12" s="49">
        <v>1.3553240740740742E-2</v>
      </c>
      <c r="J12" s="105">
        <v>0.15349324944291526</v>
      </c>
      <c r="K12" s="105">
        <v>6.5605916297831829E-2</v>
      </c>
      <c r="L12" s="106">
        <f>C12+F12+I12</f>
        <v>4.4131944444444439E-2</v>
      </c>
      <c r="M12" s="105">
        <f>L12/L$23</f>
        <v>0.10281230619893759</v>
      </c>
      <c r="N12" s="220">
        <f>L12/L$34</f>
        <v>3.501216656719159E-2</v>
      </c>
    </row>
    <row r="13" spans="2:14" x14ac:dyDescent="0.3">
      <c r="B13" s="104" t="s">
        <v>72</v>
      </c>
      <c r="C13" s="49">
        <v>6.018518518518519E-4</v>
      </c>
      <c r="D13" s="105">
        <f t="shared" si="0"/>
        <v>2.0985511925420705E-3</v>
      </c>
      <c r="E13" s="105">
        <f t="shared" si="1"/>
        <v>7.3140542365252644E-4</v>
      </c>
      <c r="F13" s="49"/>
      <c r="G13" s="105"/>
      <c r="H13" s="105"/>
      <c r="I13" s="49"/>
      <c r="J13" s="105"/>
      <c r="K13" s="105"/>
      <c r="L13" s="106">
        <f>C13+F13+I13</f>
        <v>6.018518518518519E-4</v>
      </c>
      <c r="M13" s="105">
        <f>L13/L$23</f>
        <v>1.4021085555585512E-3</v>
      </c>
      <c r="N13" s="220">
        <f>L13/L$34</f>
        <v>4.7748037280198347E-4</v>
      </c>
    </row>
    <row r="14" spans="2:14" x14ac:dyDescent="0.3">
      <c r="B14" s="104" t="s">
        <v>73</v>
      </c>
      <c r="C14" s="49"/>
      <c r="D14" s="105"/>
      <c r="E14" s="105"/>
      <c r="F14" s="49"/>
      <c r="G14" s="105"/>
      <c r="H14" s="105"/>
      <c r="I14" s="49"/>
      <c r="J14" s="105"/>
      <c r="K14" s="105"/>
      <c r="L14" s="106"/>
      <c r="M14" s="105"/>
      <c r="N14" s="107"/>
    </row>
    <row r="15" spans="2:14" x14ac:dyDescent="0.3">
      <c r="B15" s="104" t="s">
        <v>74</v>
      </c>
      <c r="C15" s="49"/>
      <c r="D15" s="105"/>
      <c r="E15" s="105"/>
      <c r="F15" s="49"/>
      <c r="G15" s="105"/>
      <c r="H15" s="105"/>
      <c r="I15" s="49"/>
      <c r="J15" s="105"/>
      <c r="K15" s="105"/>
      <c r="L15" s="106"/>
      <c r="M15" s="105"/>
      <c r="N15" s="107"/>
    </row>
    <row r="16" spans="2:14" x14ac:dyDescent="0.3">
      <c r="B16" s="104" t="s">
        <v>75</v>
      </c>
      <c r="C16" s="49">
        <v>1.3425925925925925E-3</v>
      </c>
      <c r="D16" s="105">
        <f t="shared" si="0"/>
        <v>4.6813834295169263E-3</v>
      </c>
      <c r="E16" s="105">
        <f t="shared" si="1"/>
        <v>1.6315967143017895E-3</v>
      </c>
      <c r="F16" s="49"/>
      <c r="G16" s="105"/>
      <c r="H16" s="105"/>
      <c r="I16" s="49">
        <v>2.2337962962962962E-3</v>
      </c>
      <c r="J16" s="105">
        <v>2.529820422073667E-2</v>
      </c>
      <c r="K16" s="105">
        <v>1.0812930696397558E-2</v>
      </c>
      <c r="L16" s="106">
        <f t="shared" ref="L16" si="5">C16+F16+I16</f>
        <v>3.5763888888888885E-3</v>
      </c>
      <c r="M16" s="105">
        <f t="shared" ref="M16" si="6">L16/L$23</f>
        <v>8.3317604551460048E-3</v>
      </c>
      <c r="N16" s="220">
        <f t="shared" ref="N16" si="7">L16/L$34</f>
        <v>2.8373352922271703E-3</v>
      </c>
    </row>
    <row r="17" spans="2:14" x14ac:dyDescent="0.3">
      <c r="B17" s="104" t="s">
        <v>76</v>
      </c>
      <c r="C17" s="49"/>
      <c r="D17" s="105"/>
      <c r="E17" s="105"/>
      <c r="F17" s="49"/>
      <c r="G17" s="105"/>
      <c r="H17" s="105"/>
      <c r="I17" s="49" t="s">
        <v>130</v>
      </c>
      <c r="J17" s="105"/>
      <c r="K17" s="105"/>
      <c r="L17" s="106"/>
      <c r="M17" s="105"/>
      <c r="N17" s="107"/>
    </row>
    <row r="18" spans="2:14" x14ac:dyDescent="0.3">
      <c r="B18" s="104" t="s">
        <v>77</v>
      </c>
      <c r="C18" s="49"/>
      <c r="D18" s="105"/>
      <c r="E18" s="105"/>
      <c r="F18" s="49"/>
      <c r="G18" s="105"/>
      <c r="H18" s="105"/>
      <c r="I18" s="49">
        <v>1.0416666666666667E-4</v>
      </c>
      <c r="J18" s="105">
        <v>1.1797090051120728E-3</v>
      </c>
      <c r="K18" s="105">
        <v>5.0422992884755456E-4</v>
      </c>
      <c r="L18" s="106">
        <f t="shared" ref="L18" si="8">C18+F18+I18</f>
        <v>1.0416666666666667E-4</v>
      </c>
      <c r="M18" s="105">
        <f t="shared" ref="M18" si="9">L18/L$23</f>
        <v>2.4267263461590311E-4</v>
      </c>
      <c r="N18" s="220">
        <f t="shared" ref="N18" si="10">L18/L$34</f>
        <v>8.2640833754189449E-5</v>
      </c>
    </row>
    <row r="19" spans="2:14" x14ac:dyDescent="0.3">
      <c r="B19" s="104" t="s">
        <v>78</v>
      </c>
      <c r="C19" s="49"/>
      <c r="D19" s="105"/>
      <c r="E19" s="105"/>
      <c r="F19" s="49"/>
      <c r="G19" s="105"/>
      <c r="H19" s="105"/>
      <c r="I19" s="49" t="s">
        <v>130</v>
      </c>
      <c r="J19" s="105"/>
      <c r="K19" s="105"/>
      <c r="L19" s="106"/>
      <c r="M19" s="105"/>
      <c r="N19" s="107"/>
    </row>
    <row r="20" spans="2:14" x14ac:dyDescent="0.3">
      <c r="B20" s="104" t="s">
        <v>79</v>
      </c>
      <c r="C20" s="49"/>
      <c r="D20" s="105"/>
      <c r="E20" s="105"/>
      <c r="F20" s="49"/>
      <c r="G20" s="105"/>
      <c r="H20" s="105"/>
      <c r="I20" s="49" t="s">
        <v>130</v>
      </c>
      <c r="J20" s="105"/>
      <c r="K20" s="105"/>
      <c r="L20" s="106"/>
      <c r="M20" s="105"/>
      <c r="N20" s="107"/>
    </row>
    <row r="21" spans="2:14" x14ac:dyDescent="0.3">
      <c r="B21" s="104" t="s">
        <v>80</v>
      </c>
      <c r="C21" s="49"/>
      <c r="D21" s="105"/>
      <c r="E21" s="105"/>
      <c r="F21" s="49"/>
      <c r="G21" s="105"/>
      <c r="H21" s="105"/>
      <c r="I21" s="49"/>
      <c r="J21" s="105"/>
      <c r="K21" s="105"/>
      <c r="L21" s="106"/>
      <c r="M21" s="105"/>
      <c r="N21" s="107"/>
    </row>
    <row r="22" spans="2:14" x14ac:dyDescent="0.3">
      <c r="B22" s="104" t="s">
        <v>81</v>
      </c>
      <c r="C22" s="49">
        <v>2.0324074074074067E-2</v>
      </c>
      <c r="D22" s="105">
        <f t="shared" ref="D22" si="11">C22/C$23</f>
        <v>7.0866459501997589E-2</v>
      </c>
      <c r="E22" s="105">
        <f t="shared" ref="E22" si="12">C22/C$34</f>
        <v>2.4698998537189151E-2</v>
      </c>
      <c r="F22" s="49">
        <v>6.5972222222222213E-4</v>
      </c>
      <c r="G22" s="105">
        <v>1.2182090190211579E-2</v>
      </c>
      <c r="H22" s="105">
        <v>2.8557114228456915E-3</v>
      </c>
      <c r="I22" s="49">
        <v>5.0578703703703706E-3</v>
      </c>
      <c r="J22" s="105">
        <v>5.7281426137108425E-2</v>
      </c>
      <c r="K22" s="105">
        <v>2.448316432293126E-2</v>
      </c>
      <c r="L22" s="106">
        <f t="shared" ref="L22" si="13">C22+F22+I22</f>
        <v>2.6041666666666657E-2</v>
      </c>
      <c r="M22" s="105">
        <f t="shared" ref="M22" si="14">L22/L$23</f>
        <v>6.0668158653975748E-2</v>
      </c>
      <c r="N22" s="220">
        <f t="shared" ref="N22" si="15">L22/L$34</f>
        <v>2.0660208438547351E-2</v>
      </c>
    </row>
    <row r="23" spans="2:14" s="143" customFormat="1" x14ac:dyDescent="0.3">
      <c r="B23" s="108" t="s">
        <v>11</v>
      </c>
      <c r="C23" s="129">
        <f>SUM(C7:C22)</f>
        <v>0.28679398148148166</v>
      </c>
      <c r="D23" s="110">
        <f>SUM(D7:D22)</f>
        <v>0.99999999999999978</v>
      </c>
      <c r="E23" s="111">
        <f>SUM(E7:E22)</f>
        <v>0.3485287498593454</v>
      </c>
      <c r="F23" s="109">
        <v>5.4155092592592609E-2</v>
      </c>
      <c r="G23" s="110">
        <v>0.99999999999999989</v>
      </c>
      <c r="H23" s="111">
        <v>0.23441883767535077</v>
      </c>
      <c r="I23" s="109">
        <v>8.8298611111111078E-2</v>
      </c>
      <c r="J23" s="110">
        <v>1.0000000000000002</v>
      </c>
      <c r="K23" s="111">
        <v>0.42741890301977697</v>
      </c>
      <c r="L23" s="129">
        <f>SUM(L7:L22)</f>
        <v>0.4292476851851853</v>
      </c>
      <c r="M23" s="110">
        <f>SUM(M7:M22)</f>
        <v>0.99999999999999989</v>
      </c>
      <c r="N23" s="112">
        <f>SUM(N7:N22)</f>
        <v>0.34054451127129159</v>
      </c>
    </row>
    <row r="24" spans="2:14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5"/>
    </row>
    <row r="25" spans="2:14" x14ac:dyDescent="0.3">
      <c r="B25" s="98" t="s">
        <v>82</v>
      </c>
      <c r="C25" s="116" t="s">
        <v>12</v>
      </c>
      <c r="D25" s="116" t="s">
        <v>13</v>
      </c>
      <c r="E25" s="116" t="s">
        <v>13</v>
      </c>
      <c r="F25" s="100" t="s">
        <v>12</v>
      </c>
      <c r="G25" s="117" t="s">
        <v>13</v>
      </c>
      <c r="H25" s="117" t="s">
        <v>13</v>
      </c>
      <c r="I25" s="100" t="s">
        <v>12</v>
      </c>
      <c r="J25" s="117" t="s">
        <v>13</v>
      </c>
      <c r="K25" s="117" t="s">
        <v>13</v>
      </c>
      <c r="L25" s="213" t="s">
        <v>12</v>
      </c>
      <c r="M25" s="116" t="s">
        <v>13</v>
      </c>
      <c r="N25" s="215" t="s">
        <v>13</v>
      </c>
    </row>
    <row r="26" spans="2:14" x14ac:dyDescent="0.3">
      <c r="B26" s="104" t="s">
        <v>83</v>
      </c>
      <c r="C26" s="49">
        <v>3.8645833333333331E-2</v>
      </c>
      <c r="D26" s="106"/>
      <c r="E26" s="105">
        <f t="shared" ref="E26:E31" si="16">C26/C$34</f>
        <v>4.6964667491842027E-2</v>
      </c>
      <c r="F26" s="49">
        <v>1.0335648148148146E-2</v>
      </c>
      <c r="G26" s="106"/>
      <c r="H26" s="105">
        <v>4.4739478957915829E-2</v>
      </c>
      <c r="I26" s="49">
        <v>1.149305555555556E-2</v>
      </c>
      <c r="J26" s="106"/>
      <c r="K26" s="105">
        <v>5.5633368816180209E-2</v>
      </c>
      <c r="L26" s="106">
        <f t="shared" ref="L26:L31" si="17">C26+F26+I26</f>
        <v>6.0474537037037035E-2</v>
      </c>
      <c r="M26" s="106"/>
      <c r="N26" s="220">
        <f t="shared" ref="N26:N31" si="18">L26/L$34</f>
        <v>4.7977595151737752E-2</v>
      </c>
    </row>
    <row r="27" spans="2:14" x14ac:dyDescent="0.3">
      <c r="B27" s="104" t="s">
        <v>84</v>
      </c>
      <c r="C27" s="49">
        <v>5.3124999999999986E-3</v>
      </c>
      <c r="D27" s="106"/>
      <c r="E27" s="105">
        <f t="shared" si="16"/>
        <v>6.4560594126251833E-3</v>
      </c>
      <c r="F27" s="49"/>
      <c r="G27" s="106"/>
      <c r="H27" s="105"/>
      <c r="I27" s="49">
        <v>2.2453703703703707E-3</v>
      </c>
      <c r="J27" s="106"/>
      <c r="K27" s="105">
        <v>1.0868956244047288E-2</v>
      </c>
      <c r="L27" s="106">
        <f t="shared" si="17"/>
        <v>7.5578703703703693E-3</v>
      </c>
      <c r="M27" s="106"/>
      <c r="N27" s="220">
        <f t="shared" si="18"/>
        <v>5.9960516046095218E-3</v>
      </c>
    </row>
    <row r="28" spans="2:14" x14ac:dyDescent="0.3">
      <c r="B28" s="104" t="s">
        <v>85</v>
      </c>
      <c r="C28" s="49">
        <v>2.0833333333333333E-3</v>
      </c>
      <c r="D28" s="106"/>
      <c r="E28" s="105">
        <f t="shared" si="16"/>
        <v>2.5317880049510527E-3</v>
      </c>
      <c r="F28" s="49"/>
      <c r="G28" s="106"/>
      <c r="H28" s="105"/>
      <c r="I28" s="49">
        <v>4.6296296296296293E-4</v>
      </c>
      <c r="J28" s="106"/>
      <c r="K28" s="105">
        <v>2.2410219059891311E-3</v>
      </c>
      <c r="L28" s="106">
        <f t="shared" si="17"/>
        <v>2.5462962962962961E-3</v>
      </c>
      <c r="M28" s="106"/>
      <c r="N28" s="220">
        <f t="shared" si="18"/>
        <v>2.0201092695468527E-3</v>
      </c>
    </row>
    <row r="29" spans="2:14" x14ac:dyDescent="0.3">
      <c r="B29" s="104" t="s">
        <v>86</v>
      </c>
      <c r="C29" s="49">
        <v>0.13351851851851837</v>
      </c>
      <c r="D29" s="106"/>
      <c r="E29" s="105">
        <f t="shared" si="16"/>
        <v>0.16225948013952951</v>
      </c>
      <c r="F29" s="49">
        <v>2.9108796296296299E-2</v>
      </c>
      <c r="G29" s="106"/>
      <c r="H29" s="105">
        <v>0.12600200400801606</v>
      </c>
      <c r="I29" s="49">
        <v>3.7893518518518514E-2</v>
      </c>
      <c r="J29" s="106"/>
      <c r="K29" s="105">
        <v>0.18342764300521039</v>
      </c>
      <c r="L29" s="106">
        <f t="shared" si="17"/>
        <v>0.2005208333333332</v>
      </c>
      <c r="M29" s="106"/>
      <c r="N29" s="220">
        <f t="shared" si="18"/>
        <v>0.15908360497681456</v>
      </c>
    </row>
    <row r="30" spans="2:14" x14ac:dyDescent="0.3">
      <c r="B30" s="104" t="s">
        <v>87</v>
      </c>
      <c r="C30" s="49">
        <v>0.22649305555555538</v>
      </c>
      <c r="D30" s="106"/>
      <c r="E30" s="105">
        <f t="shared" si="16"/>
        <v>0.27524755260492839</v>
      </c>
      <c r="F30" s="49">
        <v>0.11121527777777772</v>
      </c>
      <c r="G30" s="106"/>
      <c r="H30" s="105">
        <v>0.48141282565130245</v>
      </c>
      <c r="I30" s="49">
        <v>4.4918981481481476E-2</v>
      </c>
      <c r="J30" s="106"/>
      <c r="K30" s="105">
        <v>0.21743515042859546</v>
      </c>
      <c r="L30" s="106">
        <f t="shared" si="17"/>
        <v>0.3826273148148146</v>
      </c>
      <c r="M30" s="106"/>
      <c r="N30" s="220">
        <f t="shared" si="18"/>
        <v>0.3035581470088608</v>
      </c>
    </row>
    <row r="31" spans="2:14" x14ac:dyDescent="0.3">
      <c r="B31" s="104" t="s">
        <v>88</v>
      </c>
      <c r="C31" s="49">
        <v>0.13002314814814811</v>
      </c>
      <c r="D31" s="106"/>
      <c r="E31" s="105">
        <f t="shared" si="16"/>
        <v>0.15801170248677843</v>
      </c>
      <c r="F31" s="49">
        <v>2.6203703703703694E-2</v>
      </c>
      <c r="G31" s="106"/>
      <c r="H31" s="105">
        <v>0.1134268537074148</v>
      </c>
      <c r="I31" s="49">
        <v>2.1273148148148145E-2</v>
      </c>
      <c r="J31" s="106"/>
      <c r="K31" s="105">
        <v>0.10297495658020057</v>
      </c>
      <c r="L31" s="106">
        <f t="shared" si="17"/>
        <v>0.17749999999999996</v>
      </c>
      <c r="M31" s="106"/>
      <c r="N31" s="220">
        <f t="shared" si="18"/>
        <v>0.14081998071713878</v>
      </c>
    </row>
    <row r="32" spans="2:14" s="143" customFormat="1" x14ac:dyDescent="0.3">
      <c r="B32" s="108" t="s">
        <v>11</v>
      </c>
      <c r="C32" s="137">
        <f>SUM(C26:C31)</f>
        <v>0.53607638888888853</v>
      </c>
      <c r="D32" s="118"/>
      <c r="E32" s="110">
        <f>SUM(E26:E31)</f>
        <v>0.65147125014065455</v>
      </c>
      <c r="F32" s="118">
        <v>0.17686342592592588</v>
      </c>
      <c r="G32" s="118"/>
      <c r="H32" s="110">
        <v>0.76558116232464912</v>
      </c>
      <c r="I32" s="118">
        <v>0.11828703703703702</v>
      </c>
      <c r="J32" s="118"/>
      <c r="K32" s="110">
        <v>0.57258109698022308</v>
      </c>
      <c r="L32" s="137">
        <f>SUM(L26:L31)</f>
        <v>0.83122685185185152</v>
      </c>
      <c r="M32" s="118"/>
      <c r="N32" s="123">
        <f>SUM(N26:N31)</f>
        <v>0.65945548872870818</v>
      </c>
    </row>
    <row r="33" spans="2:14" x14ac:dyDescent="0.3">
      <c r="B33" s="119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1"/>
    </row>
    <row r="34" spans="2:14" x14ac:dyDescent="0.3">
      <c r="B34" s="108" t="s">
        <v>14</v>
      </c>
      <c r="C34" s="137">
        <f>C23+C32</f>
        <v>0.82287037037037014</v>
      </c>
      <c r="D34" s="122"/>
      <c r="E34" s="110">
        <f>E23+E32</f>
        <v>1</v>
      </c>
      <c r="F34" s="137">
        <f>F23+F32</f>
        <v>0.23101851851851848</v>
      </c>
      <c r="G34" s="122"/>
      <c r="H34" s="110">
        <f>H23+H32</f>
        <v>0.99999999999999989</v>
      </c>
      <c r="I34" s="137">
        <f>I23+I32</f>
        <v>0.20658564814814812</v>
      </c>
      <c r="J34" s="122"/>
      <c r="K34" s="110">
        <f>K23+K32</f>
        <v>1</v>
      </c>
      <c r="L34" s="137">
        <f>L23+L32</f>
        <v>1.2604745370370369</v>
      </c>
      <c r="M34" s="122"/>
      <c r="N34" s="123">
        <f>N23+N32</f>
        <v>0.99999999999999978</v>
      </c>
    </row>
    <row r="35" spans="2:14" ht="66" customHeight="1" thickBot="1" x14ac:dyDescent="0.35">
      <c r="B35" s="233" t="s">
        <v>133</v>
      </c>
      <c r="C35" s="234"/>
      <c r="D35" s="234"/>
      <c r="E35" s="234"/>
      <c r="F35" s="234"/>
      <c r="G35" s="234"/>
      <c r="H35" s="235"/>
      <c r="I35" s="234"/>
      <c r="J35" s="234"/>
      <c r="K35" s="234"/>
      <c r="L35" s="234"/>
      <c r="M35" s="234"/>
      <c r="N35" s="235"/>
    </row>
    <row r="37" spans="2:14" x14ac:dyDescent="0.3">
      <c r="L37" s="150"/>
    </row>
  </sheetData>
  <mergeCells count="7"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.33203125" style="142" customWidth="1"/>
    <col min="7" max="7" width="10.33203125" style="96" customWidth="1"/>
    <col min="8" max="8" width="10.33203125" style="142" customWidth="1"/>
    <col min="9" max="11" width="10.33203125" style="96" customWidth="1"/>
    <col min="12" max="16384" width="8.88671875" style="96"/>
  </cols>
  <sheetData>
    <row r="2" spans="2:11" ht="15" thickBot="1" x14ac:dyDescent="0.35"/>
    <row r="3" spans="2:11" x14ac:dyDescent="0.3">
      <c r="B3" s="236" t="s">
        <v>141</v>
      </c>
      <c r="C3" s="237"/>
      <c r="D3" s="237"/>
      <c r="E3" s="237"/>
      <c r="F3" s="237"/>
      <c r="G3" s="237"/>
      <c r="H3" s="238"/>
      <c r="I3" s="237"/>
      <c r="J3" s="237"/>
      <c r="K3" s="238"/>
    </row>
    <row r="4" spans="2:11" x14ac:dyDescent="0.3">
      <c r="B4" s="228" t="s">
        <v>185</v>
      </c>
      <c r="C4" s="229"/>
      <c r="D4" s="229"/>
      <c r="E4" s="229"/>
      <c r="F4" s="229"/>
      <c r="G4" s="229"/>
      <c r="H4" s="230"/>
      <c r="I4" s="229"/>
      <c r="J4" s="229"/>
      <c r="K4" s="230"/>
    </row>
    <row r="5" spans="2:11" x14ac:dyDescent="0.3">
      <c r="B5" s="97"/>
      <c r="C5" s="231" t="s">
        <v>137</v>
      </c>
      <c r="D5" s="229"/>
      <c r="E5" s="232"/>
      <c r="F5" s="231" t="s">
        <v>138</v>
      </c>
      <c r="G5" s="229"/>
      <c r="H5" s="232"/>
      <c r="I5" s="229" t="s">
        <v>139</v>
      </c>
      <c r="J5" s="229"/>
      <c r="K5" s="230"/>
    </row>
    <row r="6" spans="2:11" x14ac:dyDescent="0.3">
      <c r="B6" s="98" t="s">
        <v>65</v>
      </c>
      <c r="C6" s="197" t="s">
        <v>12</v>
      </c>
      <c r="D6" s="100" t="s">
        <v>13</v>
      </c>
      <c r="E6" s="198" t="s">
        <v>13</v>
      </c>
      <c r="F6" s="197" t="s">
        <v>12</v>
      </c>
      <c r="G6" s="100" t="s">
        <v>13</v>
      </c>
      <c r="H6" s="198" t="s">
        <v>13</v>
      </c>
      <c r="I6" s="195" t="s">
        <v>12</v>
      </c>
      <c r="J6" s="100" t="s">
        <v>13</v>
      </c>
      <c r="K6" s="196" t="s">
        <v>13</v>
      </c>
    </row>
    <row r="7" spans="2:11" x14ac:dyDescent="0.3">
      <c r="B7" s="104" t="s">
        <v>66</v>
      </c>
      <c r="C7" s="49">
        <v>9.8148148148148144E-3</v>
      </c>
      <c r="D7" s="125">
        <v>0.76672694394213381</v>
      </c>
      <c r="E7" s="127">
        <v>0.38095238095238093</v>
      </c>
      <c r="F7" s="49"/>
      <c r="G7" s="125"/>
      <c r="H7" s="127"/>
      <c r="I7" s="49">
        <v>9.8148148148148144E-3</v>
      </c>
      <c r="J7" s="125">
        <v>0.76672694394213381</v>
      </c>
      <c r="K7" s="128">
        <v>0.36917718763604696</v>
      </c>
    </row>
    <row r="8" spans="2:11" x14ac:dyDescent="0.3">
      <c r="B8" s="104" t="s">
        <v>67</v>
      </c>
      <c r="C8" s="49">
        <v>1.6203703703703703E-4</v>
      </c>
      <c r="D8" s="125">
        <v>1.2658227848101266E-2</v>
      </c>
      <c r="E8" s="127">
        <v>6.2893081761006293E-3</v>
      </c>
      <c r="F8" s="49"/>
      <c r="G8" s="125"/>
      <c r="H8" s="127"/>
      <c r="I8" s="49">
        <v>1.6203703703703703E-4</v>
      </c>
      <c r="J8" s="125">
        <v>1.2658227848101266E-2</v>
      </c>
      <c r="K8" s="128">
        <v>6.0949063996517195E-3</v>
      </c>
    </row>
    <row r="9" spans="2:11" x14ac:dyDescent="0.3">
      <c r="B9" s="104" t="s">
        <v>68</v>
      </c>
      <c r="C9" s="49">
        <v>1.3078703703703705E-3</v>
      </c>
      <c r="D9" s="125">
        <v>0.10216998191681737</v>
      </c>
      <c r="E9" s="127">
        <v>5.0763701707097937E-2</v>
      </c>
      <c r="F9" s="49"/>
      <c r="G9" s="125"/>
      <c r="H9" s="127"/>
      <c r="I9" s="49">
        <v>1.3078703703703705E-3</v>
      </c>
      <c r="J9" s="125">
        <v>0.10216998191681737</v>
      </c>
      <c r="K9" s="128">
        <v>4.9194601654331739E-2</v>
      </c>
    </row>
    <row r="10" spans="2:11" x14ac:dyDescent="0.3">
      <c r="B10" s="104" t="s">
        <v>69</v>
      </c>
      <c r="C10" s="49">
        <v>1.6203703703703703E-4</v>
      </c>
      <c r="D10" s="125">
        <v>1.2658227848101266E-2</v>
      </c>
      <c r="E10" s="127">
        <v>6.2893081761006293E-3</v>
      </c>
      <c r="F10" s="49"/>
      <c r="G10" s="125"/>
      <c r="H10" s="127"/>
      <c r="I10" s="49">
        <v>1.6203703703703703E-4</v>
      </c>
      <c r="J10" s="125">
        <v>1.2658227848101266E-2</v>
      </c>
      <c r="K10" s="128">
        <v>6.0949063996517195E-3</v>
      </c>
    </row>
    <row r="11" spans="2:11" x14ac:dyDescent="0.3">
      <c r="B11" s="104" t="s">
        <v>70</v>
      </c>
      <c r="C11" s="49">
        <v>2.3148148148148146E-4</v>
      </c>
      <c r="D11" s="125">
        <v>1.8083182640144663E-2</v>
      </c>
      <c r="E11" s="127">
        <v>8.9847259658580401E-3</v>
      </c>
      <c r="F11" s="49"/>
      <c r="G11" s="125"/>
      <c r="H11" s="127"/>
      <c r="I11" s="49">
        <v>2.3148148148148146E-4</v>
      </c>
      <c r="J11" s="125">
        <v>1.8083182640144663E-2</v>
      </c>
      <c r="K11" s="128">
        <v>8.707009142359598E-3</v>
      </c>
    </row>
    <row r="12" spans="2:11" x14ac:dyDescent="0.3">
      <c r="B12" s="104" t="s">
        <v>71</v>
      </c>
      <c r="C12" s="49">
        <v>3.2407407407407406E-4</v>
      </c>
      <c r="D12" s="125">
        <v>2.5316455696202531E-2</v>
      </c>
      <c r="E12" s="127">
        <v>1.2578616352201259E-2</v>
      </c>
      <c r="F12" s="49"/>
      <c r="G12" s="125"/>
      <c r="H12" s="127"/>
      <c r="I12" s="49">
        <v>3.2407407407407406E-4</v>
      </c>
      <c r="J12" s="125">
        <v>2.5316455696202531E-2</v>
      </c>
      <c r="K12" s="128">
        <v>1.2189812799303439E-2</v>
      </c>
    </row>
    <row r="13" spans="2:11" x14ac:dyDescent="0.3">
      <c r="B13" s="104" t="s">
        <v>72</v>
      </c>
      <c r="C13" s="49"/>
      <c r="D13" s="125"/>
      <c r="E13" s="127"/>
      <c r="F13" s="49"/>
      <c r="G13" s="125"/>
      <c r="H13" s="127"/>
      <c r="I13" s="49"/>
      <c r="J13" s="125"/>
      <c r="K13" s="128"/>
    </row>
    <row r="14" spans="2:11" x14ac:dyDescent="0.3">
      <c r="B14" s="104" t="s">
        <v>73</v>
      </c>
      <c r="C14" s="49"/>
      <c r="D14" s="125"/>
      <c r="E14" s="127"/>
      <c r="F14" s="49"/>
      <c r="G14" s="125"/>
      <c r="H14" s="127"/>
      <c r="I14" s="49"/>
      <c r="J14" s="125"/>
      <c r="K14" s="128"/>
    </row>
    <row r="15" spans="2:11" x14ac:dyDescent="0.3">
      <c r="B15" s="104" t="s">
        <v>74</v>
      </c>
      <c r="C15" s="49"/>
      <c r="D15" s="125"/>
      <c r="E15" s="127"/>
      <c r="F15" s="49"/>
      <c r="G15" s="125"/>
      <c r="H15" s="127"/>
      <c r="I15" s="49"/>
      <c r="J15" s="125"/>
      <c r="K15" s="128"/>
    </row>
    <row r="16" spans="2:11" x14ac:dyDescent="0.3">
      <c r="B16" s="104" t="s">
        <v>75</v>
      </c>
      <c r="C16" s="49"/>
      <c r="D16" s="125"/>
      <c r="E16" s="127"/>
      <c r="F16" s="49"/>
      <c r="G16" s="125"/>
      <c r="H16" s="127"/>
      <c r="I16" s="49"/>
      <c r="J16" s="125"/>
      <c r="K16" s="128"/>
    </row>
    <row r="17" spans="2:14" x14ac:dyDescent="0.3">
      <c r="B17" s="104" t="s">
        <v>76</v>
      </c>
      <c r="C17" s="49"/>
      <c r="D17" s="125"/>
      <c r="E17" s="127"/>
      <c r="F17" s="49"/>
      <c r="G17" s="125"/>
      <c r="H17" s="127"/>
      <c r="I17" s="49"/>
      <c r="J17" s="125"/>
      <c r="K17" s="128"/>
    </row>
    <row r="18" spans="2:14" x14ac:dyDescent="0.3">
      <c r="B18" s="104" t="s">
        <v>77</v>
      </c>
      <c r="C18" s="49"/>
      <c r="D18" s="125"/>
      <c r="E18" s="127"/>
      <c r="F18" s="49"/>
      <c r="G18" s="125"/>
      <c r="H18" s="127"/>
      <c r="I18" s="49"/>
      <c r="J18" s="125"/>
      <c r="K18" s="128"/>
    </row>
    <row r="19" spans="2:14" x14ac:dyDescent="0.3">
      <c r="B19" s="104" t="s">
        <v>78</v>
      </c>
      <c r="C19" s="49"/>
      <c r="D19" s="125"/>
      <c r="E19" s="127"/>
      <c r="F19" s="49"/>
      <c r="G19" s="125"/>
      <c r="H19" s="127"/>
      <c r="I19" s="49"/>
      <c r="J19" s="125"/>
      <c r="K19" s="128"/>
    </row>
    <row r="20" spans="2:14" x14ac:dyDescent="0.3">
      <c r="B20" s="104" t="s">
        <v>79</v>
      </c>
      <c r="C20" s="49"/>
      <c r="D20" s="125"/>
      <c r="E20" s="127"/>
      <c r="F20" s="49"/>
      <c r="G20" s="125"/>
      <c r="H20" s="127"/>
      <c r="I20" s="49"/>
      <c r="J20" s="125"/>
      <c r="K20" s="128"/>
    </row>
    <row r="21" spans="2:14" x14ac:dyDescent="0.3">
      <c r="B21" s="104" t="s">
        <v>80</v>
      </c>
      <c r="C21" s="49"/>
      <c r="D21" s="125"/>
      <c r="E21" s="127"/>
      <c r="F21" s="49"/>
      <c r="G21" s="125"/>
      <c r="H21" s="127"/>
      <c r="I21" s="49"/>
      <c r="J21" s="125"/>
      <c r="K21" s="128"/>
    </row>
    <row r="22" spans="2:14" x14ac:dyDescent="0.3">
      <c r="B22" s="104" t="s">
        <v>81</v>
      </c>
      <c r="C22" s="49">
        <v>7.9861111111111105E-4</v>
      </c>
      <c r="D22" s="125">
        <v>6.2386980108499093E-2</v>
      </c>
      <c r="E22" s="127">
        <v>3.0997304582210242E-2</v>
      </c>
      <c r="F22" s="49"/>
      <c r="G22" s="125"/>
      <c r="H22" s="127"/>
      <c r="I22" s="49">
        <v>7.9861111111111105E-4</v>
      </c>
      <c r="J22" s="125">
        <v>6.2386980108499093E-2</v>
      </c>
      <c r="K22" s="128">
        <v>3.0039181541140613E-2</v>
      </c>
    </row>
    <row r="23" spans="2:14" s="143" customFormat="1" x14ac:dyDescent="0.3">
      <c r="B23" s="108" t="s">
        <v>11</v>
      </c>
      <c r="C23" s="129">
        <v>1.2800925925925926E-2</v>
      </c>
      <c r="D23" s="130">
        <v>0.99999999999999989</v>
      </c>
      <c r="E23" s="131">
        <v>0.49685534591194963</v>
      </c>
      <c r="F23" s="129"/>
      <c r="G23" s="130"/>
      <c r="H23" s="131"/>
      <c r="I23" s="129">
        <v>1.2800925925925926E-2</v>
      </c>
      <c r="J23" s="130">
        <v>0.99999999999999989</v>
      </c>
      <c r="K23" s="132">
        <v>0.48149760557248578</v>
      </c>
    </row>
    <row r="24" spans="2:14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5"/>
      <c r="L24" s="134"/>
      <c r="M24" s="134"/>
      <c r="N24" s="134"/>
    </row>
    <row r="25" spans="2:14" s="144" customFormat="1" x14ac:dyDescent="0.3">
      <c r="B25" s="98" t="s">
        <v>82</v>
      </c>
      <c r="C25" s="100" t="s">
        <v>12</v>
      </c>
      <c r="D25" s="100" t="s">
        <v>13</v>
      </c>
      <c r="E25" s="100" t="s">
        <v>13</v>
      </c>
      <c r="F25" s="100" t="s">
        <v>12</v>
      </c>
      <c r="G25" s="100" t="s">
        <v>13</v>
      </c>
      <c r="H25" s="100" t="s">
        <v>13</v>
      </c>
      <c r="I25" s="100" t="s">
        <v>12</v>
      </c>
      <c r="J25" s="100" t="s">
        <v>13</v>
      </c>
      <c r="K25" s="136" t="s">
        <v>13</v>
      </c>
    </row>
    <row r="26" spans="2:14" x14ac:dyDescent="0.3">
      <c r="B26" s="104" t="s">
        <v>83</v>
      </c>
      <c r="C26" s="49">
        <v>5.0925925925925921E-4</v>
      </c>
      <c r="D26" s="125"/>
      <c r="E26" s="127">
        <v>1.9766397124887689E-2</v>
      </c>
      <c r="F26" s="49"/>
      <c r="G26" s="125"/>
      <c r="H26" s="127"/>
      <c r="I26" s="49">
        <v>5.0925925925925921E-4</v>
      </c>
      <c r="J26" s="125"/>
      <c r="K26" s="128">
        <v>1.9155420113191116E-2</v>
      </c>
    </row>
    <row r="27" spans="2:14" x14ac:dyDescent="0.3">
      <c r="B27" s="104" t="s">
        <v>84</v>
      </c>
      <c r="C27" s="49"/>
      <c r="D27" s="125"/>
      <c r="E27" s="127"/>
      <c r="F27" s="49"/>
      <c r="G27" s="125"/>
      <c r="H27" s="127"/>
      <c r="I27" s="49"/>
      <c r="J27" s="125"/>
      <c r="K27" s="128"/>
    </row>
    <row r="28" spans="2:14" x14ac:dyDescent="0.3">
      <c r="B28" s="104" t="s">
        <v>85</v>
      </c>
      <c r="C28" s="49"/>
      <c r="D28" s="125"/>
      <c r="E28" s="127"/>
      <c r="F28" s="49"/>
      <c r="G28" s="125"/>
      <c r="H28" s="127"/>
      <c r="I28" s="49"/>
      <c r="J28" s="125"/>
      <c r="K28" s="128"/>
    </row>
    <row r="29" spans="2:14" x14ac:dyDescent="0.3">
      <c r="B29" s="104" t="s">
        <v>86</v>
      </c>
      <c r="C29" s="49">
        <v>4.502314814814814E-3</v>
      </c>
      <c r="D29" s="125"/>
      <c r="E29" s="127">
        <v>0.17475292003593887</v>
      </c>
      <c r="F29" s="49">
        <v>8.2175925925925927E-4</v>
      </c>
      <c r="G29" s="125"/>
      <c r="H29" s="127">
        <v>1</v>
      </c>
      <c r="I29" s="49">
        <v>5.3240740740740731E-3</v>
      </c>
      <c r="J29" s="125"/>
      <c r="K29" s="128">
        <v>0.20026121027427074</v>
      </c>
    </row>
    <row r="30" spans="2:14" x14ac:dyDescent="0.3">
      <c r="B30" s="104" t="s">
        <v>87</v>
      </c>
      <c r="C30" s="49">
        <v>6.1921296296296308E-3</v>
      </c>
      <c r="D30" s="125"/>
      <c r="E30" s="127">
        <v>0.24034141958670266</v>
      </c>
      <c r="F30" s="49"/>
      <c r="G30" s="125"/>
      <c r="H30" s="127"/>
      <c r="I30" s="49">
        <v>6.1921296296296308E-3</v>
      </c>
      <c r="J30" s="125"/>
      <c r="K30" s="128">
        <v>0.23291249455811933</v>
      </c>
    </row>
    <row r="31" spans="2:14" x14ac:dyDescent="0.3">
      <c r="B31" s="104" t="s">
        <v>88</v>
      </c>
      <c r="C31" s="49">
        <v>1.7592592592592588E-3</v>
      </c>
      <c r="D31" s="125"/>
      <c r="E31" s="127">
        <v>6.8283917340521097E-2</v>
      </c>
      <c r="F31" s="49"/>
      <c r="G31" s="125"/>
      <c r="H31" s="127"/>
      <c r="I31" s="49">
        <v>1.7592592592592588E-3</v>
      </c>
      <c r="J31" s="125"/>
      <c r="K31" s="128">
        <v>6.6173269481932931E-2</v>
      </c>
    </row>
    <row r="32" spans="2:14" s="143" customFormat="1" x14ac:dyDescent="0.3">
      <c r="B32" s="108" t="s">
        <v>11</v>
      </c>
      <c r="C32" s="145">
        <v>1.2962962962962963E-2</v>
      </c>
      <c r="D32" s="130"/>
      <c r="E32" s="130">
        <v>0.50314465408805031</v>
      </c>
      <c r="F32" s="137">
        <v>8.2175925925925927E-4</v>
      </c>
      <c r="G32" s="130"/>
      <c r="H32" s="130">
        <v>1</v>
      </c>
      <c r="I32" s="137">
        <v>1.3784722222222223E-2</v>
      </c>
      <c r="J32" s="130"/>
      <c r="K32" s="138">
        <v>0.51850239442751411</v>
      </c>
    </row>
    <row r="33" spans="2:14" x14ac:dyDescent="0.3">
      <c r="B33" s="119"/>
      <c r="C33" s="120"/>
      <c r="D33" s="120"/>
      <c r="E33" s="120"/>
      <c r="F33" s="120"/>
      <c r="G33" s="120"/>
      <c r="H33" s="120"/>
      <c r="I33" s="120"/>
      <c r="J33" s="120"/>
      <c r="K33" s="121"/>
      <c r="L33" s="140"/>
      <c r="M33" s="140"/>
      <c r="N33" s="140"/>
    </row>
    <row r="34" spans="2:14" s="146" customFormat="1" x14ac:dyDescent="0.3">
      <c r="B34" s="108" t="s">
        <v>14</v>
      </c>
      <c r="C34" s="118">
        <f>C32+C23</f>
        <v>2.5763888888888888E-2</v>
      </c>
      <c r="D34" s="122"/>
      <c r="E34" s="110">
        <f>E32+E23</f>
        <v>1</v>
      </c>
      <c r="F34" s="118">
        <f>F32+F23</f>
        <v>8.2175925925925927E-4</v>
      </c>
      <c r="G34" s="122"/>
      <c r="H34" s="110">
        <f>H32+H23</f>
        <v>1</v>
      </c>
      <c r="I34" s="118">
        <f>I32+I23</f>
        <v>2.658564814814815E-2</v>
      </c>
      <c r="J34" s="122"/>
      <c r="K34" s="123">
        <f>K32+K23</f>
        <v>0.99999999999999989</v>
      </c>
      <c r="L34" s="140"/>
      <c r="M34" s="140"/>
      <c r="N34" s="140"/>
    </row>
    <row r="35" spans="2:14" ht="66" customHeight="1" thickBot="1" x14ac:dyDescent="0.35">
      <c r="B35" s="222" t="s">
        <v>140</v>
      </c>
      <c r="C35" s="223"/>
      <c r="D35" s="223"/>
      <c r="E35" s="223"/>
      <c r="F35" s="223"/>
      <c r="G35" s="223"/>
      <c r="H35" s="224"/>
      <c r="I35" s="223"/>
      <c r="J35" s="223"/>
      <c r="K35" s="224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topLeftCell="A3"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" style="142" customWidth="1"/>
    <col min="7" max="7" width="10" style="96" customWidth="1"/>
    <col min="8" max="8" width="10" style="142" customWidth="1"/>
    <col min="9" max="11" width="10" style="96" customWidth="1"/>
    <col min="12" max="16384" width="8.88671875" style="96"/>
  </cols>
  <sheetData>
    <row r="1" spans="2:11" s="124" customFormat="1" x14ac:dyDescent="0.3">
      <c r="C1" s="126"/>
      <c r="D1" s="126"/>
      <c r="E1" s="126"/>
      <c r="F1" s="126"/>
      <c r="H1" s="126"/>
    </row>
    <row r="2" spans="2:11" s="124" customFormat="1" ht="15" thickBot="1" x14ac:dyDescent="0.35">
      <c r="C2" s="126"/>
      <c r="D2" s="126"/>
      <c r="E2" s="126"/>
      <c r="F2" s="126"/>
      <c r="H2" s="126"/>
    </row>
    <row r="3" spans="2:11" s="124" customFormat="1" x14ac:dyDescent="0.3">
      <c r="B3" s="225" t="s">
        <v>142</v>
      </c>
      <c r="C3" s="226"/>
      <c r="D3" s="226"/>
      <c r="E3" s="226"/>
      <c r="F3" s="226"/>
      <c r="G3" s="226"/>
      <c r="H3" s="227"/>
      <c r="I3" s="226"/>
      <c r="J3" s="226"/>
      <c r="K3" s="227"/>
    </row>
    <row r="4" spans="2:11" s="124" customFormat="1" x14ac:dyDescent="0.3">
      <c r="B4" s="228" t="s">
        <v>185</v>
      </c>
      <c r="C4" s="229"/>
      <c r="D4" s="229"/>
      <c r="E4" s="229"/>
      <c r="F4" s="229"/>
      <c r="G4" s="229"/>
      <c r="H4" s="230"/>
      <c r="I4" s="229"/>
      <c r="J4" s="229"/>
      <c r="K4" s="230"/>
    </row>
    <row r="5" spans="2:11" s="124" customFormat="1" x14ac:dyDescent="0.3">
      <c r="B5" s="97"/>
      <c r="C5" s="231" t="s">
        <v>137</v>
      </c>
      <c r="D5" s="229"/>
      <c r="E5" s="232"/>
      <c r="F5" s="231" t="s">
        <v>138</v>
      </c>
      <c r="G5" s="229"/>
      <c r="H5" s="232"/>
      <c r="I5" s="229" t="s">
        <v>139</v>
      </c>
      <c r="J5" s="229"/>
      <c r="K5" s="230"/>
    </row>
    <row r="6" spans="2:11" s="124" customFormat="1" x14ac:dyDescent="0.3">
      <c r="B6" s="98" t="s">
        <v>65</v>
      </c>
      <c r="C6" s="197" t="s">
        <v>12</v>
      </c>
      <c r="D6" s="100" t="s">
        <v>13</v>
      </c>
      <c r="E6" s="198" t="s">
        <v>13</v>
      </c>
      <c r="F6" s="197" t="s">
        <v>12</v>
      </c>
      <c r="G6" s="100" t="s">
        <v>13</v>
      </c>
      <c r="H6" s="198" t="s">
        <v>13</v>
      </c>
      <c r="I6" s="195" t="s">
        <v>12</v>
      </c>
      <c r="J6" s="100" t="s">
        <v>13</v>
      </c>
      <c r="K6" s="196" t="s">
        <v>13</v>
      </c>
    </row>
    <row r="7" spans="2:11" s="124" customFormat="1" x14ac:dyDescent="0.3">
      <c r="B7" s="104" t="s">
        <v>66</v>
      </c>
      <c r="C7" s="49">
        <v>2.6956018518518518E-2</v>
      </c>
      <c r="D7" s="125">
        <v>0.63099431048496346</v>
      </c>
      <c r="E7" s="127">
        <v>0.30884498077178091</v>
      </c>
      <c r="F7" s="49">
        <v>4.7800925925925927E-3</v>
      </c>
      <c r="G7" s="125">
        <v>0.39903381642512081</v>
      </c>
      <c r="H7" s="127">
        <v>0.20964467005076143</v>
      </c>
      <c r="I7" s="49">
        <v>3.1736111111111111E-2</v>
      </c>
      <c r="J7" s="125">
        <v>0.5801946677951757</v>
      </c>
      <c r="K7" s="128">
        <v>0.28829776048785621</v>
      </c>
    </row>
    <row r="8" spans="2:11" s="124" customFormat="1" x14ac:dyDescent="0.3">
      <c r="B8" s="104" t="s">
        <v>67</v>
      </c>
      <c r="C8" s="49">
        <v>3.5879629629629629E-4</v>
      </c>
      <c r="D8" s="125">
        <v>8.3988079111351945E-3</v>
      </c>
      <c r="E8" s="127">
        <v>4.1108606285638512E-3</v>
      </c>
      <c r="F8" s="49">
        <v>8.2175925925925927E-4</v>
      </c>
      <c r="G8" s="125">
        <v>6.8599033816425126E-2</v>
      </c>
      <c r="H8" s="127">
        <v>3.604060913705584E-2</v>
      </c>
      <c r="I8" s="49">
        <v>1.1805555555555556E-3</v>
      </c>
      <c r="J8" s="125">
        <v>2.1582733812949645E-2</v>
      </c>
      <c r="K8" s="128">
        <v>1.0724424350751762E-2</v>
      </c>
    </row>
    <row r="9" spans="2:11" s="124" customFormat="1" x14ac:dyDescent="0.3">
      <c r="B9" s="104" t="s">
        <v>68</v>
      </c>
      <c r="C9" s="49">
        <v>3.7268518518518514E-3</v>
      </c>
      <c r="D9" s="125">
        <v>8.7239230560823625E-2</v>
      </c>
      <c r="E9" s="127">
        <v>4.2699907174114836E-2</v>
      </c>
      <c r="F9" s="49">
        <v>2.0949074074074073E-3</v>
      </c>
      <c r="G9" s="125">
        <v>0.1748792270531401</v>
      </c>
      <c r="H9" s="127">
        <v>9.1878172588832477E-2</v>
      </c>
      <c r="I9" s="49">
        <v>5.8217592592592592E-3</v>
      </c>
      <c r="J9" s="125">
        <v>0.10643250105797716</v>
      </c>
      <c r="K9" s="128">
        <v>5.2886131847334671E-2</v>
      </c>
    </row>
    <row r="10" spans="2:11" s="124" customFormat="1" x14ac:dyDescent="0.3">
      <c r="B10" s="104" t="s">
        <v>69</v>
      </c>
      <c r="C10" s="49">
        <v>1.0879629629629631E-3</v>
      </c>
      <c r="D10" s="125">
        <v>2.5467353020861561E-2</v>
      </c>
      <c r="E10" s="127">
        <v>1.2465190293064582E-2</v>
      </c>
      <c r="F10" s="49">
        <v>7.7546296296296293E-4</v>
      </c>
      <c r="G10" s="125">
        <v>6.473429951690822E-2</v>
      </c>
      <c r="H10" s="127">
        <v>3.4010152284263961E-2</v>
      </c>
      <c r="I10" s="49">
        <v>1.8634259259259264E-3</v>
      </c>
      <c r="J10" s="125">
        <v>3.4066864155734247E-2</v>
      </c>
      <c r="K10" s="128">
        <v>1.6927767847755237E-2</v>
      </c>
    </row>
    <row r="11" spans="2:11" s="124" customFormat="1" x14ac:dyDescent="0.3">
      <c r="B11" s="104" t="s">
        <v>70</v>
      </c>
      <c r="C11" s="49">
        <v>4.1319444444444442E-3</v>
      </c>
      <c r="D11" s="125">
        <v>9.6721755621782729E-2</v>
      </c>
      <c r="E11" s="127">
        <v>4.7341201432170799E-2</v>
      </c>
      <c r="F11" s="49">
        <v>8.1018518518518527E-4</v>
      </c>
      <c r="G11" s="125">
        <v>6.7632850241545903E-2</v>
      </c>
      <c r="H11" s="127">
        <v>3.553299492385787E-2</v>
      </c>
      <c r="I11" s="49">
        <v>4.9421296296296297E-3</v>
      </c>
      <c r="J11" s="125">
        <v>9.0351248413034296E-2</v>
      </c>
      <c r="K11" s="128">
        <v>4.4895384291872571E-2</v>
      </c>
    </row>
    <row r="12" spans="2:11" s="124" customFormat="1" x14ac:dyDescent="0.3">
      <c r="B12" s="104" t="s">
        <v>71</v>
      </c>
      <c r="C12" s="49">
        <v>2.3148148148148147E-3</v>
      </c>
      <c r="D12" s="125">
        <v>5.4185857491194804E-2</v>
      </c>
      <c r="E12" s="127">
        <v>2.6521681474605489E-2</v>
      </c>
      <c r="F12" s="49">
        <v>1.9097222222222222E-3</v>
      </c>
      <c r="G12" s="125">
        <v>0.15942028985507248</v>
      </c>
      <c r="H12" s="127">
        <v>8.3756345177664976E-2</v>
      </c>
      <c r="I12" s="49">
        <v>4.2245370370370371E-3</v>
      </c>
      <c r="J12" s="125">
        <v>7.7232331781633523E-2</v>
      </c>
      <c r="K12" s="128">
        <v>3.8376616549258759E-2</v>
      </c>
    </row>
    <row r="13" spans="2:11" s="124" customFormat="1" x14ac:dyDescent="0.3">
      <c r="B13" s="104" t="s">
        <v>72</v>
      </c>
      <c r="C13" s="49"/>
      <c r="D13" s="125"/>
      <c r="E13" s="127"/>
      <c r="F13" s="49"/>
      <c r="G13" s="125"/>
      <c r="H13" s="127"/>
      <c r="I13" s="49"/>
      <c r="J13" s="125"/>
      <c r="K13" s="128"/>
    </row>
    <row r="14" spans="2:11" s="124" customFormat="1" x14ac:dyDescent="0.3">
      <c r="B14" s="104" t="s">
        <v>73</v>
      </c>
      <c r="C14" s="49"/>
      <c r="D14" s="125"/>
      <c r="E14" s="127"/>
      <c r="F14" s="49"/>
      <c r="G14" s="125"/>
      <c r="H14" s="127"/>
      <c r="I14" s="49"/>
      <c r="J14" s="125"/>
      <c r="K14" s="128"/>
    </row>
    <row r="15" spans="2:11" s="124" customFormat="1" x14ac:dyDescent="0.3">
      <c r="B15" s="104" t="s">
        <v>74</v>
      </c>
      <c r="C15" s="49"/>
      <c r="D15" s="125"/>
      <c r="E15" s="127"/>
      <c r="F15" s="49"/>
      <c r="G15" s="125"/>
      <c r="H15" s="127"/>
      <c r="I15" s="49"/>
      <c r="J15" s="125"/>
      <c r="K15" s="128"/>
    </row>
    <row r="16" spans="2:11" s="124" customFormat="1" x14ac:dyDescent="0.3">
      <c r="B16" s="104" t="s">
        <v>75</v>
      </c>
      <c r="C16" s="49">
        <v>6.9444444444444444E-5</v>
      </c>
      <c r="D16" s="125">
        <v>1.6255757247358442E-3</v>
      </c>
      <c r="E16" s="127">
        <v>7.9565044423816477E-4</v>
      </c>
      <c r="F16" s="49">
        <v>1.6203703703703703E-4</v>
      </c>
      <c r="G16" s="125">
        <v>1.3526570048309179E-2</v>
      </c>
      <c r="H16" s="127">
        <v>7.1065989847715737E-3</v>
      </c>
      <c r="I16" s="49">
        <v>2.3148148148148149E-4</v>
      </c>
      <c r="J16" s="125">
        <v>4.2319085907744402E-3</v>
      </c>
      <c r="K16" s="128">
        <v>2.1028283040689729E-3</v>
      </c>
    </row>
    <row r="17" spans="2:14" s="124" customFormat="1" x14ac:dyDescent="0.3">
      <c r="B17" s="104" t="s">
        <v>76</v>
      </c>
      <c r="C17" s="49"/>
      <c r="D17" s="125"/>
      <c r="E17" s="127"/>
      <c r="F17" s="49"/>
      <c r="G17" s="125"/>
      <c r="H17" s="127"/>
      <c r="I17" s="49"/>
      <c r="J17" s="125"/>
      <c r="K17" s="128"/>
    </row>
    <row r="18" spans="2:14" s="124" customFormat="1" x14ac:dyDescent="0.3">
      <c r="B18" s="104" t="s">
        <v>77</v>
      </c>
      <c r="C18" s="49"/>
      <c r="D18" s="125"/>
      <c r="E18" s="127"/>
      <c r="F18" s="49">
        <v>3.5879629629629629E-4</v>
      </c>
      <c r="G18" s="125">
        <v>2.9951690821256042E-2</v>
      </c>
      <c r="H18" s="127">
        <v>1.5736040609137057E-2</v>
      </c>
      <c r="I18" s="49">
        <v>3.5879629629629629E-4</v>
      </c>
      <c r="J18" s="125">
        <v>6.5594583157003814E-3</v>
      </c>
      <c r="K18" s="128">
        <v>3.2593838713069079E-3</v>
      </c>
    </row>
    <row r="19" spans="2:14" s="124" customFormat="1" x14ac:dyDescent="0.3">
      <c r="B19" s="104" t="s">
        <v>78</v>
      </c>
      <c r="C19" s="49"/>
      <c r="D19" s="125"/>
      <c r="E19" s="127"/>
      <c r="F19" s="49"/>
      <c r="G19" s="125"/>
      <c r="H19" s="127"/>
      <c r="I19" s="49"/>
      <c r="J19" s="125"/>
      <c r="K19" s="128"/>
    </row>
    <row r="20" spans="2:14" s="124" customFormat="1" x14ac:dyDescent="0.3">
      <c r="B20" s="104" t="s">
        <v>79</v>
      </c>
      <c r="C20" s="49"/>
      <c r="D20" s="125"/>
      <c r="E20" s="127"/>
      <c r="F20" s="49"/>
      <c r="G20" s="125"/>
      <c r="H20" s="127"/>
      <c r="I20" s="49"/>
      <c r="J20" s="125"/>
      <c r="K20" s="128"/>
    </row>
    <row r="21" spans="2:14" s="124" customFormat="1" x14ac:dyDescent="0.3">
      <c r="B21" s="104" t="s">
        <v>80</v>
      </c>
      <c r="C21" s="49"/>
      <c r="D21" s="125"/>
      <c r="E21" s="127"/>
      <c r="F21" s="49"/>
      <c r="G21" s="125"/>
      <c r="H21" s="127"/>
      <c r="I21" s="49"/>
      <c r="J21" s="125"/>
      <c r="K21" s="128"/>
    </row>
    <row r="22" spans="2:14" s="124" customFormat="1" x14ac:dyDescent="0.3">
      <c r="B22" s="104" t="s">
        <v>81</v>
      </c>
      <c r="C22" s="49">
        <v>4.0740740740740737E-3</v>
      </c>
      <c r="D22" s="125">
        <v>9.5367109184502849E-2</v>
      </c>
      <c r="E22" s="127">
        <v>4.667815939530566E-2</v>
      </c>
      <c r="F22" s="49">
        <v>2.6620370370370372E-4</v>
      </c>
      <c r="G22" s="125">
        <v>2.2222222222222227E-2</v>
      </c>
      <c r="H22" s="127">
        <v>1.1675126903553301E-2</v>
      </c>
      <c r="I22" s="49">
        <v>4.340277777777778E-3</v>
      </c>
      <c r="J22" s="125">
        <v>7.9348286077020755E-2</v>
      </c>
      <c r="K22" s="128">
        <v>3.9428030701293242E-2</v>
      </c>
    </row>
    <row r="23" spans="2:14" s="124" customFormat="1" x14ac:dyDescent="0.3">
      <c r="B23" s="108" t="s">
        <v>11</v>
      </c>
      <c r="C23" s="129">
        <v>4.2719907407407401E-2</v>
      </c>
      <c r="D23" s="130">
        <v>1</v>
      </c>
      <c r="E23" s="131">
        <v>0.48945763161384431</v>
      </c>
      <c r="F23" s="129">
        <v>1.1979166666666666E-2</v>
      </c>
      <c r="G23" s="130">
        <v>1</v>
      </c>
      <c r="H23" s="131">
        <v>0.52538071065989855</v>
      </c>
      <c r="I23" s="129">
        <v>5.4699074074074067E-2</v>
      </c>
      <c r="J23" s="130">
        <v>1.0000000000000002</v>
      </c>
      <c r="K23" s="132">
        <v>0.49689832825149838</v>
      </c>
    </row>
    <row r="24" spans="2:14" s="124" customFormat="1" x14ac:dyDescent="0.3">
      <c r="B24" s="133"/>
      <c r="C24" s="134"/>
      <c r="D24" s="134"/>
      <c r="E24" s="134"/>
      <c r="F24" s="134"/>
      <c r="G24" s="134"/>
      <c r="H24" s="134"/>
      <c r="I24" s="134"/>
      <c r="J24" s="134"/>
      <c r="K24" s="135"/>
      <c r="L24" s="134"/>
      <c r="M24" s="134"/>
      <c r="N24" s="134"/>
    </row>
    <row r="25" spans="2:14" s="124" customFormat="1" x14ac:dyDescent="0.3">
      <c r="B25" s="98" t="s">
        <v>82</v>
      </c>
      <c r="C25" s="100" t="s">
        <v>12</v>
      </c>
      <c r="D25" s="100" t="s">
        <v>13</v>
      </c>
      <c r="E25" s="100" t="s">
        <v>13</v>
      </c>
      <c r="F25" s="100" t="s">
        <v>12</v>
      </c>
      <c r="G25" s="100" t="s">
        <v>13</v>
      </c>
      <c r="H25" s="100" t="s">
        <v>13</v>
      </c>
      <c r="I25" s="100" t="s">
        <v>12</v>
      </c>
      <c r="J25" s="100" t="s">
        <v>13</v>
      </c>
      <c r="K25" s="136" t="s">
        <v>13</v>
      </c>
    </row>
    <row r="26" spans="2:14" s="124" customFormat="1" x14ac:dyDescent="0.3">
      <c r="B26" s="104" t="s">
        <v>83</v>
      </c>
      <c r="C26" s="49">
        <v>2.7546296296296294E-3</v>
      </c>
      <c r="D26" s="125"/>
      <c r="E26" s="127">
        <v>3.1560800954780532E-2</v>
      </c>
      <c r="F26" s="49">
        <v>4.0509259259259264E-4</v>
      </c>
      <c r="G26" s="125"/>
      <c r="H26" s="127">
        <v>1.7766497461928935E-2</v>
      </c>
      <c r="I26" s="49">
        <v>3.1597222222222222E-3</v>
      </c>
      <c r="J26" s="125"/>
      <c r="K26" s="128">
        <v>2.8703606350541481E-2</v>
      </c>
    </row>
    <row r="27" spans="2:14" s="124" customFormat="1" x14ac:dyDescent="0.3">
      <c r="B27" s="104" t="s">
        <v>84</v>
      </c>
      <c r="C27" s="49">
        <v>1.2037037037037038E-3</v>
      </c>
      <c r="D27" s="125"/>
      <c r="E27" s="127">
        <v>1.3791274366794856E-2</v>
      </c>
      <c r="F27" s="49"/>
      <c r="G27" s="125"/>
      <c r="H27" s="127"/>
      <c r="I27" s="49">
        <v>1.2037037037037038E-3</v>
      </c>
      <c r="J27" s="125"/>
      <c r="K27" s="128">
        <v>1.0934707181158659E-2</v>
      </c>
    </row>
    <row r="28" spans="2:14" s="124" customFormat="1" x14ac:dyDescent="0.3">
      <c r="B28" s="104" t="s">
        <v>85</v>
      </c>
      <c r="C28" s="49"/>
      <c r="D28" s="125"/>
      <c r="E28" s="127"/>
      <c r="F28" s="49">
        <v>1.1574074074074073E-4</v>
      </c>
      <c r="G28" s="125"/>
      <c r="H28" s="127">
        <v>5.076142131979695E-3</v>
      </c>
      <c r="I28" s="49">
        <v>1.1574074074074073E-4</v>
      </c>
      <c r="J28" s="125"/>
      <c r="K28" s="128">
        <v>1.0514141520344864E-3</v>
      </c>
    </row>
    <row r="29" spans="2:14" s="124" customFormat="1" x14ac:dyDescent="0.3">
      <c r="B29" s="104" t="s">
        <v>86</v>
      </c>
      <c r="C29" s="49">
        <v>1.9270833333333338E-2</v>
      </c>
      <c r="D29" s="125"/>
      <c r="E29" s="127">
        <v>0.22079299827609075</v>
      </c>
      <c r="F29" s="49">
        <v>3.1481481481481477E-3</v>
      </c>
      <c r="G29" s="125"/>
      <c r="H29" s="127">
        <v>0.1380710659898477</v>
      </c>
      <c r="I29" s="49">
        <v>2.2418981481481491E-2</v>
      </c>
      <c r="J29" s="125"/>
      <c r="K29" s="128">
        <v>0.20365892124908011</v>
      </c>
    </row>
    <row r="30" spans="2:14" s="124" customFormat="1" x14ac:dyDescent="0.3">
      <c r="B30" s="104" t="s">
        <v>87</v>
      </c>
      <c r="C30" s="49">
        <v>2.060185185185185E-2</v>
      </c>
      <c r="D30" s="125"/>
      <c r="E30" s="127">
        <v>0.23604296512398884</v>
      </c>
      <c r="F30" s="49">
        <v>7.1527777777777787E-3</v>
      </c>
      <c r="G30" s="125"/>
      <c r="H30" s="127">
        <v>0.31370558375634522</v>
      </c>
      <c r="I30" s="49">
        <v>2.7754629629629622E-2</v>
      </c>
      <c r="J30" s="125"/>
      <c r="K30" s="128">
        <v>0.25212911365786977</v>
      </c>
    </row>
    <row r="31" spans="2:14" s="124" customFormat="1" x14ac:dyDescent="0.3">
      <c r="B31" s="104" t="s">
        <v>88</v>
      </c>
      <c r="C31" s="49">
        <v>7.2916666666666659E-4</v>
      </c>
      <c r="D31" s="125"/>
      <c r="E31" s="127">
        <v>8.3543296645007294E-3</v>
      </c>
      <c r="F31" s="49"/>
      <c r="G31" s="125"/>
      <c r="H31" s="127"/>
      <c r="I31" s="49">
        <v>7.2916666666666659E-4</v>
      </c>
      <c r="J31" s="125"/>
      <c r="K31" s="128">
        <v>6.6239091578172643E-3</v>
      </c>
    </row>
    <row r="32" spans="2:14" s="124" customFormat="1" x14ac:dyDescent="0.3">
      <c r="B32" s="108" t="s">
        <v>11</v>
      </c>
      <c r="C32" s="137">
        <v>4.4560185185185189E-2</v>
      </c>
      <c r="D32" s="130"/>
      <c r="E32" s="130">
        <v>0.51054236838615574</v>
      </c>
      <c r="F32" s="137">
        <v>1.082175925925926E-2</v>
      </c>
      <c r="G32" s="130"/>
      <c r="H32" s="130">
        <v>0.47461928934010156</v>
      </c>
      <c r="I32" s="137">
        <v>5.5381944444444449E-2</v>
      </c>
      <c r="J32" s="130"/>
      <c r="K32" s="138">
        <v>0.50310167174850184</v>
      </c>
    </row>
    <row r="33" spans="2:14" s="124" customFormat="1" x14ac:dyDescent="0.3">
      <c r="B33" s="139"/>
      <c r="C33" s="140"/>
      <c r="D33" s="140"/>
      <c r="E33" s="140"/>
      <c r="F33" s="140"/>
      <c r="G33" s="140"/>
      <c r="H33" s="140"/>
      <c r="I33" s="140"/>
      <c r="J33" s="140"/>
      <c r="K33" s="141"/>
      <c r="L33" s="140"/>
      <c r="M33" s="140"/>
      <c r="N33" s="140"/>
    </row>
    <row r="34" spans="2:14" s="124" customFormat="1" x14ac:dyDescent="0.3">
      <c r="B34" s="108" t="s">
        <v>14</v>
      </c>
      <c r="C34" s="118">
        <f>C32+C23</f>
        <v>8.728009259259259E-2</v>
      </c>
      <c r="D34" s="122"/>
      <c r="E34" s="110">
        <f>E32+E23</f>
        <v>1</v>
      </c>
      <c r="F34" s="118">
        <f>F32+F23</f>
        <v>2.2800925925925926E-2</v>
      </c>
      <c r="G34" s="122"/>
      <c r="H34" s="110">
        <f>H32+H23</f>
        <v>1</v>
      </c>
      <c r="I34" s="118">
        <f>I32+I23</f>
        <v>0.11008101851851851</v>
      </c>
      <c r="J34" s="122"/>
      <c r="K34" s="123">
        <f>K32+K23</f>
        <v>1.0000000000000002</v>
      </c>
      <c r="L34" s="140"/>
      <c r="M34" s="140"/>
      <c r="N34" s="140"/>
    </row>
    <row r="35" spans="2:14" s="124" customFormat="1" ht="66" customHeight="1" thickBot="1" x14ac:dyDescent="0.35">
      <c r="B35" s="222" t="s">
        <v>140</v>
      </c>
      <c r="C35" s="223"/>
      <c r="D35" s="223"/>
      <c r="E35" s="223"/>
      <c r="F35" s="223"/>
      <c r="G35" s="223"/>
      <c r="H35" s="224"/>
      <c r="I35" s="223"/>
      <c r="J35" s="223"/>
      <c r="K35" s="224"/>
    </row>
    <row r="36" spans="2:14" s="124" customFormat="1" x14ac:dyDescent="0.3">
      <c r="C36" s="126"/>
      <c r="D36" s="126"/>
      <c r="E36" s="126"/>
      <c r="F36" s="126"/>
      <c r="H36" s="126"/>
    </row>
    <row r="37" spans="2:14" s="124" customFormat="1" x14ac:dyDescent="0.3">
      <c r="C37" s="126"/>
      <c r="D37" s="126"/>
      <c r="E37" s="126"/>
      <c r="F37" s="126"/>
      <c r="H37" s="126"/>
    </row>
    <row r="38" spans="2:14" s="124" customFormat="1" x14ac:dyDescent="0.3">
      <c r="C38" s="126"/>
      <c r="D38" s="126"/>
      <c r="E38" s="126"/>
      <c r="F38" s="126"/>
      <c r="H38" s="126"/>
    </row>
    <row r="39" spans="2:14" s="124" customFormat="1" x14ac:dyDescent="0.3">
      <c r="C39" s="126"/>
      <c r="D39" s="126"/>
      <c r="E39" s="126"/>
      <c r="F39" s="126"/>
      <c r="H39" s="126"/>
    </row>
    <row r="40" spans="2:14" s="124" customFormat="1" x14ac:dyDescent="0.3">
      <c r="C40" s="126"/>
      <c r="D40" s="126"/>
      <c r="E40" s="126"/>
      <c r="F40" s="126"/>
      <c r="H40" s="126"/>
    </row>
    <row r="41" spans="2:14" s="124" customFormat="1" x14ac:dyDescent="0.3">
      <c r="C41" s="126"/>
      <c r="D41" s="126"/>
      <c r="E41" s="126"/>
      <c r="F41" s="126"/>
      <c r="H41" s="126"/>
    </row>
    <row r="42" spans="2:14" s="124" customFormat="1" x14ac:dyDescent="0.3">
      <c r="C42" s="126"/>
      <c r="D42" s="126"/>
      <c r="E42" s="126"/>
      <c r="F42" s="126"/>
      <c r="H42" s="126"/>
    </row>
    <row r="43" spans="2:14" s="124" customFormat="1" x14ac:dyDescent="0.3">
      <c r="C43" s="126"/>
      <c r="D43" s="126"/>
      <c r="E43" s="126"/>
      <c r="F43" s="126"/>
      <c r="H43" s="126"/>
    </row>
    <row r="44" spans="2:14" s="124" customFormat="1" x14ac:dyDescent="0.3">
      <c r="C44" s="126"/>
      <c r="D44" s="126"/>
      <c r="E44" s="126"/>
      <c r="F44" s="126"/>
      <c r="H44" s="126"/>
    </row>
    <row r="45" spans="2:14" s="124" customFormat="1" x14ac:dyDescent="0.3">
      <c r="C45" s="126"/>
      <c r="D45" s="126"/>
      <c r="E45" s="126"/>
      <c r="F45" s="126"/>
      <c r="H45" s="126"/>
    </row>
    <row r="46" spans="2:14" s="124" customFormat="1" x14ac:dyDescent="0.3">
      <c r="C46" s="126"/>
      <c r="D46" s="126"/>
      <c r="E46" s="126"/>
      <c r="F46" s="126"/>
      <c r="H46" s="126"/>
    </row>
    <row r="47" spans="2:14" s="124" customFormat="1" x14ac:dyDescent="0.3">
      <c r="C47" s="126"/>
      <c r="D47" s="126"/>
      <c r="E47" s="126"/>
      <c r="F47" s="126"/>
      <c r="H47" s="126"/>
    </row>
    <row r="48" spans="2:14" s="124" customFormat="1" x14ac:dyDescent="0.3">
      <c r="C48" s="126"/>
      <c r="D48" s="126"/>
      <c r="E48" s="126"/>
      <c r="F48" s="126"/>
      <c r="H48" s="126"/>
    </row>
    <row r="49" spans="3:8" s="124" customFormat="1" x14ac:dyDescent="0.3">
      <c r="C49" s="126"/>
      <c r="D49" s="126"/>
      <c r="E49" s="126"/>
      <c r="F49" s="126"/>
      <c r="H49" s="126"/>
    </row>
    <row r="50" spans="3:8" s="124" customFormat="1" x14ac:dyDescent="0.3">
      <c r="C50" s="126"/>
      <c r="D50" s="126"/>
      <c r="E50" s="126"/>
      <c r="F50" s="126"/>
      <c r="H50" s="126"/>
    </row>
    <row r="51" spans="3:8" s="124" customFormat="1" x14ac:dyDescent="0.3">
      <c r="C51" s="126"/>
      <c r="D51" s="126"/>
      <c r="E51" s="126"/>
      <c r="F51" s="126"/>
      <c r="H51" s="126"/>
    </row>
    <row r="52" spans="3:8" s="124" customFormat="1" x14ac:dyDescent="0.3">
      <c r="C52" s="126"/>
      <c r="D52" s="126"/>
      <c r="E52" s="126"/>
      <c r="F52" s="126"/>
      <c r="H52" s="126"/>
    </row>
    <row r="53" spans="3:8" s="124" customFormat="1" x14ac:dyDescent="0.3">
      <c r="C53" s="126"/>
      <c r="D53" s="126"/>
      <c r="E53" s="126"/>
      <c r="F53" s="126"/>
      <c r="H53" s="126"/>
    </row>
    <row r="54" spans="3:8" s="124" customFormat="1" x14ac:dyDescent="0.3">
      <c r="C54" s="126"/>
      <c r="D54" s="126"/>
      <c r="E54" s="126"/>
      <c r="F54" s="126"/>
      <c r="H54" s="126"/>
    </row>
    <row r="55" spans="3:8" s="124" customFormat="1" x14ac:dyDescent="0.3">
      <c r="C55" s="126"/>
      <c r="D55" s="126"/>
      <c r="E55" s="126"/>
      <c r="F55" s="126"/>
      <c r="H55" s="126"/>
    </row>
    <row r="56" spans="3:8" s="124" customFormat="1" x14ac:dyDescent="0.3">
      <c r="C56" s="126"/>
      <c r="D56" s="126"/>
      <c r="E56" s="126"/>
      <c r="F56" s="126"/>
      <c r="H56" s="126"/>
    </row>
    <row r="57" spans="3:8" s="124" customFormat="1" x14ac:dyDescent="0.3">
      <c r="C57" s="126"/>
      <c r="D57" s="126"/>
      <c r="E57" s="126"/>
      <c r="F57" s="126"/>
      <c r="H57" s="126"/>
    </row>
    <row r="58" spans="3:8" s="124" customFormat="1" x14ac:dyDescent="0.3">
      <c r="C58" s="126"/>
      <c r="D58" s="126"/>
      <c r="E58" s="126"/>
      <c r="F58" s="126"/>
      <c r="H58" s="126"/>
    </row>
    <row r="59" spans="3:8" s="124" customFormat="1" x14ac:dyDescent="0.3">
      <c r="C59" s="126"/>
      <c r="D59" s="126"/>
      <c r="E59" s="126"/>
      <c r="F59" s="126"/>
      <c r="H59" s="126"/>
    </row>
    <row r="60" spans="3:8" s="124" customFormat="1" x14ac:dyDescent="0.3">
      <c r="C60" s="126"/>
      <c r="D60" s="126"/>
      <c r="E60" s="126"/>
      <c r="F60" s="126"/>
      <c r="H60" s="126"/>
    </row>
    <row r="61" spans="3:8" s="124" customFormat="1" x14ac:dyDescent="0.3">
      <c r="C61" s="126"/>
      <c r="D61" s="126"/>
      <c r="E61" s="126"/>
      <c r="F61" s="126"/>
      <c r="H61" s="126"/>
    </row>
    <row r="62" spans="3:8" s="124" customFormat="1" x14ac:dyDescent="0.3">
      <c r="C62" s="126"/>
      <c r="D62" s="126"/>
      <c r="E62" s="126"/>
      <c r="F62" s="126"/>
      <c r="H62" s="126"/>
    </row>
    <row r="63" spans="3:8" s="124" customFormat="1" x14ac:dyDescent="0.3">
      <c r="C63" s="126"/>
      <c r="D63" s="126"/>
      <c r="E63" s="126"/>
      <c r="F63" s="126"/>
      <c r="H63" s="126"/>
    </row>
    <row r="64" spans="3:8" s="124" customFormat="1" x14ac:dyDescent="0.3">
      <c r="C64" s="126"/>
      <c r="D64" s="126"/>
      <c r="E64" s="126"/>
      <c r="F64" s="126"/>
      <c r="H64" s="126"/>
    </row>
    <row r="65" spans="3:8" s="124" customFormat="1" x14ac:dyDescent="0.3">
      <c r="C65" s="126"/>
      <c r="D65" s="126"/>
      <c r="E65" s="126"/>
      <c r="F65" s="126"/>
      <c r="H65" s="126"/>
    </row>
    <row r="66" spans="3:8" s="124" customFormat="1" x14ac:dyDescent="0.3">
      <c r="C66" s="126"/>
      <c r="D66" s="126"/>
      <c r="E66" s="126"/>
      <c r="F66" s="126"/>
      <c r="H66" s="126"/>
    </row>
    <row r="67" spans="3:8" s="124" customFormat="1" x14ac:dyDescent="0.3">
      <c r="C67" s="126"/>
      <c r="D67" s="126"/>
      <c r="E67" s="126"/>
      <c r="F67" s="126"/>
      <c r="H67" s="126"/>
    </row>
    <row r="68" spans="3:8" s="124" customFormat="1" x14ac:dyDescent="0.3">
      <c r="C68" s="126"/>
      <c r="D68" s="126"/>
      <c r="E68" s="126"/>
      <c r="F68" s="126"/>
      <c r="H68" s="126"/>
    </row>
    <row r="69" spans="3:8" s="124" customFormat="1" x14ac:dyDescent="0.3">
      <c r="C69" s="126"/>
      <c r="D69" s="126"/>
      <c r="E69" s="126"/>
      <c r="F69" s="126"/>
      <c r="H69" s="126"/>
    </row>
    <row r="70" spans="3:8" s="124" customFormat="1" x14ac:dyDescent="0.3">
      <c r="C70" s="126"/>
      <c r="D70" s="126"/>
      <c r="E70" s="126"/>
      <c r="F70" s="126"/>
      <c r="H70" s="126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124" customWidth="1"/>
    <col min="2" max="2" width="42.44140625" style="124" customWidth="1"/>
    <col min="3" max="6" width="10.6640625" style="126" customWidth="1"/>
    <col min="7" max="7" width="10.6640625" style="124" customWidth="1"/>
    <col min="8" max="8" width="10.6640625" style="126" customWidth="1"/>
    <col min="9" max="11" width="10.6640625" style="124" customWidth="1"/>
    <col min="12" max="16384" width="8.88671875" style="124"/>
  </cols>
  <sheetData>
    <row r="2" spans="2:11" ht="15" thickBot="1" x14ac:dyDescent="0.35"/>
    <row r="3" spans="2:11" x14ac:dyDescent="0.3">
      <c r="B3" s="225" t="s">
        <v>143</v>
      </c>
      <c r="C3" s="226"/>
      <c r="D3" s="226"/>
      <c r="E3" s="226"/>
      <c r="F3" s="226"/>
      <c r="G3" s="226"/>
      <c r="H3" s="227"/>
      <c r="I3" s="226"/>
      <c r="J3" s="226"/>
      <c r="K3" s="227"/>
    </row>
    <row r="4" spans="2:11" x14ac:dyDescent="0.3">
      <c r="B4" s="228" t="s">
        <v>185</v>
      </c>
      <c r="C4" s="229"/>
      <c r="D4" s="229"/>
      <c r="E4" s="229"/>
      <c r="F4" s="229"/>
      <c r="G4" s="229"/>
      <c r="H4" s="230"/>
      <c r="I4" s="229"/>
      <c r="J4" s="229"/>
      <c r="K4" s="230"/>
    </row>
    <row r="5" spans="2:11" x14ac:dyDescent="0.3">
      <c r="B5" s="97"/>
      <c r="C5" s="231" t="s">
        <v>137</v>
      </c>
      <c r="D5" s="229"/>
      <c r="E5" s="232"/>
      <c r="F5" s="231" t="s">
        <v>138</v>
      </c>
      <c r="G5" s="229"/>
      <c r="H5" s="232"/>
      <c r="I5" s="229" t="s">
        <v>139</v>
      </c>
      <c r="J5" s="229"/>
      <c r="K5" s="230"/>
    </row>
    <row r="6" spans="2:11" x14ac:dyDescent="0.3">
      <c r="B6" s="98" t="s">
        <v>65</v>
      </c>
      <c r="C6" s="197" t="s">
        <v>12</v>
      </c>
      <c r="D6" s="100" t="s">
        <v>13</v>
      </c>
      <c r="E6" s="198" t="s">
        <v>13</v>
      </c>
      <c r="F6" s="197" t="s">
        <v>12</v>
      </c>
      <c r="G6" s="100" t="s">
        <v>13</v>
      </c>
      <c r="H6" s="198" t="s">
        <v>13</v>
      </c>
      <c r="I6" s="195" t="s">
        <v>12</v>
      </c>
      <c r="J6" s="100" t="s">
        <v>13</v>
      </c>
      <c r="K6" s="196" t="s">
        <v>13</v>
      </c>
    </row>
    <row r="7" spans="2:11" x14ac:dyDescent="0.3">
      <c r="B7" s="104" t="s">
        <v>66</v>
      </c>
      <c r="C7" s="49">
        <v>3.7175925925925932E-2</v>
      </c>
      <c r="D7" s="125">
        <v>0.81070166582534064</v>
      </c>
      <c r="E7" s="127">
        <v>0.37370564281559054</v>
      </c>
      <c r="F7" s="49">
        <v>4.5833333333333334E-3</v>
      </c>
      <c r="G7" s="125">
        <v>0.34859154929577463</v>
      </c>
      <c r="H7" s="127">
        <v>0.24581005586592178</v>
      </c>
      <c r="I7" s="49">
        <v>4.175925925925926E-2</v>
      </c>
      <c r="J7" s="125">
        <v>0.70772852098862293</v>
      </c>
      <c r="K7" s="128">
        <v>0.3535175387027239</v>
      </c>
    </row>
    <row r="8" spans="2:11" x14ac:dyDescent="0.3">
      <c r="B8" s="104" t="s">
        <v>67</v>
      </c>
      <c r="C8" s="49"/>
      <c r="D8" s="125"/>
      <c r="E8" s="127"/>
      <c r="F8" s="49">
        <v>1.9675925925925926E-4</v>
      </c>
      <c r="G8" s="125">
        <v>1.4964788732394365E-2</v>
      </c>
      <c r="H8" s="127">
        <v>1.0552451893234015E-2</v>
      </c>
      <c r="I8" s="49">
        <v>1.9675925925925926E-4</v>
      </c>
      <c r="J8" s="125">
        <v>3.3346410357002745E-3</v>
      </c>
      <c r="K8" s="128">
        <v>1.6656868508720362E-3</v>
      </c>
    </row>
    <row r="9" spans="2:11" x14ac:dyDescent="0.3">
      <c r="B9" s="104" t="s">
        <v>68</v>
      </c>
      <c r="C9" s="49">
        <v>1.7245370370370368E-3</v>
      </c>
      <c r="D9" s="125">
        <v>3.7607269056032296E-2</v>
      </c>
      <c r="E9" s="127">
        <v>1.733566026759744E-2</v>
      </c>
      <c r="F9" s="49">
        <v>2.5462962962962965E-3</v>
      </c>
      <c r="G9" s="125">
        <v>0.19366197183098594</v>
      </c>
      <c r="H9" s="127">
        <v>0.13656114214773432</v>
      </c>
      <c r="I9" s="49">
        <v>4.2708333333333339E-3</v>
      </c>
      <c r="J9" s="125">
        <v>7.2381326010200087E-2</v>
      </c>
      <c r="K9" s="128">
        <v>3.6155202821869493E-2</v>
      </c>
    </row>
    <row r="10" spans="2:11" x14ac:dyDescent="0.3">
      <c r="B10" s="104" t="s">
        <v>69</v>
      </c>
      <c r="C10" s="49">
        <v>7.5231481481481471E-4</v>
      </c>
      <c r="D10" s="125">
        <v>1.6405855628470464E-2</v>
      </c>
      <c r="E10" s="127">
        <v>7.5625363583478765E-3</v>
      </c>
      <c r="F10" s="49">
        <v>1.0879629629629629E-3</v>
      </c>
      <c r="G10" s="125">
        <v>8.2746478873239424E-2</v>
      </c>
      <c r="H10" s="127">
        <v>5.8348851644941024E-2</v>
      </c>
      <c r="I10" s="49">
        <v>1.8402777777777777E-3</v>
      </c>
      <c r="J10" s="125">
        <v>3.1188701451549623E-2</v>
      </c>
      <c r="K10" s="128">
        <v>1.557907113462669E-2</v>
      </c>
    </row>
    <row r="11" spans="2:11" x14ac:dyDescent="0.3">
      <c r="B11" s="104" t="s">
        <v>70</v>
      </c>
      <c r="C11" s="49">
        <v>2.6620370370370372E-4</v>
      </c>
      <c r="D11" s="125">
        <v>5.8051489146895502E-3</v>
      </c>
      <c r="E11" s="127">
        <v>2.6759744037230951E-3</v>
      </c>
      <c r="F11" s="49">
        <v>1.1226851851851853E-3</v>
      </c>
      <c r="G11" s="125">
        <v>8.5387323943661983E-2</v>
      </c>
      <c r="H11" s="127">
        <v>6.0211049037864686E-2</v>
      </c>
      <c r="I11" s="49">
        <v>1.3888888888888889E-3</v>
      </c>
      <c r="J11" s="125">
        <v>2.3538642604943115E-2</v>
      </c>
      <c r="K11" s="128">
        <v>1.1757789535567314E-2</v>
      </c>
    </row>
    <row r="12" spans="2:11" x14ac:dyDescent="0.3">
      <c r="B12" s="104" t="s">
        <v>71</v>
      </c>
      <c r="C12" s="49">
        <v>1.3425925925925925E-3</v>
      </c>
      <c r="D12" s="125">
        <v>2.927814235234729E-2</v>
      </c>
      <c r="E12" s="127">
        <v>1.3496218731820825E-2</v>
      </c>
      <c r="F12" s="49">
        <v>1.0763888888888889E-3</v>
      </c>
      <c r="G12" s="125">
        <v>8.1866197183098594E-2</v>
      </c>
      <c r="H12" s="127">
        <v>5.7728119180633149E-2</v>
      </c>
      <c r="I12" s="49">
        <v>2.4189814814814812E-3</v>
      </c>
      <c r="J12" s="125">
        <v>4.0996469203609248E-2</v>
      </c>
      <c r="K12" s="128">
        <v>2.0478150107779737E-2</v>
      </c>
    </row>
    <row r="13" spans="2:11" x14ac:dyDescent="0.3">
      <c r="B13" s="104" t="s">
        <v>72</v>
      </c>
      <c r="C13" s="49"/>
      <c r="D13" s="125"/>
      <c r="E13" s="127"/>
      <c r="F13" s="49"/>
      <c r="G13" s="125"/>
      <c r="H13" s="127"/>
      <c r="I13" s="49"/>
      <c r="J13" s="125"/>
      <c r="K13" s="128"/>
    </row>
    <row r="14" spans="2:11" x14ac:dyDescent="0.3">
      <c r="B14" s="104" t="s">
        <v>73</v>
      </c>
      <c r="C14" s="49"/>
      <c r="D14" s="125"/>
      <c r="E14" s="127"/>
      <c r="F14" s="49"/>
      <c r="G14" s="125"/>
      <c r="H14" s="127"/>
      <c r="I14" s="49"/>
      <c r="J14" s="125"/>
      <c r="K14" s="128"/>
    </row>
    <row r="15" spans="2:11" x14ac:dyDescent="0.3">
      <c r="B15" s="104" t="s">
        <v>74</v>
      </c>
      <c r="C15" s="49"/>
      <c r="D15" s="125"/>
      <c r="E15" s="127"/>
      <c r="F15" s="49"/>
      <c r="G15" s="125"/>
      <c r="H15" s="127"/>
      <c r="I15" s="49"/>
      <c r="J15" s="125"/>
      <c r="K15" s="128"/>
    </row>
    <row r="16" spans="2:11" x14ac:dyDescent="0.3">
      <c r="B16" s="104" t="s">
        <v>75</v>
      </c>
      <c r="C16" s="49">
        <v>1.0416666666666667E-4</v>
      </c>
      <c r="D16" s="125">
        <v>2.2715800100959107E-3</v>
      </c>
      <c r="E16" s="127">
        <v>1.0471204188481676E-3</v>
      </c>
      <c r="F16" s="49"/>
      <c r="G16" s="125"/>
      <c r="H16" s="127"/>
      <c r="I16" s="49">
        <v>1.0416666666666667E-4</v>
      </c>
      <c r="J16" s="125">
        <v>1.7653981953707335E-3</v>
      </c>
      <c r="K16" s="128">
        <v>8.8183421516754856E-4</v>
      </c>
    </row>
    <row r="17" spans="2:14" x14ac:dyDescent="0.3">
      <c r="B17" s="104" t="s">
        <v>76</v>
      </c>
      <c r="C17" s="49"/>
      <c r="D17" s="125"/>
      <c r="E17" s="127"/>
      <c r="F17" s="49"/>
      <c r="G17" s="125"/>
      <c r="H17" s="127"/>
      <c r="I17" s="49"/>
      <c r="J17" s="125"/>
      <c r="K17" s="128"/>
    </row>
    <row r="18" spans="2:14" x14ac:dyDescent="0.3">
      <c r="B18" s="104" t="s">
        <v>77</v>
      </c>
      <c r="C18" s="49"/>
      <c r="D18" s="125"/>
      <c r="E18" s="127"/>
      <c r="F18" s="49">
        <v>6.2500000000000001E-4</v>
      </c>
      <c r="G18" s="125">
        <v>4.7535211267605633E-2</v>
      </c>
      <c r="H18" s="127">
        <v>3.3519553072625698E-2</v>
      </c>
      <c r="I18" s="49">
        <v>6.2500000000000001E-4</v>
      </c>
      <c r="J18" s="125">
        <v>1.05923891722244E-2</v>
      </c>
      <c r="K18" s="128">
        <v>5.2910052910052916E-3</v>
      </c>
    </row>
    <row r="19" spans="2:14" x14ac:dyDescent="0.3">
      <c r="B19" s="104" t="s">
        <v>78</v>
      </c>
      <c r="C19" s="49"/>
      <c r="D19" s="125"/>
      <c r="E19" s="127"/>
      <c r="F19" s="49"/>
      <c r="G19" s="125"/>
      <c r="H19" s="127"/>
      <c r="I19" s="49"/>
      <c r="J19" s="125"/>
      <c r="K19" s="128"/>
    </row>
    <row r="20" spans="2:14" x14ac:dyDescent="0.3">
      <c r="B20" s="104" t="s">
        <v>79</v>
      </c>
      <c r="C20" s="49"/>
      <c r="D20" s="125"/>
      <c r="E20" s="127"/>
      <c r="F20" s="49"/>
      <c r="G20" s="125"/>
      <c r="H20" s="127"/>
      <c r="I20" s="49"/>
      <c r="J20" s="125"/>
      <c r="K20" s="128"/>
    </row>
    <row r="21" spans="2:14" x14ac:dyDescent="0.3">
      <c r="B21" s="104" t="s">
        <v>80</v>
      </c>
      <c r="C21" s="49"/>
      <c r="D21" s="125"/>
      <c r="E21" s="127"/>
      <c r="F21" s="49"/>
      <c r="G21" s="125"/>
      <c r="H21" s="127"/>
      <c r="I21" s="49"/>
      <c r="J21" s="125"/>
      <c r="K21" s="128"/>
    </row>
    <row r="22" spans="2:14" x14ac:dyDescent="0.3">
      <c r="B22" s="104" t="s">
        <v>81</v>
      </c>
      <c r="C22" s="49">
        <v>4.4907407407407405E-3</v>
      </c>
      <c r="D22" s="125">
        <v>9.7930338213023702E-2</v>
      </c>
      <c r="E22" s="127">
        <v>4.5142524723676559E-2</v>
      </c>
      <c r="F22" s="49">
        <v>1.9097222222222222E-3</v>
      </c>
      <c r="G22" s="125">
        <v>0.14524647887323944</v>
      </c>
      <c r="H22" s="127">
        <v>0.10242085661080073</v>
      </c>
      <c r="I22" s="49">
        <v>6.4004629629629628E-3</v>
      </c>
      <c r="J22" s="125">
        <v>0.10847391133777951</v>
      </c>
      <c r="K22" s="128">
        <v>5.4183813443072701E-2</v>
      </c>
    </row>
    <row r="23" spans="2:14" x14ac:dyDescent="0.3">
      <c r="B23" s="108" t="s">
        <v>11</v>
      </c>
      <c r="C23" s="129">
        <v>4.5856481481481491E-2</v>
      </c>
      <c r="D23" s="130">
        <v>0.99999999999999967</v>
      </c>
      <c r="E23" s="131">
        <v>0.46096567771960451</v>
      </c>
      <c r="F23" s="129">
        <v>1.3148148148148148E-2</v>
      </c>
      <c r="G23" s="130">
        <v>1</v>
      </c>
      <c r="H23" s="131">
        <v>0.70515207945375535</v>
      </c>
      <c r="I23" s="129">
        <v>5.9004629629629636E-2</v>
      </c>
      <c r="J23" s="130">
        <v>0.99999999999999978</v>
      </c>
      <c r="K23" s="132">
        <v>0.49951009210268482</v>
      </c>
    </row>
    <row r="24" spans="2:14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5"/>
      <c r="L24" s="134"/>
      <c r="M24" s="134"/>
      <c r="N24" s="134"/>
    </row>
    <row r="25" spans="2:14" x14ac:dyDescent="0.3">
      <c r="B25" s="98" t="s">
        <v>82</v>
      </c>
      <c r="C25" s="100" t="s">
        <v>12</v>
      </c>
      <c r="D25" s="100" t="s">
        <v>13</v>
      </c>
      <c r="E25" s="100" t="s">
        <v>13</v>
      </c>
      <c r="F25" s="100" t="s">
        <v>12</v>
      </c>
      <c r="G25" s="100" t="s">
        <v>13</v>
      </c>
      <c r="H25" s="100" t="s">
        <v>13</v>
      </c>
      <c r="I25" s="100" t="s">
        <v>12</v>
      </c>
      <c r="J25" s="100" t="s">
        <v>13</v>
      </c>
      <c r="K25" s="136" t="s">
        <v>13</v>
      </c>
    </row>
    <row r="26" spans="2:14" x14ac:dyDescent="0.3">
      <c r="B26" s="104" t="s">
        <v>83</v>
      </c>
      <c r="C26" s="49">
        <v>3.9930555555555552E-3</v>
      </c>
      <c r="D26" s="125"/>
      <c r="E26" s="127">
        <v>4.0139616055846421E-2</v>
      </c>
      <c r="F26" s="49">
        <v>3.8194444444444446E-4</v>
      </c>
      <c r="G26" s="125"/>
      <c r="H26" s="127">
        <v>2.0484171322160148E-2</v>
      </c>
      <c r="I26" s="49">
        <v>4.3749999999999995E-3</v>
      </c>
      <c r="J26" s="125"/>
      <c r="K26" s="128">
        <v>3.7037037037037035E-2</v>
      </c>
    </row>
    <row r="27" spans="2:14" x14ac:dyDescent="0.3">
      <c r="B27" s="104" t="s">
        <v>84</v>
      </c>
      <c r="C27" s="49"/>
      <c r="D27" s="125"/>
      <c r="E27" s="127"/>
      <c r="F27" s="49">
        <v>1.3888888888888889E-4</v>
      </c>
      <c r="G27" s="125"/>
      <c r="H27" s="127">
        <v>7.4487895716945996E-3</v>
      </c>
      <c r="I27" s="49">
        <v>1.3888888888888889E-4</v>
      </c>
      <c r="J27" s="125"/>
      <c r="K27" s="128">
        <v>1.1757789535567313E-3</v>
      </c>
    </row>
    <row r="28" spans="2:14" x14ac:dyDescent="0.3">
      <c r="B28" s="104" t="s">
        <v>85</v>
      </c>
      <c r="C28" s="49"/>
      <c r="D28" s="125"/>
      <c r="E28" s="127"/>
      <c r="F28" s="49"/>
      <c r="G28" s="125"/>
      <c r="H28" s="127"/>
      <c r="I28" s="49"/>
      <c r="J28" s="125"/>
      <c r="K28" s="128"/>
    </row>
    <row r="29" spans="2:14" x14ac:dyDescent="0.3">
      <c r="B29" s="104" t="s">
        <v>86</v>
      </c>
      <c r="C29" s="49">
        <v>1.8113425925925915E-2</v>
      </c>
      <c r="D29" s="125"/>
      <c r="E29" s="127">
        <v>0.1820826061663757</v>
      </c>
      <c r="F29" s="49">
        <v>2.8240740740740743E-3</v>
      </c>
      <c r="G29" s="125"/>
      <c r="H29" s="127">
        <v>0.15145872129112353</v>
      </c>
      <c r="I29" s="49">
        <v>2.0937499999999991E-2</v>
      </c>
      <c r="J29" s="125"/>
      <c r="K29" s="128">
        <v>0.17724867724867718</v>
      </c>
    </row>
    <row r="30" spans="2:14" x14ac:dyDescent="0.3">
      <c r="B30" s="104" t="s">
        <v>87</v>
      </c>
      <c r="C30" s="49">
        <v>2.4733796296296288E-2</v>
      </c>
      <c r="D30" s="125"/>
      <c r="E30" s="127">
        <v>0.24863292611983706</v>
      </c>
      <c r="F30" s="49">
        <v>2.1527777777777778E-3</v>
      </c>
      <c r="G30" s="125"/>
      <c r="H30" s="127">
        <v>0.1154562383612663</v>
      </c>
      <c r="I30" s="49">
        <v>2.6886574074074066E-2</v>
      </c>
      <c r="J30" s="125"/>
      <c r="K30" s="128">
        <v>0.22761120909269053</v>
      </c>
    </row>
    <row r="31" spans="2:14" x14ac:dyDescent="0.3">
      <c r="B31" s="104" t="s">
        <v>88</v>
      </c>
      <c r="C31" s="49">
        <v>6.782407407407408E-3</v>
      </c>
      <c r="D31" s="125"/>
      <c r="E31" s="127">
        <v>6.8179173938336252E-2</v>
      </c>
      <c r="F31" s="49"/>
      <c r="G31" s="125"/>
      <c r="H31" s="127"/>
      <c r="I31" s="49">
        <v>6.782407407407408E-3</v>
      </c>
      <c r="J31" s="125"/>
      <c r="K31" s="128">
        <v>5.7417205565353721E-2</v>
      </c>
    </row>
    <row r="32" spans="2:14" x14ac:dyDescent="0.3">
      <c r="B32" s="108" t="s">
        <v>11</v>
      </c>
      <c r="C32" s="137">
        <v>5.3622685185185169E-2</v>
      </c>
      <c r="D32" s="130"/>
      <c r="E32" s="130">
        <v>0.53903432228039549</v>
      </c>
      <c r="F32" s="137">
        <v>5.4976851851851853E-3</v>
      </c>
      <c r="G32" s="130"/>
      <c r="H32" s="130">
        <v>0.29484792054624459</v>
      </c>
      <c r="I32" s="137">
        <v>5.9120370370370358E-2</v>
      </c>
      <c r="J32" s="130"/>
      <c r="K32" s="138">
        <v>0.50048990789731518</v>
      </c>
    </row>
    <row r="33" spans="2:14" x14ac:dyDescent="0.3">
      <c r="B33" s="119"/>
      <c r="C33" s="120"/>
      <c r="D33" s="120"/>
      <c r="E33" s="120"/>
      <c r="F33" s="120"/>
      <c r="G33" s="120"/>
      <c r="H33" s="120"/>
      <c r="I33" s="120"/>
      <c r="J33" s="120"/>
      <c r="K33" s="121"/>
      <c r="L33" s="140"/>
      <c r="M33" s="140"/>
      <c r="N33" s="140"/>
    </row>
    <row r="34" spans="2:14" x14ac:dyDescent="0.3">
      <c r="B34" s="108" t="s">
        <v>14</v>
      </c>
      <c r="C34" s="118">
        <f>C32+C23</f>
        <v>9.947916666666666E-2</v>
      </c>
      <c r="D34" s="122"/>
      <c r="E34" s="110">
        <f>E32+E23</f>
        <v>1</v>
      </c>
      <c r="F34" s="118">
        <f>F32+F23</f>
        <v>1.8645833333333334E-2</v>
      </c>
      <c r="G34" s="122"/>
      <c r="H34" s="110">
        <f>H32+H23</f>
        <v>1</v>
      </c>
      <c r="I34" s="118">
        <f>I32+I23</f>
        <v>0.11812499999999999</v>
      </c>
      <c r="J34" s="122"/>
      <c r="K34" s="123">
        <f>K32+K23</f>
        <v>1</v>
      </c>
      <c r="L34" s="140"/>
      <c r="M34" s="140"/>
      <c r="N34" s="140"/>
    </row>
    <row r="35" spans="2:14" ht="66" customHeight="1" thickBot="1" x14ac:dyDescent="0.35">
      <c r="B35" s="222" t="s">
        <v>140</v>
      </c>
      <c r="C35" s="223"/>
      <c r="D35" s="223"/>
      <c r="E35" s="223"/>
      <c r="F35" s="223"/>
      <c r="G35" s="223"/>
      <c r="H35" s="224"/>
      <c r="I35" s="223"/>
      <c r="J35" s="223"/>
      <c r="K35" s="224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2"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1.33203125" style="142" customWidth="1"/>
    <col min="7" max="7" width="11.33203125" style="96" customWidth="1"/>
    <col min="8" max="8" width="11.33203125" style="142" customWidth="1"/>
    <col min="9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25" t="s">
        <v>144</v>
      </c>
      <c r="C3" s="226"/>
      <c r="D3" s="226"/>
      <c r="E3" s="226"/>
      <c r="F3" s="226"/>
      <c r="G3" s="226"/>
      <c r="H3" s="227"/>
      <c r="I3" s="226"/>
      <c r="J3" s="226"/>
      <c r="K3" s="227"/>
    </row>
    <row r="4" spans="2:11" x14ac:dyDescent="0.3">
      <c r="B4" s="228" t="s">
        <v>185</v>
      </c>
      <c r="C4" s="229"/>
      <c r="D4" s="229"/>
      <c r="E4" s="229"/>
      <c r="F4" s="229"/>
      <c r="G4" s="229"/>
      <c r="H4" s="230"/>
      <c r="I4" s="229"/>
      <c r="J4" s="229"/>
      <c r="K4" s="230"/>
    </row>
    <row r="5" spans="2:11" x14ac:dyDescent="0.3">
      <c r="B5" s="97"/>
      <c r="C5" s="231" t="s">
        <v>137</v>
      </c>
      <c r="D5" s="229"/>
      <c r="E5" s="232"/>
      <c r="F5" s="231" t="s">
        <v>138</v>
      </c>
      <c r="G5" s="229"/>
      <c r="H5" s="232"/>
      <c r="I5" s="229" t="s">
        <v>139</v>
      </c>
      <c r="J5" s="229"/>
      <c r="K5" s="230"/>
    </row>
    <row r="6" spans="2:11" x14ac:dyDescent="0.3">
      <c r="B6" s="98" t="s">
        <v>65</v>
      </c>
      <c r="C6" s="197" t="s">
        <v>12</v>
      </c>
      <c r="D6" s="100" t="s">
        <v>13</v>
      </c>
      <c r="E6" s="198" t="s">
        <v>13</v>
      </c>
      <c r="F6" s="197" t="s">
        <v>12</v>
      </c>
      <c r="G6" s="100" t="s">
        <v>13</v>
      </c>
      <c r="H6" s="198" t="s">
        <v>13</v>
      </c>
      <c r="I6" s="195" t="s">
        <v>12</v>
      </c>
      <c r="J6" s="100" t="s">
        <v>13</v>
      </c>
      <c r="K6" s="196" t="s">
        <v>13</v>
      </c>
    </row>
    <row r="7" spans="2:11" x14ac:dyDescent="0.3">
      <c r="B7" s="104" t="s">
        <v>66</v>
      </c>
      <c r="C7" s="49">
        <v>3.815972222222222E-2</v>
      </c>
      <c r="D7" s="125">
        <v>0.62585421412300679</v>
      </c>
      <c r="E7" s="127">
        <v>0.32181551976573936</v>
      </c>
      <c r="F7" s="49">
        <v>4.4560185185185189E-3</v>
      </c>
      <c r="G7" s="125">
        <v>0.45942720763723149</v>
      </c>
      <c r="H7" s="127">
        <v>0.23561811505507954</v>
      </c>
      <c r="I7" s="49">
        <v>4.2615740740740732E-2</v>
      </c>
      <c r="J7" s="125">
        <v>0.6030134294136914</v>
      </c>
      <c r="K7" s="128">
        <v>0.30995875073659396</v>
      </c>
    </row>
    <row r="8" spans="2:11" x14ac:dyDescent="0.3">
      <c r="B8" s="104" t="s">
        <v>67</v>
      </c>
      <c r="C8" s="49">
        <v>5.7870370370370378E-4</v>
      </c>
      <c r="D8" s="125">
        <v>9.4912680334092656E-3</v>
      </c>
      <c r="E8" s="127">
        <v>4.8804294777940469E-3</v>
      </c>
      <c r="F8" s="49"/>
      <c r="G8" s="125"/>
      <c r="H8" s="127"/>
      <c r="I8" s="49">
        <v>5.7870370370370378E-4</v>
      </c>
      <c r="J8" s="125">
        <v>8.1886668850311185E-3</v>
      </c>
      <c r="K8" s="128">
        <v>4.2091085108174097E-3</v>
      </c>
    </row>
    <row r="9" spans="2:11" x14ac:dyDescent="0.3">
      <c r="B9" s="104" t="s">
        <v>68</v>
      </c>
      <c r="C9" s="49">
        <v>6.122685185185185E-3</v>
      </c>
      <c r="D9" s="125">
        <v>0.10041761579347001</v>
      </c>
      <c r="E9" s="127">
        <v>5.1634943875061005E-2</v>
      </c>
      <c r="F9" s="49">
        <v>1.8518518518518518E-4</v>
      </c>
      <c r="G9" s="125">
        <v>1.9093078758949878E-2</v>
      </c>
      <c r="H9" s="127">
        <v>9.7919216646266804E-3</v>
      </c>
      <c r="I9" s="49">
        <v>6.3078703703703708E-3</v>
      </c>
      <c r="J9" s="125">
        <v>8.925646904683919E-2</v>
      </c>
      <c r="K9" s="128">
        <v>4.5879282767909764E-2</v>
      </c>
    </row>
    <row r="10" spans="2:11" x14ac:dyDescent="0.3">
      <c r="B10" s="104" t="s">
        <v>69</v>
      </c>
      <c r="C10" s="49">
        <v>9.3749999999999997E-4</v>
      </c>
      <c r="D10" s="125">
        <v>1.5375854214123007E-2</v>
      </c>
      <c r="E10" s="127">
        <v>7.9062957540263542E-3</v>
      </c>
      <c r="F10" s="49"/>
      <c r="G10" s="125"/>
      <c r="H10" s="127"/>
      <c r="I10" s="49">
        <v>9.3749999999999997E-4</v>
      </c>
      <c r="J10" s="125">
        <v>1.3265640353750411E-2</v>
      </c>
      <c r="K10" s="128">
        <v>6.8187557875242022E-3</v>
      </c>
    </row>
    <row r="11" spans="2:11" x14ac:dyDescent="0.3">
      <c r="B11" s="104" t="s">
        <v>70</v>
      </c>
      <c r="C11" s="49">
        <v>2.7662037037037039E-3</v>
      </c>
      <c r="D11" s="125">
        <v>4.5368261199696287E-2</v>
      </c>
      <c r="E11" s="127">
        <v>2.3328452903855542E-2</v>
      </c>
      <c r="F11" s="49">
        <v>3.1249999999999995E-4</v>
      </c>
      <c r="G11" s="125">
        <v>3.2219570405727913E-2</v>
      </c>
      <c r="H11" s="127">
        <v>1.6523867809057523E-2</v>
      </c>
      <c r="I11" s="49">
        <v>3.0787037037037037E-3</v>
      </c>
      <c r="J11" s="125">
        <v>4.356370782836555E-2</v>
      </c>
      <c r="K11" s="128">
        <v>2.2392457277548617E-2</v>
      </c>
    </row>
    <row r="12" spans="2:11" x14ac:dyDescent="0.3">
      <c r="B12" s="104" t="s">
        <v>71</v>
      </c>
      <c r="C12" s="49">
        <v>5.6018518518518527E-3</v>
      </c>
      <c r="D12" s="125">
        <v>9.1875474563401685E-2</v>
      </c>
      <c r="E12" s="127">
        <v>4.7242557345046371E-2</v>
      </c>
      <c r="F12" s="49">
        <v>1.8865740740740742E-3</v>
      </c>
      <c r="G12" s="125">
        <v>0.1945107398568019</v>
      </c>
      <c r="H12" s="127">
        <v>9.9755201958384318E-2</v>
      </c>
      <c r="I12" s="49">
        <v>7.4884259259259253E-3</v>
      </c>
      <c r="J12" s="125">
        <v>0.10596134949230265</v>
      </c>
      <c r="K12" s="128">
        <v>5.4465864129977268E-2</v>
      </c>
    </row>
    <row r="13" spans="2:11" x14ac:dyDescent="0.3">
      <c r="B13" s="104" t="s">
        <v>72</v>
      </c>
      <c r="C13" s="49"/>
      <c r="D13" s="125"/>
      <c r="E13" s="127"/>
      <c r="F13" s="49"/>
      <c r="G13" s="125"/>
      <c r="H13" s="127"/>
      <c r="I13" s="49"/>
      <c r="J13" s="125"/>
      <c r="K13" s="128"/>
    </row>
    <row r="14" spans="2:11" x14ac:dyDescent="0.3">
      <c r="B14" s="104" t="s">
        <v>73</v>
      </c>
      <c r="C14" s="49"/>
      <c r="D14" s="125"/>
      <c r="E14" s="127"/>
      <c r="F14" s="49" t="s">
        <v>130</v>
      </c>
      <c r="G14" s="125"/>
      <c r="H14" s="127"/>
      <c r="I14" s="49"/>
      <c r="J14" s="125"/>
      <c r="K14" s="128"/>
    </row>
    <row r="15" spans="2:11" x14ac:dyDescent="0.3">
      <c r="B15" s="104" t="s">
        <v>74</v>
      </c>
      <c r="C15" s="49"/>
      <c r="D15" s="125"/>
      <c r="E15" s="127"/>
      <c r="F15" s="49"/>
      <c r="G15" s="125"/>
      <c r="H15" s="127"/>
      <c r="I15" s="49"/>
      <c r="J15" s="125"/>
      <c r="K15" s="128"/>
    </row>
    <row r="16" spans="2:11" x14ac:dyDescent="0.3">
      <c r="B16" s="104" t="s">
        <v>75</v>
      </c>
      <c r="C16" s="49">
        <v>3.7037037037037035E-4</v>
      </c>
      <c r="D16" s="125">
        <v>6.0744115413819289E-3</v>
      </c>
      <c r="E16" s="127">
        <v>3.1234748657881892E-3</v>
      </c>
      <c r="F16" s="49"/>
      <c r="G16" s="125"/>
      <c r="H16" s="127"/>
      <c r="I16" s="49">
        <v>3.7037037037037035E-4</v>
      </c>
      <c r="J16" s="125">
        <v>5.2407468064199153E-3</v>
      </c>
      <c r="K16" s="128">
        <v>2.6938294469231417E-3</v>
      </c>
    </row>
    <row r="17" spans="2:14" x14ac:dyDescent="0.3">
      <c r="B17" s="104" t="s">
        <v>76</v>
      </c>
      <c r="C17" s="49"/>
      <c r="D17" s="125"/>
      <c r="E17" s="127"/>
      <c r="F17" s="49"/>
      <c r="G17" s="125"/>
      <c r="H17" s="127"/>
      <c r="I17" s="49"/>
      <c r="J17" s="125"/>
      <c r="K17" s="128"/>
    </row>
    <row r="18" spans="2:14" x14ac:dyDescent="0.3">
      <c r="B18" s="104" t="s">
        <v>77</v>
      </c>
      <c r="C18" s="49"/>
      <c r="D18" s="125"/>
      <c r="E18" s="127"/>
      <c r="F18" s="49"/>
      <c r="G18" s="125"/>
      <c r="H18" s="127"/>
      <c r="I18" s="49"/>
      <c r="J18" s="125"/>
      <c r="K18" s="128"/>
    </row>
    <row r="19" spans="2:14" x14ac:dyDescent="0.3">
      <c r="B19" s="104" t="s">
        <v>78</v>
      </c>
      <c r="C19" s="49"/>
      <c r="D19" s="125"/>
      <c r="E19" s="127"/>
      <c r="F19" s="49"/>
      <c r="G19" s="125"/>
      <c r="H19" s="127"/>
      <c r="I19" s="49"/>
      <c r="J19" s="125"/>
      <c r="K19" s="128"/>
    </row>
    <row r="20" spans="2:14" x14ac:dyDescent="0.3">
      <c r="B20" s="104" t="s">
        <v>79</v>
      </c>
      <c r="C20" s="49"/>
      <c r="D20" s="125"/>
      <c r="E20" s="127"/>
      <c r="F20" s="49"/>
      <c r="G20" s="125"/>
      <c r="H20" s="127"/>
      <c r="I20" s="49"/>
      <c r="J20" s="125"/>
      <c r="K20" s="128"/>
    </row>
    <row r="21" spans="2:14" x14ac:dyDescent="0.3">
      <c r="B21" s="104" t="s">
        <v>80</v>
      </c>
      <c r="C21" s="49"/>
      <c r="D21" s="125"/>
      <c r="E21" s="127"/>
      <c r="F21" s="49"/>
      <c r="G21" s="125"/>
      <c r="H21" s="127"/>
      <c r="I21" s="49"/>
      <c r="J21" s="125"/>
      <c r="K21" s="128"/>
    </row>
    <row r="22" spans="2:14" x14ac:dyDescent="0.3">
      <c r="B22" s="104" t="s">
        <v>81</v>
      </c>
      <c r="C22" s="49">
        <v>6.4351851851851861E-3</v>
      </c>
      <c r="D22" s="125">
        <v>0.10554290053151102</v>
      </c>
      <c r="E22" s="127">
        <v>5.42703757930698E-2</v>
      </c>
      <c r="F22" s="49">
        <v>2.8587962962962963E-3</v>
      </c>
      <c r="G22" s="125">
        <v>0.29474940334128874</v>
      </c>
      <c r="H22" s="127">
        <v>0.15116279069767441</v>
      </c>
      <c r="I22" s="49">
        <v>9.2939814814814829E-3</v>
      </c>
      <c r="J22" s="125">
        <v>0.13150999017359977</v>
      </c>
      <c r="K22" s="128">
        <v>6.7598282683727598E-2</v>
      </c>
    </row>
    <row r="23" spans="2:14" x14ac:dyDescent="0.3">
      <c r="B23" s="108" t="s">
        <v>11</v>
      </c>
      <c r="C23" s="129">
        <v>6.0972222222222219E-2</v>
      </c>
      <c r="D23" s="130">
        <v>1</v>
      </c>
      <c r="E23" s="131">
        <v>0.51420204978038064</v>
      </c>
      <c r="F23" s="129">
        <v>9.6990740740740752E-3</v>
      </c>
      <c r="G23" s="130">
        <v>0.99999999999999989</v>
      </c>
      <c r="H23" s="131">
        <v>0.51285189718482249</v>
      </c>
      <c r="I23" s="129">
        <v>7.0671296296296288E-2</v>
      </c>
      <c r="J23" s="130">
        <v>1</v>
      </c>
      <c r="K23" s="132">
        <v>0.51401633134102198</v>
      </c>
    </row>
    <row r="24" spans="2:14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5"/>
      <c r="L24" s="134"/>
      <c r="M24" s="134"/>
      <c r="N24" s="134"/>
    </row>
    <row r="25" spans="2:14" x14ac:dyDescent="0.3">
      <c r="B25" s="98" t="s">
        <v>82</v>
      </c>
      <c r="C25" s="100" t="s">
        <v>12</v>
      </c>
      <c r="D25" s="100" t="s">
        <v>13</v>
      </c>
      <c r="E25" s="100" t="s">
        <v>13</v>
      </c>
      <c r="F25" s="100" t="s">
        <v>12</v>
      </c>
      <c r="G25" s="100" t="s">
        <v>13</v>
      </c>
      <c r="H25" s="100" t="s">
        <v>13</v>
      </c>
      <c r="I25" s="100" t="s">
        <v>12</v>
      </c>
      <c r="J25" s="100" t="s">
        <v>13</v>
      </c>
      <c r="K25" s="136" t="s">
        <v>13</v>
      </c>
    </row>
    <row r="26" spans="2:14" x14ac:dyDescent="0.3">
      <c r="B26" s="104" t="s">
        <v>83</v>
      </c>
      <c r="C26" s="49">
        <v>7.6388888888888893E-4</v>
      </c>
      <c r="D26" s="125"/>
      <c r="E26" s="127">
        <v>6.4421669106881413E-3</v>
      </c>
      <c r="F26" s="49">
        <v>1.8518518518518518E-4</v>
      </c>
      <c r="G26" s="125"/>
      <c r="H26" s="127">
        <v>9.7919216646266804E-3</v>
      </c>
      <c r="I26" s="49">
        <v>9.4907407407407408E-4</v>
      </c>
      <c r="J26" s="125"/>
      <c r="K26" s="128">
        <v>6.9029379577405514E-3</v>
      </c>
    </row>
    <row r="27" spans="2:14" x14ac:dyDescent="0.3">
      <c r="B27" s="104" t="s">
        <v>84</v>
      </c>
      <c r="C27" s="49">
        <v>1.3888888888888889E-3</v>
      </c>
      <c r="D27" s="125"/>
      <c r="E27" s="127">
        <v>1.171303074670571E-2</v>
      </c>
      <c r="F27" s="49">
        <v>2.199074074074074E-4</v>
      </c>
      <c r="G27" s="125"/>
      <c r="H27" s="127">
        <v>1.1627906976744184E-2</v>
      </c>
      <c r="I27" s="49">
        <v>1.6087962962962963E-3</v>
      </c>
      <c r="J27" s="125"/>
      <c r="K27" s="128">
        <v>1.1701321660072398E-2</v>
      </c>
    </row>
    <row r="28" spans="2:14" x14ac:dyDescent="0.3">
      <c r="B28" s="104" t="s">
        <v>85</v>
      </c>
      <c r="C28" s="49"/>
      <c r="D28" s="125"/>
      <c r="E28" s="127"/>
      <c r="F28" s="49"/>
      <c r="G28" s="125"/>
      <c r="H28" s="127"/>
      <c r="I28" s="49"/>
      <c r="J28" s="125"/>
      <c r="K28" s="128"/>
    </row>
    <row r="29" spans="2:14" x14ac:dyDescent="0.3">
      <c r="B29" s="104" t="s">
        <v>86</v>
      </c>
      <c r="C29" s="49">
        <v>2.4826388888888884E-2</v>
      </c>
      <c r="D29" s="125"/>
      <c r="E29" s="127">
        <v>0.20937042459736455</v>
      </c>
      <c r="F29" s="49">
        <v>3.5069444444444445E-3</v>
      </c>
      <c r="G29" s="125"/>
      <c r="H29" s="127">
        <v>0.18543451652386778</v>
      </c>
      <c r="I29" s="49">
        <v>2.8333333333333335E-2</v>
      </c>
      <c r="J29" s="125"/>
      <c r="K29" s="128">
        <v>0.20607795268962037</v>
      </c>
    </row>
    <row r="30" spans="2:14" x14ac:dyDescent="0.3">
      <c r="B30" s="104" t="s">
        <v>87</v>
      </c>
      <c r="C30" s="49">
        <v>2.2951388888888886E-2</v>
      </c>
      <c r="D30" s="125"/>
      <c r="E30" s="127">
        <v>0.19355783308931185</v>
      </c>
      <c r="F30" s="49">
        <v>5.3009259259259259E-3</v>
      </c>
      <c r="G30" s="125"/>
      <c r="H30" s="127">
        <v>0.28029375764993875</v>
      </c>
      <c r="I30" s="49">
        <v>2.8252314814814806E-2</v>
      </c>
      <c r="J30" s="125"/>
      <c r="K30" s="128">
        <v>0.20548867749810584</v>
      </c>
    </row>
    <row r="31" spans="2:14" x14ac:dyDescent="0.3">
      <c r="B31" s="104" t="s">
        <v>88</v>
      </c>
      <c r="C31" s="49">
        <v>7.6736111111111111E-3</v>
      </c>
      <c r="D31" s="125"/>
      <c r="E31" s="127">
        <v>6.4714494875549047E-2</v>
      </c>
      <c r="F31" s="49"/>
      <c r="G31" s="125"/>
      <c r="H31" s="127"/>
      <c r="I31" s="49">
        <v>7.6736111111111111E-3</v>
      </c>
      <c r="J31" s="125"/>
      <c r="K31" s="128">
        <v>5.5812778853438848E-2</v>
      </c>
    </row>
    <row r="32" spans="2:14" x14ac:dyDescent="0.3">
      <c r="B32" s="108" t="s">
        <v>11</v>
      </c>
      <c r="C32" s="137">
        <v>5.7604166666666658E-2</v>
      </c>
      <c r="D32" s="130"/>
      <c r="E32" s="130">
        <v>0.48579795021961925</v>
      </c>
      <c r="F32" s="137">
        <v>9.2129629629629627E-3</v>
      </c>
      <c r="G32" s="130"/>
      <c r="H32" s="130">
        <v>0.4871481028151774</v>
      </c>
      <c r="I32" s="137">
        <v>6.6817129629629629E-2</v>
      </c>
      <c r="J32" s="130"/>
      <c r="K32" s="138">
        <v>0.48598366865897802</v>
      </c>
    </row>
    <row r="33" spans="2:14" x14ac:dyDescent="0.3">
      <c r="B33" s="119"/>
      <c r="C33" s="120"/>
      <c r="D33" s="120"/>
      <c r="E33" s="120"/>
      <c r="F33" s="120"/>
      <c r="G33" s="120"/>
      <c r="H33" s="120"/>
      <c r="I33" s="120"/>
      <c r="J33" s="120"/>
      <c r="K33" s="121"/>
      <c r="L33" s="140"/>
      <c r="M33" s="140"/>
      <c r="N33" s="140"/>
    </row>
    <row r="34" spans="2:14" x14ac:dyDescent="0.3">
      <c r="B34" s="108" t="s">
        <v>14</v>
      </c>
      <c r="C34" s="118">
        <f>C32+C23</f>
        <v>0.11857638888888888</v>
      </c>
      <c r="D34" s="122"/>
      <c r="E34" s="110">
        <f>E32+E23</f>
        <v>0.99999999999999989</v>
      </c>
      <c r="F34" s="118">
        <f>F32+F23</f>
        <v>1.891203703703704E-2</v>
      </c>
      <c r="G34" s="122"/>
      <c r="H34" s="110">
        <f>H32+H23</f>
        <v>0.99999999999999989</v>
      </c>
      <c r="I34" s="118">
        <f>I32+I23</f>
        <v>0.13748842592592592</v>
      </c>
      <c r="J34" s="122"/>
      <c r="K34" s="123">
        <f>K32+K23</f>
        <v>1</v>
      </c>
      <c r="L34" s="140"/>
      <c r="M34" s="140"/>
      <c r="N34" s="140"/>
    </row>
    <row r="35" spans="2:14" ht="66" customHeight="1" thickBot="1" x14ac:dyDescent="0.35">
      <c r="B35" s="222" t="s">
        <v>140</v>
      </c>
      <c r="C35" s="223"/>
      <c r="D35" s="223"/>
      <c r="E35" s="223"/>
      <c r="F35" s="223"/>
      <c r="G35" s="223"/>
      <c r="H35" s="224"/>
      <c r="I35" s="223"/>
      <c r="J35" s="223"/>
      <c r="K35" s="224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124" customWidth="1"/>
    <col min="2" max="2" width="42.44140625" style="124" customWidth="1"/>
    <col min="3" max="6" width="10.88671875" style="126" customWidth="1"/>
    <col min="7" max="7" width="10.88671875" style="124" customWidth="1"/>
    <col min="8" max="8" width="10.88671875" style="126" customWidth="1"/>
    <col min="9" max="11" width="10.88671875" style="124" customWidth="1"/>
    <col min="12" max="16384" width="8.88671875" style="124"/>
  </cols>
  <sheetData>
    <row r="2" spans="2:11" ht="15" thickBot="1" x14ac:dyDescent="0.35"/>
    <row r="3" spans="2:11" x14ac:dyDescent="0.3">
      <c r="B3" s="225" t="s">
        <v>145</v>
      </c>
      <c r="C3" s="226"/>
      <c r="D3" s="226"/>
      <c r="E3" s="226"/>
      <c r="F3" s="226"/>
      <c r="G3" s="226"/>
      <c r="H3" s="227"/>
      <c r="I3" s="226"/>
      <c r="J3" s="226"/>
      <c r="K3" s="227"/>
    </row>
    <row r="4" spans="2:11" x14ac:dyDescent="0.3">
      <c r="B4" s="228" t="s">
        <v>185</v>
      </c>
      <c r="C4" s="229"/>
      <c r="D4" s="229"/>
      <c r="E4" s="229"/>
      <c r="F4" s="229"/>
      <c r="G4" s="229"/>
      <c r="H4" s="230"/>
      <c r="I4" s="229"/>
      <c r="J4" s="229"/>
      <c r="K4" s="230"/>
    </row>
    <row r="5" spans="2:11" x14ac:dyDescent="0.3">
      <c r="B5" s="97"/>
      <c r="C5" s="231" t="s">
        <v>137</v>
      </c>
      <c r="D5" s="229"/>
      <c r="E5" s="232"/>
      <c r="F5" s="231" t="s">
        <v>138</v>
      </c>
      <c r="G5" s="229"/>
      <c r="H5" s="232"/>
      <c r="I5" s="229" t="s">
        <v>139</v>
      </c>
      <c r="J5" s="229"/>
      <c r="K5" s="230"/>
    </row>
    <row r="6" spans="2:11" x14ac:dyDescent="0.3">
      <c r="B6" s="98" t="s">
        <v>65</v>
      </c>
      <c r="C6" s="197" t="s">
        <v>12</v>
      </c>
      <c r="D6" s="100" t="s">
        <v>13</v>
      </c>
      <c r="E6" s="198" t="s">
        <v>13</v>
      </c>
      <c r="F6" s="197" t="s">
        <v>12</v>
      </c>
      <c r="G6" s="100" t="s">
        <v>13</v>
      </c>
      <c r="H6" s="198" t="s">
        <v>13</v>
      </c>
      <c r="I6" s="195" t="s">
        <v>12</v>
      </c>
      <c r="J6" s="100" t="s">
        <v>13</v>
      </c>
      <c r="K6" s="196" t="s">
        <v>13</v>
      </c>
    </row>
    <row r="7" spans="2:11" x14ac:dyDescent="0.3">
      <c r="B7" s="104" t="s">
        <v>66</v>
      </c>
      <c r="C7" s="49">
        <v>5.7523148148148117E-3</v>
      </c>
      <c r="D7" s="125">
        <v>0.64461738002594027</v>
      </c>
      <c r="E7" s="127">
        <v>0.12753400051321526</v>
      </c>
      <c r="F7" s="49"/>
      <c r="G7" s="125"/>
      <c r="H7" s="127"/>
      <c r="I7" s="49">
        <v>5.7523148148148117E-3</v>
      </c>
      <c r="J7" s="125">
        <v>0.64461738002594027</v>
      </c>
      <c r="K7" s="128">
        <v>0.12753400051321526</v>
      </c>
    </row>
    <row r="8" spans="2:11" x14ac:dyDescent="0.3">
      <c r="B8" s="104" t="s">
        <v>67</v>
      </c>
      <c r="C8" s="49"/>
      <c r="D8" s="125"/>
      <c r="E8" s="127"/>
      <c r="F8" s="49"/>
      <c r="G8" s="125"/>
      <c r="H8" s="127"/>
      <c r="I8" s="49"/>
      <c r="J8" s="125"/>
      <c r="K8" s="128"/>
    </row>
    <row r="9" spans="2:11" x14ac:dyDescent="0.3">
      <c r="B9" s="104" t="s">
        <v>68</v>
      </c>
      <c r="C9" s="49">
        <v>1.2962962962962963E-3</v>
      </c>
      <c r="D9" s="125">
        <v>0.14526588845654997</v>
      </c>
      <c r="E9" s="127">
        <v>2.8740056453682328E-2</v>
      </c>
      <c r="F9" s="49"/>
      <c r="G9" s="125"/>
      <c r="H9" s="127"/>
      <c r="I9" s="49">
        <v>1.2962962962962963E-3</v>
      </c>
      <c r="J9" s="125">
        <v>0.14526588845654997</v>
      </c>
      <c r="K9" s="128">
        <v>2.8740056453682328E-2</v>
      </c>
    </row>
    <row r="10" spans="2:11" x14ac:dyDescent="0.3">
      <c r="B10" s="104" t="s">
        <v>69</v>
      </c>
      <c r="C10" s="49">
        <v>2.7777777777777778E-4</v>
      </c>
      <c r="D10" s="125">
        <v>3.1128404669260711E-2</v>
      </c>
      <c r="E10" s="127">
        <v>6.1585835257890707E-3</v>
      </c>
      <c r="F10" s="49"/>
      <c r="G10" s="125"/>
      <c r="H10" s="127"/>
      <c r="I10" s="49">
        <v>2.7777777777777778E-4</v>
      </c>
      <c r="J10" s="125">
        <v>3.1128404669260711E-2</v>
      </c>
      <c r="K10" s="128">
        <v>6.1585835257890707E-3</v>
      </c>
    </row>
    <row r="11" spans="2:11" x14ac:dyDescent="0.3">
      <c r="B11" s="104" t="s">
        <v>70</v>
      </c>
      <c r="C11" s="49">
        <v>8.1018518518518516E-5</v>
      </c>
      <c r="D11" s="125">
        <v>9.0791180285343734E-3</v>
      </c>
      <c r="E11" s="127">
        <v>1.7962535283551455E-3</v>
      </c>
      <c r="F11" s="49"/>
      <c r="G11" s="125"/>
      <c r="H11" s="127"/>
      <c r="I11" s="49">
        <v>8.1018518518518516E-5</v>
      </c>
      <c r="J11" s="125">
        <v>9.0791180285343734E-3</v>
      </c>
      <c r="K11" s="128">
        <v>1.7962535283551455E-3</v>
      </c>
    </row>
    <row r="12" spans="2:11" x14ac:dyDescent="0.3">
      <c r="B12" s="104" t="s">
        <v>71</v>
      </c>
      <c r="C12" s="49">
        <v>5.4398148148148144E-4</v>
      </c>
      <c r="D12" s="125">
        <v>6.0959792477302224E-2</v>
      </c>
      <c r="E12" s="127">
        <v>1.2060559404670261E-2</v>
      </c>
      <c r="F12" s="49"/>
      <c r="G12" s="125"/>
      <c r="H12" s="127"/>
      <c r="I12" s="49">
        <v>5.4398148148148144E-4</v>
      </c>
      <c r="J12" s="125">
        <v>6.0959792477302224E-2</v>
      </c>
      <c r="K12" s="128">
        <v>1.2060559404670261E-2</v>
      </c>
    </row>
    <row r="13" spans="2:11" x14ac:dyDescent="0.3">
      <c r="B13" s="104" t="s">
        <v>72</v>
      </c>
      <c r="C13" s="49"/>
      <c r="D13" s="125"/>
      <c r="E13" s="127"/>
      <c r="F13" s="49"/>
      <c r="G13" s="125"/>
      <c r="H13" s="127"/>
      <c r="I13" s="49"/>
      <c r="J13" s="125"/>
      <c r="K13" s="128"/>
    </row>
    <row r="14" spans="2:11" x14ac:dyDescent="0.3">
      <c r="B14" s="104" t="s">
        <v>73</v>
      </c>
      <c r="C14" s="49"/>
      <c r="D14" s="125"/>
      <c r="E14" s="127"/>
      <c r="F14" s="49"/>
      <c r="G14" s="125"/>
      <c r="H14" s="127"/>
      <c r="I14" s="49"/>
      <c r="J14" s="125"/>
      <c r="K14" s="128"/>
    </row>
    <row r="15" spans="2:11" x14ac:dyDescent="0.3">
      <c r="B15" s="104" t="s">
        <v>74</v>
      </c>
      <c r="C15" s="49"/>
      <c r="D15" s="125"/>
      <c r="E15" s="127"/>
      <c r="F15" s="49"/>
      <c r="G15" s="125"/>
      <c r="H15" s="127"/>
      <c r="I15" s="49"/>
      <c r="J15" s="125"/>
      <c r="K15" s="128"/>
    </row>
    <row r="16" spans="2:11" x14ac:dyDescent="0.3">
      <c r="B16" s="104" t="s">
        <v>75</v>
      </c>
      <c r="C16" s="49">
        <v>5.7870370370370366E-5</v>
      </c>
      <c r="D16" s="125">
        <v>6.4850843060959814E-3</v>
      </c>
      <c r="E16" s="127">
        <v>1.2830382345393894E-3</v>
      </c>
      <c r="F16" s="49"/>
      <c r="G16" s="125"/>
      <c r="H16" s="127"/>
      <c r="I16" s="49">
        <v>5.7870370370370366E-5</v>
      </c>
      <c r="J16" s="125">
        <v>6.4850843060959814E-3</v>
      </c>
      <c r="K16" s="128">
        <v>1.2830382345393894E-3</v>
      </c>
    </row>
    <row r="17" spans="2:14" x14ac:dyDescent="0.3">
      <c r="B17" s="104" t="s">
        <v>76</v>
      </c>
      <c r="C17" s="49"/>
      <c r="D17" s="125"/>
      <c r="E17" s="127"/>
      <c r="F17" s="49"/>
      <c r="G17" s="125"/>
      <c r="H17" s="127"/>
      <c r="I17" s="49"/>
      <c r="J17" s="125"/>
      <c r="K17" s="128"/>
    </row>
    <row r="18" spans="2:14" x14ac:dyDescent="0.3">
      <c r="B18" s="104" t="s">
        <v>77</v>
      </c>
      <c r="C18" s="49"/>
      <c r="D18" s="125"/>
      <c r="E18" s="127"/>
      <c r="F18" s="49"/>
      <c r="G18" s="125"/>
      <c r="H18" s="127"/>
      <c r="I18" s="49"/>
      <c r="J18" s="125"/>
      <c r="K18" s="128"/>
    </row>
    <row r="19" spans="2:14" x14ac:dyDescent="0.3">
      <c r="B19" s="104" t="s">
        <v>78</v>
      </c>
      <c r="C19" s="49"/>
      <c r="D19" s="125"/>
      <c r="E19" s="127"/>
      <c r="F19" s="49"/>
      <c r="G19" s="125"/>
      <c r="H19" s="127"/>
      <c r="I19" s="49"/>
      <c r="J19" s="125"/>
      <c r="K19" s="128"/>
    </row>
    <row r="20" spans="2:14" x14ac:dyDescent="0.3">
      <c r="B20" s="104" t="s">
        <v>79</v>
      </c>
      <c r="C20" s="49"/>
      <c r="D20" s="125"/>
      <c r="E20" s="127"/>
      <c r="F20" s="49"/>
      <c r="G20" s="125"/>
      <c r="H20" s="127"/>
      <c r="I20" s="49"/>
      <c r="J20" s="125"/>
      <c r="K20" s="128"/>
    </row>
    <row r="21" spans="2:14" x14ac:dyDescent="0.3">
      <c r="B21" s="104" t="s">
        <v>80</v>
      </c>
      <c r="C21" s="49"/>
      <c r="D21" s="125"/>
      <c r="E21" s="127"/>
      <c r="F21" s="49"/>
      <c r="G21" s="125"/>
      <c r="H21" s="127"/>
      <c r="I21" s="49"/>
      <c r="J21" s="125"/>
      <c r="K21" s="128"/>
    </row>
    <row r="22" spans="2:14" x14ac:dyDescent="0.3">
      <c r="B22" s="104" t="s">
        <v>81</v>
      </c>
      <c r="C22" s="49">
        <v>9.1435185185185196E-4</v>
      </c>
      <c r="D22" s="125">
        <v>0.10246433203631652</v>
      </c>
      <c r="E22" s="127">
        <v>2.0272004105722358E-2</v>
      </c>
      <c r="F22" s="49"/>
      <c r="G22" s="125"/>
      <c r="H22" s="127"/>
      <c r="I22" s="49">
        <v>9.1435185185185196E-4</v>
      </c>
      <c r="J22" s="125">
        <v>0.10246433203631652</v>
      </c>
      <c r="K22" s="128">
        <v>2.0272004105722358E-2</v>
      </c>
    </row>
    <row r="23" spans="2:14" x14ac:dyDescent="0.3">
      <c r="B23" s="108" t="s">
        <v>11</v>
      </c>
      <c r="C23" s="129">
        <v>8.9236111111111079E-3</v>
      </c>
      <c r="D23" s="130">
        <v>1</v>
      </c>
      <c r="E23" s="131">
        <v>0.19784449576597382</v>
      </c>
      <c r="F23" s="129"/>
      <c r="G23" s="130"/>
      <c r="H23" s="131"/>
      <c r="I23" s="129">
        <v>8.9236111111111079E-3</v>
      </c>
      <c r="J23" s="130">
        <v>1</v>
      </c>
      <c r="K23" s="132">
        <v>0.19784449576597382</v>
      </c>
    </row>
    <row r="24" spans="2:14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5"/>
      <c r="L24" s="134"/>
      <c r="M24" s="134"/>
      <c r="N24" s="134"/>
    </row>
    <row r="25" spans="2:14" x14ac:dyDescent="0.3">
      <c r="B25" s="98" t="s">
        <v>82</v>
      </c>
      <c r="C25" s="100" t="s">
        <v>12</v>
      </c>
      <c r="D25" s="100" t="s">
        <v>13</v>
      </c>
      <c r="E25" s="100" t="s">
        <v>13</v>
      </c>
      <c r="F25" s="100" t="s">
        <v>12</v>
      </c>
      <c r="G25" s="100" t="s">
        <v>13</v>
      </c>
      <c r="H25" s="100" t="s">
        <v>13</v>
      </c>
      <c r="I25" s="100" t="s">
        <v>12</v>
      </c>
      <c r="J25" s="100" t="s">
        <v>13</v>
      </c>
      <c r="K25" s="136" t="s">
        <v>13</v>
      </c>
    </row>
    <row r="26" spans="2:14" x14ac:dyDescent="0.3">
      <c r="B26" s="147" t="s">
        <v>83</v>
      </c>
      <c r="C26" s="49">
        <v>4.0972222222222208E-3</v>
      </c>
      <c r="D26" s="125"/>
      <c r="E26" s="127">
        <v>9.0839107005388761E-2</v>
      </c>
      <c r="F26" s="49"/>
      <c r="G26" s="125"/>
      <c r="H26" s="127"/>
      <c r="I26" s="49">
        <v>4.0972222222222208E-3</v>
      </c>
      <c r="J26" s="125"/>
      <c r="K26" s="128">
        <v>9.0839107005388761E-2</v>
      </c>
    </row>
    <row r="27" spans="2:14" x14ac:dyDescent="0.3">
      <c r="B27" s="147" t="s">
        <v>84</v>
      </c>
      <c r="C27" s="49">
        <v>1.5277777777777781E-3</v>
      </c>
      <c r="D27" s="125"/>
      <c r="E27" s="127">
        <v>3.3872209391839894E-2</v>
      </c>
      <c r="F27" s="49"/>
      <c r="G27" s="125"/>
      <c r="H27" s="127"/>
      <c r="I27" s="49">
        <v>1.5277777777777781E-3</v>
      </c>
      <c r="J27" s="125"/>
      <c r="K27" s="128">
        <v>3.3872209391839894E-2</v>
      </c>
    </row>
    <row r="28" spans="2:14" x14ac:dyDescent="0.3">
      <c r="B28" s="147" t="s">
        <v>85</v>
      </c>
      <c r="C28" s="49">
        <v>8.5648148148148139E-4</v>
      </c>
      <c r="D28" s="125"/>
      <c r="E28" s="127">
        <v>1.8988965871182966E-2</v>
      </c>
      <c r="F28" s="49"/>
      <c r="G28" s="125"/>
      <c r="H28" s="127"/>
      <c r="I28" s="49">
        <v>8.5648148148148139E-4</v>
      </c>
      <c r="J28" s="125"/>
      <c r="K28" s="128">
        <v>1.8988965871182966E-2</v>
      </c>
    </row>
    <row r="29" spans="2:14" x14ac:dyDescent="0.3">
      <c r="B29" s="147" t="s">
        <v>86</v>
      </c>
      <c r="C29" s="49">
        <v>8.9236111111111027E-3</v>
      </c>
      <c r="D29" s="125"/>
      <c r="E29" s="127">
        <v>0.19784449576597368</v>
      </c>
      <c r="F29" s="49"/>
      <c r="G29" s="125"/>
      <c r="H29" s="127"/>
      <c r="I29" s="49">
        <v>8.9236111111111027E-3</v>
      </c>
      <c r="J29" s="125"/>
      <c r="K29" s="128">
        <v>0.19784449576597368</v>
      </c>
    </row>
    <row r="30" spans="2:14" x14ac:dyDescent="0.3">
      <c r="B30" s="147" t="s">
        <v>87</v>
      </c>
      <c r="C30" s="49">
        <v>1.4675925925925929E-2</v>
      </c>
      <c r="D30" s="125"/>
      <c r="E30" s="127">
        <v>0.3253784962791893</v>
      </c>
      <c r="F30" s="49"/>
      <c r="G30" s="125"/>
      <c r="H30" s="127"/>
      <c r="I30" s="49">
        <v>1.4675925925925929E-2</v>
      </c>
      <c r="J30" s="125"/>
      <c r="K30" s="128">
        <v>0.3253784962791893</v>
      </c>
    </row>
    <row r="31" spans="2:14" x14ac:dyDescent="0.3">
      <c r="B31" s="147" t="s">
        <v>88</v>
      </c>
      <c r="C31" s="49">
        <v>6.0995370370370344E-3</v>
      </c>
      <c r="D31" s="125"/>
      <c r="E31" s="127">
        <v>0.13523222992045161</v>
      </c>
      <c r="F31" s="49"/>
      <c r="G31" s="125"/>
      <c r="H31" s="127"/>
      <c r="I31" s="49">
        <v>6.0995370370370344E-3</v>
      </c>
      <c r="J31" s="125"/>
      <c r="K31" s="128">
        <v>0.13523222992045161</v>
      </c>
    </row>
    <row r="32" spans="2:14" x14ac:dyDescent="0.3">
      <c r="B32" s="148" t="s">
        <v>11</v>
      </c>
      <c r="C32" s="137">
        <v>3.6180555555555549E-2</v>
      </c>
      <c r="D32" s="130"/>
      <c r="E32" s="130">
        <v>0.80215550423402626</v>
      </c>
      <c r="F32" s="137"/>
      <c r="G32" s="130"/>
      <c r="H32" s="130"/>
      <c r="I32" s="137">
        <v>3.6180555555555549E-2</v>
      </c>
      <c r="J32" s="130"/>
      <c r="K32" s="138">
        <v>0.80215550423402626</v>
      </c>
    </row>
    <row r="33" spans="2:14" x14ac:dyDescent="0.3">
      <c r="B33" s="119"/>
      <c r="C33" s="120"/>
      <c r="D33" s="120"/>
      <c r="E33" s="120"/>
      <c r="F33" s="120"/>
      <c r="G33" s="120"/>
      <c r="H33" s="120"/>
      <c r="I33" s="120"/>
      <c r="J33" s="120"/>
      <c r="K33" s="121"/>
      <c r="L33" s="140"/>
      <c r="M33" s="140"/>
      <c r="N33" s="140"/>
    </row>
    <row r="34" spans="2:14" x14ac:dyDescent="0.3">
      <c r="B34" s="108" t="s">
        <v>14</v>
      </c>
      <c r="C34" s="118">
        <f>C32+C23</f>
        <v>4.5104166666666654E-2</v>
      </c>
      <c r="D34" s="122"/>
      <c r="E34" s="110">
        <f>E32+E23</f>
        <v>1</v>
      </c>
      <c r="F34" s="118"/>
      <c r="G34" s="122"/>
      <c r="H34" s="110"/>
      <c r="I34" s="118">
        <f>I32+I23</f>
        <v>4.5104166666666654E-2</v>
      </c>
      <c r="J34" s="122"/>
      <c r="K34" s="123">
        <f>K32+K23</f>
        <v>1</v>
      </c>
      <c r="L34" s="140"/>
      <c r="M34" s="140"/>
      <c r="N34" s="140"/>
    </row>
    <row r="35" spans="2:14" ht="66" customHeight="1" thickBot="1" x14ac:dyDescent="0.35">
      <c r="B35" s="222" t="s">
        <v>140</v>
      </c>
      <c r="C35" s="223"/>
      <c r="D35" s="223"/>
      <c r="E35" s="223"/>
      <c r="F35" s="223"/>
      <c r="G35" s="223"/>
      <c r="H35" s="224"/>
      <c r="I35" s="223"/>
      <c r="J35" s="223"/>
      <c r="K35" s="224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4"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4" width="8.33203125" style="9" customWidth="1"/>
    <col min="15" max="16384" width="8.88671875" style="9"/>
  </cols>
  <sheetData>
    <row r="2" spans="2:14" ht="15" thickBot="1" x14ac:dyDescent="0.35"/>
    <row r="3" spans="2:14" x14ac:dyDescent="0.3">
      <c r="B3" s="252" t="s">
        <v>61</v>
      </c>
      <c r="C3" s="253"/>
      <c r="D3" s="253"/>
      <c r="E3" s="253"/>
      <c r="F3" s="253"/>
      <c r="G3" s="253"/>
      <c r="H3" s="254"/>
      <c r="I3" s="253"/>
      <c r="J3" s="253"/>
      <c r="K3" s="253"/>
      <c r="L3" s="253"/>
      <c r="M3" s="253"/>
      <c r="N3" s="254"/>
    </row>
    <row r="4" spans="2:14" x14ac:dyDescent="0.3">
      <c r="B4" s="255" t="s">
        <v>185</v>
      </c>
      <c r="C4" s="256"/>
      <c r="D4" s="256"/>
      <c r="E4" s="256"/>
      <c r="F4" s="256"/>
      <c r="G4" s="256"/>
      <c r="H4" s="257"/>
      <c r="I4" s="256"/>
      <c r="J4" s="256"/>
      <c r="K4" s="256"/>
      <c r="L4" s="256"/>
      <c r="M4" s="256"/>
      <c r="N4" s="257"/>
    </row>
    <row r="5" spans="2:14" x14ac:dyDescent="0.3">
      <c r="B5" s="44"/>
      <c r="C5" s="258" t="s">
        <v>62</v>
      </c>
      <c r="D5" s="259"/>
      <c r="E5" s="260"/>
      <c r="F5" s="261" t="s">
        <v>63</v>
      </c>
      <c r="G5" s="256"/>
      <c r="H5" s="262"/>
      <c r="I5" s="256" t="s">
        <v>64</v>
      </c>
      <c r="J5" s="256"/>
      <c r="K5" s="262"/>
      <c r="L5" s="261" t="s">
        <v>11</v>
      </c>
      <c r="M5" s="256"/>
      <c r="N5" s="257"/>
    </row>
    <row r="6" spans="2:14" x14ac:dyDescent="0.3">
      <c r="B6" s="1" t="s">
        <v>65</v>
      </c>
      <c r="C6" s="205" t="s">
        <v>12</v>
      </c>
      <c r="D6" s="45" t="s">
        <v>13</v>
      </c>
      <c r="E6" s="206" t="s">
        <v>13</v>
      </c>
      <c r="F6" s="205" t="s">
        <v>12</v>
      </c>
      <c r="G6" s="45" t="s">
        <v>13</v>
      </c>
      <c r="H6" s="206" t="s">
        <v>13</v>
      </c>
      <c r="I6" s="203" t="s">
        <v>12</v>
      </c>
      <c r="J6" s="45" t="s">
        <v>13</v>
      </c>
      <c r="K6" s="206" t="s">
        <v>13</v>
      </c>
      <c r="L6" s="205" t="s">
        <v>12</v>
      </c>
      <c r="M6" s="45" t="s">
        <v>13</v>
      </c>
      <c r="N6" s="204" t="s">
        <v>13</v>
      </c>
    </row>
    <row r="7" spans="2:14" x14ac:dyDescent="0.3">
      <c r="B7" s="48" t="s">
        <v>66</v>
      </c>
      <c r="C7" s="49"/>
      <c r="D7" s="50"/>
      <c r="E7" s="50"/>
      <c r="F7" s="49">
        <v>9.3541666666666676E-2</v>
      </c>
      <c r="G7" s="50">
        <v>0.37982893129053491</v>
      </c>
      <c r="H7" s="50">
        <v>0.37387241522875525</v>
      </c>
      <c r="I7" s="49">
        <v>1.8159722222222223E-2</v>
      </c>
      <c r="J7" s="50">
        <v>0.61409001956947162</v>
      </c>
      <c r="K7" s="50">
        <v>0.39551298210234437</v>
      </c>
      <c r="L7" s="51">
        <v>0.11170138888888889</v>
      </c>
      <c r="M7" s="50">
        <v>0.40494272647169893</v>
      </c>
      <c r="N7" s="52">
        <v>0.3772279549718574</v>
      </c>
    </row>
    <row r="8" spans="2:14" x14ac:dyDescent="0.3">
      <c r="B8" s="48" t="s">
        <v>67</v>
      </c>
      <c r="C8" s="49"/>
      <c r="D8" s="50"/>
      <c r="E8" s="50"/>
      <c r="F8" s="49">
        <v>2.9398148148148148E-3</v>
      </c>
      <c r="G8" s="50">
        <v>1.1937212143998496E-2</v>
      </c>
      <c r="H8" s="50">
        <v>1.1750011564972015E-2</v>
      </c>
      <c r="I8" s="49"/>
      <c r="J8" s="50"/>
      <c r="K8" s="50"/>
      <c r="L8" s="51">
        <v>2.9398148148148148E-3</v>
      </c>
      <c r="M8" s="50">
        <v>1.0657491713170814E-2</v>
      </c>
      <c r="N8" s="52">
        <v>9.9280800500312696E-3</v>
      </c>
    </row>
    <row r="9" spans="2:14" x14ac:dyDescent="0.3">
      <c r="B9" s="48" t="s">
        <v>68</v>
      </c>
      <c r="C9" s="49"/>
      <c r="D9" s="50"/>
      <c r="E9" s="50"/>
      <c r="F9" s="49">
        <v>3.2962962962962965E-2</v>
      </c>
      <c r="G9" s="50">
        <v>0.13384716608703828</v>
      </c>
      <c r="H9" s="50">
        <v>0.13174816116945001</v>
      </c>
      <c r="I9" s="49"/>
      <c r="J9" s="50"/>
      <c r="K9" s="50"/>
      <c r="L9" s="51">
        <v>3.2962962962962965E-2</v>
      </c>
      <c r="M9" s="50">
        <v>0.11949817479964756</v>
      </c>
      <c r="N9" s="52">
        <v>0.11131957473420889</v>
      </c>
    </row>
    <row r="10" spans="2:14" x14ac:dyDescent="0.3">
      <c r="B10" s="48" t="s">
        <v>69</v>
      </c>
      <c r="C10" s="49"/>
      <c r="D10" s="50"/>
      <c r="E10" s="50"/>
      <c r="F10" s="49">
        <v>2.4305555555555556E-3</v>
      </c>
      <c r="G10" s="50">
        <v>9.8693486229908828E-3</v>
      </c>
      <c r="H10" s="50">
        <v>9.7145764907248938E-3</v>
      </c>
      <c r="I10" s="49"/>
      <c r="J10" s="50"/>
      <c r="K10" s="50"/>
      <c r="L10" s="51">
        <v>2.4305555555555556E-3</v>
      </c>
      <c r="M10" s="50">
        <v>8.8113120463223261E-3</v>
      </c>
      <c r="N10" s="52">
        <v>8.2082551594746724E-3</v>
      </c>
    </row>
    <row r="11" spans="2:14" x14ac:dyDescent="0.3">
      <c r="B11" s="48" t="s">
        <v>70</v>
      </c>
      <c r="C11" s="49"/>
      <c r="D11" s="50"/>
      <c r="E11" s="50"/>
      <c r="F11" s="49">
        <v>1.5856481481481482E-2</v>
      </c>
      <c r="G11" s="50">
        <v>6.4385750540464332E-2</v>
      </c>
      <c r="H11" s="50">
        <v>6.3376046629967167E-2</v>
      </c>
      <c r="I11" s="49"/>
      <c r="J11" s="50"/>
      <c r="K11" s="50"/>
      <c r="L11" s="51">
        <v>1.5856481481481482E-2</v>
      </c>
      <c r="M11" s="50">
        <v>5.7483321445055177E-2</v>
      </c>
      <c r="N11" s="52">
        <v>5.3549093183239527E-2</v>
      </c>
    </row>
    <row r="12" spans="2:14" x14ac:dyDescent="0.3">
      <c r="B12" s="48" t="s">
        <v>71</v>
      </c>
      <c r="C12" s="49"/>
      <c r="D12" s="50"/>
      <c r="E12" s="50"/>
      <c r="F12" s="49">
        <v>3.2488425925925928E-2</v>
      </c>
      <c r="G12" s="50">
        <v>0.13192029326064481</v>
      </c>
      <c r="H12" s="50">
        <v>0.12985150575935608</v>
      </c>
      <c r="I12" s="49"/>
      <c r="J12" s="50"/>
      <c r="K12" s="50"/>
      <c r="L12" s="51">
        <v>3.2488425925925928E-2</v>
      </c>
      <c r="M12" s="50">
        <v>0.1177778710191751</v>
      </c>
      <c r="N12" s="52">
        <v>0.10971701063164478</v>
      </c>
    </row>
    <row r="13" spans="2:14" x14ac:dyDescent="0.3">
      <c r="B13" s="48" t="s">
        <v>72</v>
      </c>
      <c r="C13" s="49"/>
      <c r="D13" s="50"/>
      <c r="E13" s="50"/>
      <c r="F13" s="49"/>
      <c r="G13" s="50"/>
      <c r="H13" s="50"/>
      <c r="I13" s="49"/>
      <c r="J13" s="50"/>
      <c r="K13" s="50"/>
      <c r="L13" s="51"/>
      <c r="M13" s="50"/>
      <c r="N13" s="52"/>
    </row>
    <row r="14" spans="2:14" x14ac:dyDescent="0.3">
      <c r="B14" s="48" t="s">
        <v>73</v>
      </c>
      <c r="C14" s="49"/>
      <c r="D14" s="50"/>
      <c r="E14" s="50"/>
      <c r="F14" s="49"/>
      <c r="G14" s="50"/>
      <c r="H14" s="50"/>
      <c r="I14" s="49"/>
      <c r="J14" s="50"/>
      <c r="K14" s="50"/>
      <c r="L14" s="51"/>
      <c r="M14" s="50"/>
      <c r="N14" s="52"/>
    </row>
    <row r="15" spans="2:14" x14ac:dyDescent="0.3">
      <c r="B15" s="48" t="s">
        <v>74</v>
      </c>
      <c r="C15" s="49"/>
      <c r="D15" s="50"/>
      <c r="E15" s="50"/>
      <c r="F15" s="49"/>
      <c r="G15" s="50"/>
      <c r="H15" s="50"/>
      <c r="I15" s="49"/>
      <c r="J15" s="50"/>
      <c r="K15" s="50"/>
      <c r="L15" s="51"/>
      <c r="M15" s="50"/>
      <c r="N15" s="52"/>
    </row>
    <row r="16" spans="2:14" x14ac:dyDescent="0.3">
      <c r="B16" s="48" t="s">
        <v>75</v>
      </c>
      <c r="C16" s="49"/>
      <c r="D16" s="50"/>
      <c r="E16" s="50"/>
      <c r="F16" s="49"/>
      <c r="G16" s="50"/>
      <c r="H16" s="50"/>
      <c r="I16" s="49"/>
      <c r="J16" s="50"/>
      <c r="K16" s="50"/>
      <c r="L16" s="51"/>
      <c r="M16" s="50"/>
      <c r="N16" s="52"/>
    </row>
    <row r="17" spans="2:14" x14ac:dyDescent="0.3">
      <c r="B17" s="48" t="s">
        <v>76</v>
      </c>
      <c r="C17" s="49"/>
      <c r="D17" s="50"/>
      <c r="E17" s="50"/>
      <c r="F17" s="49"/>
      <c r="G17" s="50"/>
      <c r="H17" s="50"/>
      <c r="I17" s="49"/>
      <c r="J17" s="50"/>
      <c r="K17" s="50"/>
      <c r="L17" s="51"/>
      <c r="M17" s="50"/>
      <c r="N17" s="52"/>
    </row>
    <row r="18" spans="2:14" x14ac:dyDescent="0.3">
      <c r="B18" s="48" t="s">
        <v>77</v>
      </c>
      <c r="C18" s="49"/>
      <c r="D18" s="50"/>
      <c r="E18" s="50"/>
      <c r="F18" s="49"/>
      <c r="G18" s="50"/>
      <c r="H18" s="50"/>
      <c r="I18" s="49"/>
      <c r="J18" s="50"/>
      <c r="K18" s="50"/>
      <c r="L18" s="51"/>
      <c r="M18" s="50"/>
      <c r="N18" s="52"/>
    </row>
    <row r="19" spans="2:14" x14ac:dyDescent="0.3">
      <c r="B19" s="48" t="s">
        <v>78</v>
      </c>
      <c r="C19" s="49"/>
      <c r="D19" s="50"/>
      <c r="E19" s="50"/>
      <c r="F19" s="49"/>
      <c r="G19" s="50"/>
      <c r="H19" s="50"/>
      <c r="I19" s="49"/>
      <c r="J19" s="50"/>
      <c r="K19" s="50"/>
      <c r="L19" s="51"/>
      <c r="M19" s="50"/>
      <c r="N19" s="52"/>
    </row>
    <row r="20" spans="2:14" x14ac:dyDescent="0.3">
      <c r="B20" s="48" t="s">
        <v>79</v>
      </c>
      <c r="C20" s="49"/>
      <c r="D20" s="50"/>
      <c r="E20" s="50"/>
      <c r="F20" s="49"/>
      <c r="G20" s="50"/>
      <c r="H20" s="50"/>
      <c r="I20" s="49"/>
      <c r="J20" s="50"/>
      <c r="K20" s="50"/>
      <c r="L20" s="51"/>
      <c r="M20" s="50"/>
      <c r="N20" s="52"/>
    </row>
    <row r="21" spans="2:14" x14ac:dyDescent="0.3">
      <c r="B21" s="48" t="s">
        <v>80</v>
      </c>
      <c r="C21" s="49"/>
      <c r="D21" s="50"/>
      <c r="E21" s="50"/>
      <c r="F21" s="49"/>
      <c r="G21" s="50"/>
      <c r="H21" s="50"/>
      <c r="I21" s="49"/>
      <c r="J21" s="50"/>
      <c r="K21" s="50"/>
      <c r="L21" s="51"/>
      <c r="M21" s="50"/>
      <c r="N21" s="52"/>
    </row>
    <row r="22" spans="2:14" x14ac:dyDescent="0.3">
      <c r="B22" s="48" t="s">
        <v>81</v>
      </c>
      <c r="C22" s="49"/>
      <c r="D22" s="50"/>
      <c r="E22" s="50"/>
      <c r="F22" s="49">
        <v>6.6053240740740732E-2</v>
      </c>
      <c r="G22" s="50">
        <v>0.26821129805432842</v>
      </c>
      <c r="H22" s="50">
        <v>0.26400518110746174</v>
      </c>
      <c r="I22" s="49">
        <v>1.1412037037037037E-2</v>
      </c>
      <c r="J22" s="50">
        <v>0.38590998043052838</v>
      </c>
      <c r="K22" s="50">
        <v>0.24855054197126292</v>
      </c>
      <c r="L22" s="51">
        <v>7.7465277777777772E-2</v>
      </c>
      <c r="M22" s="50">
        <v>0.28082910250493009</v>
      </c>
      <c r="N22" s="52">
        <v>0.26160881801125702</v>
      </c>
    </row>
    <row r="23" spans="2:14" s="58" customFormat="1" x14ac:dyDescent="0.3">
      <c r="B23" s="53" t="s">
        <v>11</v>
      </c>
      <c r="C23" s="54"/>
      <c r="D23" s="55"/>
      <c r="E23" s="56"/>
      <c r="F23" s="54">
        <v>0.24627314814814813</v>
      </c>
      <c r="G23" s="55">
        <v>1.0000000000000002</v>
      </c>
      <c r="H23" s="56">
        <v>0.98431789795068725</v>
      </c>
      <c r="I23" s="54">
        <v>2.9571759259259259E-2</v>
      </c>
      <c r="J23" s="55">
        <v>1</v>
      </c>
      <c r="K23" s="56">
        <v>0.64406352407360723</v>
      </c>
      <c r="L23" s="54">
        <v>0.27584490740740741</v>
      </c>
      <c r="M23" s="55">
        <v>1</v>
      </c>
      <c r="N23" s="57">
        <v>0.93155878674171355</v>
      </c>
    </row>
    <row r="24" spans="2:14" x14ac:dyDescent="0.3">
      <c r="B24" s="59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1"/>
    </row>
    <row r="25" spans="2:14" s="63" customFormat="1" x14ac:dyDescent="0.3">
      <c r="B25" s="1" t="s">
        <v>82</v>
      </c>
      <c r="C25" s="45" t="s">
        <v>12</v>
      </c>
      <c r="D25" s="45" t="s">
        <v>13</v>
      </c>
      <c r="E25" s="45" t="s">
        <v>13</v>
      </c>
      <c r="F25" s="62" t="s">
        <v>12</v>
      </c>
      <c r="G25" s="206" t="s">
        <v>13</v>
      </c>
      <c r="H25" s="206" t="s">
        <v>13</v>
      </c>
      <c r="I25" s="203" t="s">
        <v>12</v>
      </c>
      <c r="J25" s="45" t="s">
        <v>13</v>
      </c>
      <c r="K25" s="206" t="s">
        <v>13</v>
      </c>
      <c r="L25" s="205" t="s">
        <v>12</v>
      </c>
      <c r="M25" s="45" t="s">
        <v>13</v>
      </c>
      <c r="N25" s="204" t="s">
        <v>13</v>
      </c>
    </row>
    <row r="26" spans="2:14" x14ac:dyDescent="0.3">
      <c r="B26" s="48" t="s">
        <v>83</v>
      </c>
      <c r="C26" s="49"/>
      <c r="D26" s="51"/>
      <c r="E26" s="50"/>
      <c r="F26" s="49"/>
      <c r="G26" s="51"/>
      <c r="H26" s="50"/>
      <c r="I26" s="49"/>
      <c r="J26" s="51"/>
      <c r="K26" s="50"/>
      <c r="L26" s="51"/>
      <c r="M26" s="51"/>
      <c r="N26" s="52"/>
    </row>
    <row r="27" spans="2:14" x14ac:dyDescent="0.3">
      <c r="B27" s="48" t="s">
        <v>84</v>
      </c>
      <c r="C27" s="49"/>
      <c r="D27" s="51"/>
      <c r="E27" s="50"/>
      <c r="F27" s="49"/>
      <c r="G27" s="51"/>
      <c r="H27" s="50"/>
      <c r="I27" s="49"/>
      <c r="J27" s="51"/>
      <c r="K27" s="50"/>
      <c r="L27" s="51"/>
      <c r="M27" s="51"/>
      <c r="N27" s="52"/>
    </row>
    <row r="28" spans="2:14" x14ac:dyDescent="0.3">
      <c r="B28" s="48" t="s">
        <v>85</v>
      </c>
      <c r="C28" s="49"/>
      <c r="D28" s="51"/>
      <c r="E28" s="50"/>
      <c r="F28" s="49"/>
      <c r="G28" s="51"/>
      <c r="H28" s="50"/>
      <c r="I28" s="49"/>
      <c r="J28" s="51"/>
      <c r="K28" s="50"/>
      <c r="L28" s="51"/>
      <c r="M28" s="50"/>
      <c r="N28" s="52"/>
    </row>
    <row r="29" spans="2:14" x14ac:dyDescent="0.3">
      <c r="B29" s="48" t="s">
        <v>86</v>
      </c>
      <c r="C29" s="49"/>
      <c r="D29" s="51"/>
      <c r="E29" s="50"/>
      <c r="F29" s="49"/>
      <c r="G29" s="51"/>
      <c r="H29" s="50"/>
      <c r="I29" s="49"/>
      <c r="J29" s="51"/>
      <c r="K29" s="50"/>
      <c r="L29" s="51"/>
      <c r="M29" s="50"/>
      <c r="N29" s="52"/>
    </row>
    <row r="30" spans="2:14" x14ac:dyDescent="0.3">
      <c r="B30" s="48" t="s">
        <v>87</v>
      </c>
      <c r="C30" s="49"/>
      <c r="D30" s="51"/>
      <c r="E30" s="50"/>
      <c r="F30" s="49">
        <v>3.9236111111111112E-3</v>
      </c>
      <c r="G30" s="51"/>
      <c r="H30" s="50">
        <v>1.5682102049313043E-2</v>
      </c>
      <c r="I30" s="49"/>
      <c r="J30" s="51"/>
      <c r="K30" s="50"/>
      <c r="L30" s="51">
        <v>3.9236111111111112E-3</v>
      </c>
      <c r="M30" s="50"/>
      <c r="N30" s="52">
        <v>1.3250469043151971E-2</v>
      </c>
    </row>
    <row r="31" spans="2:14" x14ac:dyDescent="0.3">
      <c r="B31" s="48" t="s">
        <v>88</v>
      </c>
      <c r="C31" s="49"/>
      <c r="D31" s="51"/>
      <c r="E31" s="50"/>
      <c r="F31" s="49"/>
      <c r="G31" s="51"/>
      <c r="H31" s="50"/>
      <c r="I31" s="49">
        <v>1.6342592592592593E-2</v>
      </c>
      <c r="J31" s="51"/>
      <c r="K31" s="50">
        <v>0.35593647592639271</v>
      </c>
      <c r="L31" s="51">
        <v>1.6342592592592593E-2</v>
      </c>
      <c r="M31" s="51"/>
      <c r="N31" s="52">
        <v>5.5190744215134459E-2</v>
      </c>
    </row>
    <row r="32" spans="2:14" s="58" customFormat="1" x14ac:dyDescent="0.3">
      <c r="B32" s="53" t="s">
        <v>11</v>
      </c>
      <c r="C32" s="64"/>
      <c r="D32" s="64"/>
      <c r="E32" s="55"/>
      <c r="F32" s="54">
        <v>3.9236111111111112E-3</v>
      </c>
      <c r="G32" s="55"/>
      <c r="H32" s="56">
        <v>1.5682102049313043E-2</v>
      </c>
      <c r="I32" s="54">
        <v>1.6342592592592593E-2</v>
      </c>
      <c r="J32" s="55"/>
      <c r="K32" s="56">
        <v>0.35593647592639271</v>
      </c>
      <c r="L32" s="54">
        <v>2.0266203703703703E-2</v>
      </c>
      <c r="M32" s="55"/>
      <c r="N32" s="57">
        <v>6.8441213258286435E-2</v>
      </c>
    </row>
    <row r="33" spans="2:14" x14ac:dyDescent="0.3">
      <c r="B33" s="59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1"/>
    </row>
    <row r="34" spans="2:14" s="58" customFormat="1" x14ac:dyDescent="0.3">
      <c r="B34" s="53" t="s">
        <v>14</v>
      </c>
      <c r="C34" s="64"/>
      <c r="D34" s="65"/>
      <c r="E34" s="55"/>
      <c r="F34" s="64">
        <f>F32+F23</f>
        <v>0.25019675925925922</v>
      </c>
      <c r="G34" s="65"/>
      <c r="H34" s="55">
        <f>H32+H23</f>
        <v>1.0000000000000002</v>
      </c>
      <c r="I34" s="64">
        <f>I32+I23</f>
        <v>4.5914351851851852E-2</v>
      </c>
      <c r="J34" s="65"/>
      <c r="K34" s="55">
        <f>K32+K23</f>
        <v>1</v>
      </c>
      <c r="L34" s="64">
        <f>L32+L23</f>
        <v>0.2961111111111111</v>
      </c>
      <c r="M34" s="65"/>
      <c r="N34" s="66">
        <f>N32+N23</f>
        <v>1</v>
      </c>
    </row>
    <row r="35" spans="2:14" s="63" customFormat="1" ht="96.75" customHeight="1" thickBot="1" x14ac:dyDescent="0.35">
      <c r="B35" s="249" t="s">
        <v>186</v>
      </c>
      <c r="C35" s="250"/>
      <c r="D35" s="250"/>
      <c r="E35" s="250"/>
      <c r="F35" s="250"/>
      <c r="G35" s="250"/>
      <c r="H35" s="251"/>
      <c r="I35" s="250"/>
      <c r="J35" s="250"/>
      <c r="K35" s="250"/>
      <c r="L35" s="250"/>
      <c r="M35" s="250"/>
      <c r="N35" s="251"/>
    </row>
  </sheetData>
  <mergeCells count="7"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4" width="8.33203125" style="9" customWidth="1"/>
    <col min="15" max="16384" width="8.88671875" style="9"/>
  </cols>
  <sheetData>
    <row r="2" spans="2:14" ht="15" thickBot="1" x14ac:dyDescent="0.35"/>
    <row r="3" spans="2:14" x14ac:dyDescent="0.3">
      <c r="B3" s="252" t="s">
        <v>89</v>
      </c>
      <c r="C3" s="253"/>
      <c r="D3" s="253"/>
      <c r="E3" s="253"/>
      <c r="F3" s="253"/>
      <c r="G3" s="253"/>
      <c r="H3" s="254"/>
      <c r="I3" s="253"/>
      <c r="J3" s="253"/>
      <c r="K3" s="253"/>
      <c r="L3" s="253"/>
      <c r="M3" s="253"/>
      <c r="N3" s="254"/>
    </row>
    <row r="4" spans="2:14" x14ac:dyDescent="0.3">
      <c r="B4" s="255" t="s">
        <v>185</v>
      </c>
      <c r="C4" s="256"/>
      <c r="D4" s="256"/>
      <c r="E4" s="256"/>
      <c r="F4" s="256"/>
      <c r="G4" s="256"/>
      <c r="H4" s="257"/>
      <c r="I4" s="256"/>
      <c r="J4" s="256"/>
      <c r="K4" s="256"/>
      <c r="L4" s="256"/>
      <c r="M4" s="256"/>
      <c r="N4" s="257"/>
    </row>
    <row r="5" spans="2:14" x14ac:dyDescent="0.3">
      <c r="B5" s="44"/>
      <c r="C5" s="258" t="s">
        <v>62</v>
      </c>
      <c r="D5" s="259"/>
      <c r="E5" s="260"/>
      <c r="F5" s="261" t="s">
        <v>63</v>
      </c>
      <c r="G5" s="256"/>
      <c r="H5" s="262"/>
      <c r="I5" s="256" t="s">
        <v>64</v>
      </c>
      <c r="J5" s="256"/>
      <c r="K5" s="262"/>
      <c r="L5" s="261" t="s">
        <v>11</v>
      </c>
      <c r="M5" s="256"/>
      <c r="N5" s="257"/>
    </row>
    <row r="6" spans="2:14" x14ac:dyDescent="0.3">
      <c r="B6" s="1" t="s">
        <v>65</v>
      </c>
      <c r="C6" s="218" t="s">
        <v>12</v>
      </c>
      <c r="D6" s="45" t="s">
        <v>13</v>
      </c>
      <c r="E6" s="219" t="s">
        <v>13</v>
      </c>
      <c r="F6" s="218" t="s">
        <v>12</v>
      </c>
      <c r="G6" s="45" t="s">
        <v>13</v>
      </c>
      <c r="H6" s="219" t="s">
        <v>13</v>
      </c>
      <c r="I6" s="216" t="s">
        <v>12</v>
      </c>
      <c r="J6" s="45" t="s">
        <v>13</v>
      </c>
      <c r="K6" s="219" t="s">
        <v>13</v>
      </c>
      <c r="L6" s="218" t="s">
        <v>12</v>
      </c>
      <c r="M6" s="45" t="s">
        <v>13</v>
      </c>
      <c r="N6" s="217" t="s">
        <v>13</v>
      </c>
    </row>
    <row r="7" spans="2:14" x14ac:dyDescent="0.3">
      <c r="B7" s="48" t="s">
        <v>66</v>
      </c>
      <c r="C7" s="49">
        <v>0.27515046296296281</v>
      </c>
      <c r="D7" s="105">
        <f>C7/C$23</f>
        <v>0.49619085387489292</v>
      </c>
      <c r="E7" s="105">
        <f>C7/C$34</f>
        <v>0.36580599495291427</v>
      </c>
      <c r="F7" s="49"/>
      <c r="G7" s="50"/>
      <c r="H7" s="50"/>
      <c r="I7" s="49"/>
      <c r="J7" s="50"/>
      <c r="K7" s="50"/>
      <c r="L7" s="49">
        <v>0.27515046296296281</v>
      </c>
      <c r="M7" s="105">
        <f>L7/L$23</f>
        <v>0.49619085387489292</v>
      </c>
      <c r="N7" s="220">
        <f>L7/L$34</f>
        <v>0.36580599495291427</v>
      </c>
    </row>
    <row r="8" spans="2:14" x14ac:dyDescent="0.3">
      <c r="B8" s="48" t="s">
        <v>67</v>
      </c>
      <c r="C8" s="49">
        <v>1.7453703703703704E-2</v>
      </c>
      <c r="D8" s="105">
        <f t="shared" ref="D8:D17" si="0">C8/C$23</f>
        <v>3.1475026611842802E-2</v>
      </c>
      <c r="E8" s="105">
        <f t="shared" ref="E8:E16" si="1">C8/C$34</f>
        <v>2.3204283867790984E-2</v>
      </c>
      <c r="F8" s="49"/>
      <c r="G8" s="50"/>
      <c r="H8" s="50"/>
      <c r="I8" s="49"/>
      <c r="J8" s="50"/>
      <c r="K8" s="50"/>
      <c r="L8" s="49">
        <v>1.7453703703703704E-2</v>
      </c>
      <c r="M8" s="105">
        <f t="shared" ref="M8:M17" si="2">L8/L$23</f>
        <v>3.1475026611842802E-2</v>
      </c>
      <c r="N8" s="220">
        <f t="shared" ref="N8:N17" si="3">L8/L$34</f>
        <v>2.3204283867790984E-2</v>
      </c>
    </row>
    <row r="9" spans="2:14" x14ac:dyDescent="0.3">
      <c r="B9" s="48" t="s">
        <v>68</v>
      </c>
      <c r="C9" s="49">
        <v>1.7233796296296296E-2</v>
      </c>
      <c r="D9" s="105">
        <f t="shared" si="0"/>
        <v>3.107845797416043E-2</v>
      </c>
      <c r="E9" s="105">
        <f t="shared" si="1"/>
        <v>2.2911922201021732E-2</v>
      </c>
      <c r="F9" s="49"/>
      <c r="G9" s="50"/>
      <c r="H9" s="50"/>
      <c r="I9" s="49"/>
      <c r="J9" s="50"/>
      <c r="K9" s="50"/>
      <c r="L9" s="49">
        <v>1.7233796296296296E-2</v>
      </c>
      <c r="M9" s="105">
        <f t="shared" si="2"/>
        <v>3.107845797416043E-2</v>
      </c>
      <c r="N9" s="220">
        <f t="shared" si="3"/>
        <v>2.2911922201021732E-2</v>
      </c>
    </row>
    <row r="10" spans="2:14" x14ac:dyDescent="0.3">
      <c r="B10" s="48" t="s">
        <v>69</v>
      </c>
      <c r="C10" s="49">
        <v>3.6400462962962968E-2</v>
      </c>
      <c r="D10" s="105">
        <f t="shared" si="0"/>
        <v>6.5642545553213277E-2</v>
      </c>
      <c r="E10" s="105">
        <f t="shared" si="1"/>
        <v>4.8393549578383717E-2</v>
      </c>
      <c r="F10" s="49"/>
      <c r="G10" s="50"/>
      <c r="H10" s="50"/>
      <c r="I10" s="49"/>
      <c r="J10" s="50"/>
      <c r="K10" s="50"/>
      <c r="L10" s="49">
        <v>3.6400462962962968E-2</v>
      </c>
      <c r="M10" s="105">
        <f t="shared" si="2"/>
        <v>6.5642545553213277E-2</v>
      </c>
      <c r="N10" s="220">
        <f t="shared" si="3"/>
        <v>4.8393549578383717E-2</v>
      </c>
    </row>
    <row r="11" spans="2:14" x14ac:dyDescent="0.3">
      <c r="B11" s="48" t="s">
        <v>70</v>
      </c>
      <c r="C11" s="49">
        <v>3.9421296296296295E-2</v>
      </c>
      <c r="D11" s="105">
        <f t="shared" si="0"/>
        <v>7.1090146312955294E-2</v>
      </c>
      <c r="E11" s="105">
        <f t="shared" si="1"/>
        <v>5.2409675632424456E-2</v>
      </c>
      <c r="F11" s="49"/>
      <c r="G11" s="50"/>
      <c r="H11" s="50"/>
      <c r="I11" s="49"/>
      <c r="J11" s="50"/>
      <c r="K11" s="50"/>
      <c r="L11" s="49">
        <v>3.9421296296296295E-2</v>
      </c>
      <c r="M11" s="105">
        <f t="shared" si="2"/>
        <v>7.1090146312955294E-2</v>
      </c>
      <c r="N11" s="220">
        <f t="shared" si="3"/>
        <v>5.2409675632424456E-2</v>
      </c>
    </row>
    <row r="12" spans="2:14" x14ac:dyDescent="0.3">
      <c r="B12" s="48" t="s">
        <v>71</v>
      </c>
      <c r="C12" s="49">
        <v>5.3506944444444454E-2</v>
      </c>
      <c r="D12" s="105">
        <f t="shared" si="0"/>
        <v>9.6491411158189197E-2</v>
      </c>
      <c r="E12" s="105">
        <f t="shared" si="1"/>
        <v>7.113620976180221E-2</v>
      </c>
      <c r="F12" s="49"/>
      <c r="G12" s="50"/>
      <c r="H12" s="50"/>
      <c r="I12" s="49"/>
      <c r="J12" s="50"/>
      <c r="K12" s="50"/>
      <c r="L12" s="49">
        <v>5.3506944444444454E-2</v>
      </c>
      <c r="M12" s="105">
        <f t="shared" si="2"/>
        <v>9.6491411158189197E-2</v>
      </c>
      <c r="N12" s="220">
        <f t="shared" si="3"/>
        <v>7.113620976180221E-2</v>
      </c>
    </row>
    <row r="13" spans="2:14" x14ac:dyDescent="0.3">
      <c r="B13" s="48" t="s">
        <v>72</v>
      </c>
      <c r="C13" s="49">
        <v>7.9513888888888898E-3</v>
      </c>
      <c r="D13" s="105">
        <f t="shared" si="0"/>
        <v>1.4339087057251993E-2</v>
      </c>
      <c r="E13" s="105">
        <f t="shared" si="1"/>
        <v>1.0571182372130243E-2</v>
      </c>
      <c r="F13" s="49"/>
      <c r="G13" s="50"/>
      <c r="H13" s="50"/>
      <c r="I13" s="49"/>
      <c r="J13" s="50"/>
      <c r="K13" s="50"/>
      <c r="L13" s="49">
        <v>7.9513888888888898E-3</v>
      </c>
      <c r="M13" s="105">
        <f t="shared" si="2"/>
        <v>1.4339087057251993E-2</v>
      </c>
      <c r="N13" s="220">
        <f t="shared" si="3"/>
        <v>1.0571182372130243E-2</v>
      </c>
    </row>
    <row r="14" spans="2:14" x14ac:dyDescent="0.3">
      <c r="B14" s="48" t="s">
        <v>73</v>
      </c>
      <c r="C14" s="49"/>
      <c r="D14" s="105"/>
      <c r="E14" s="105"/>
      <c r="F14" s="49"/>
      <c r="G14" s="50"/>
      <c r="H14" s="50"/>
      <c r="I14" s="49"/>
      <c r="J14" s="50"/>
      <c r="K14" s="50"/>
      <c r="L14" s="49"/>
      <c r="M14" s="105"/>
      <c r="N14" s="220"/>
    </row>
    <row r="15" spans="2:14" x14ac:dyDescent="0.3">
      <c r="B15" s="48" t="s">
        <v>74</v>
      </c>
      <c r="C15" s="49">
        <v>7.3032407407407412E-3</v>
      </c>
      <c r="D15" s="105">
        <f t="shared" si="0"/>
        <v>1.3170253177767115E-2</v>
      </c>
      <c r="E15" s="105">
        <f t="shared" ref="E15" si="4">C15/C$34</f>
        <v>9.7094848279682434E-3</v>
      </c>
      <c r="F15" s="49"/>
      <c r="G15" s="50"/>
      <c r="H15" s="50"/>
      <c r="I15" s="49"/>
      <c r="J15" s="50"/>
      <c r="K15" s="50"/>
      <c r="L15" s="49">
        <v>7.3032407407407412E-3</v>
      </c>
      <c r="M15" s="105">
        <f t="shared" si="2"/>
        <v>1.3170253177767115E-2</v>
      </c>
      <c r="N15" s="220">
        <f t="shared" ref="N15" si="5">L15/L$34</f>
        <v>9.7094848279682434E-3</v>
      </c>
    </row>
    <row r="16" spans="2:14" x14ac:dyDescent="0.3">
      <c r="B16" s="48" t="s">
        <v>75</v>
      </c>
      <c r="C16" s="49">
        <v>1.729166666666667E-2</v>
      </c>
      <c r="D16" s="105">
        <f t="shared" si="0"/>
        <v>3.1182818141971588E-2</v>
      </c>
      <c r="E16" s="105">
        <f t="shared" si="1"/>
        <v>2.2988859481750487E-2</v>
      </c>
      <c r="F16" s="49"/>
      <c r="G16" s="50"/>
      <c r="H16" s="50"/>
      <c r="I16" s="49"/>
      <c r="J16" s="50"/>
      <c r="K16" s="50"/>
      <c r="L16" s="49">
        <v>1.729166666666667E-2</v>
      </c>
      <c r="M16" s="105">
        <f t="shared" si="2"/>
        <v>3.1182818141971588E-2</v>
      </c>
      <c r="N16" s="220">
        <f t="shared" si="3"/>
        <v>2.2988859481750487E-2</v>
      </c>
    </row>
    <row r="17" spans="2:14" x14ac:dyDescent="0.3">
      <c r="B17" s="48" t="s">
        <v>76</v>
      </c>
      <c r="C17" s="49">
        <v>1.2152777777777778E-3</v>
      </c>
      <c r="D17" s="105">
        <f t="shared" si="0"/>
        <v>2.1915635240341473E-3</v>
      </c>
      <c r="E17" s="105">
        <f t="shared" ref="E17" si="6">C17/C$34</f>
        <v>1.6156828953037487E-3</v>
      </c>
      <c r="F17" s="49"/>
      <c r="G17" s="50"/>
      <c r="H17" s="50"/>
      <c r="I17" s="49"/>
      <c r="J17" s="50"/>
      <c r="K17" s="50"/>
      <c r="L17" s="49">
        <v>1.2152777777777778E-3</v>
      </c>
      <c r="M17" s="105">
        <f t="shared" si="2"/>
        <v>2.1915635240341473E-3</v>
      </c>
      <c r="N17" s="220">
        <f t="shared" si="3"/>
        <v>1.6156828953037487E-3</v>
      </c>
    </row>
    <row r="18" spans="2:14" x14ac:dyDescent="0.3">
      <c r="B18" s="48" t="s">
        <v>77</v>
      </c>
      <c r="C18" s="49"/>
      <c r="D18" s="105"/>
      <c r="E18" s="105"/>
      <c r="F18" s="49"/>
      <c r="G18" s="50"/>
      <c r="H18" s="50"/>
      <c r="I18" s="49"/>
      <c r="J18" s="50"/>
      <c r="K18" s="50"/>
      <c r="L18" s="49"/>
      <c r="M18" s="105"/>
      <c r="N18" s="220"/>
    </row>
    <row r="19" spans="2:14" x14ac:dyDescent="0.3">
      <c r="B19" s="48" t="s">
        <v>78</v>
      </c>
      <c r="C19" s="49"/>
      <c r="D19" s="105"/>
      <c r="E19" s="105"/>
      <c r="F19" s="49"/>
      <c r="G19" s="50"/>
      <c r="H19" s="50"/>
      <c r="I19" s="49"/>
      <c r="J19" s="50"/>
      <c r="K19" s="50"/>
      <c r="L19" s="49"/>
      <c r="M19" s="105"/>
      <c r="N19" s="220"/>
    </row>
    <row r="20" spans="2:14" x14ac:dyDescent="0.3">
      <c r="B20" s="48" t="s">
        <v>79</v>
      </c>
      <c r="C20" s="49"/>
      <c r="D20" s="105"/>
      <c r="E20" s="105"/>
      <c r="F20" s="49"/>
      <c r="G20" s="50"/>
      <c r="H20" s="50"/>
      <c r="I20" s="49"/>
      <c r="J20" s="50"/>
      <c r="K20" s="50"/>
      <c r="L20" s="49"/>
      <c r="M20" s="105"/>
      <c r="N20" s="220"/>
    </row>
    <row r="21" spans="2:14" x14ac:dyDescent="0.3">
      <c r="B21" s="48" t="s">
        <v>80</v>
      </c>
      <c r="C21" s="49"/>
      <c r="D21" s="105"/>
      <c r="E21" s="105"/>
      <c r="F21" s="49"/>
      <c r="G21" s="50"/>
      <c r="H21" s="50"/>
      <c r="I21" s="49"/>
      <c r="J21" s="50"/>
      <c r="K21" s="50"/>
      <c r="L21" s="49"/>
      <c r="M21" s="105"/>
      <c r="N21" s="220"/>
    </row>
    <row r="22" spans="2:14" x14ac:dyDescent="0.3">
      <c r="B22" s="48" t="s">
        <v>81</v>
      </c>
      <c r="C22" s="49">
        <v>8.1597222222222238E-2</v>
      </c>
      <c r="D22" s="105">
        <f t="shared" ref="D22" si="7">C22/C$23</f>
        <v>0.14714783661372136</v>
      </c>
      <c r="E22" s="105">
        <f t="shared" ref="E22" si="8">C22/C$34</f>
        <v>0.10848156582753744</v>
      </c>
      <c r="F22" s="49"/>
      <c r="G22" s="50"/>
      <c r="H22" s="50"/>
      <c r="I22" s="49"/>
      <c r="J22" s="50"/>
      <c r="K22" s="50"/>
      <c r="L22" s="49">
        <v>8.1597222222222238E-2</v>
      </c>
      <c r="M22" s="105">
        <f t="shared" ref="M22" si="9">L22/L$23</f>
        <v>0.14714783661372136</v>
      </c>
      <c r="N22" s="220">
        <f t="shared" ref="N22" si="10">L22/L$34</f>
        <v>0.10848156582753744</v>
      </c>
    </row>
    <row r="23" spans="2:14" s="58" customFormat="1" x14ac:dyDescent="0.3">
      <c r="B23" s="53" t="s">
        <v>11</v>
      </c>
      <c r="C23" s="129">
        <f>SUM(C7:C22)</f>
        <v>0.55452546296296279</v>
      </c>
      <c r="D23" s="110">
        <f>SUM(D7:D22)</f>
        <v>0.99999999999999989</v>
      </c>
      <c r="E23" s="111">
        <f>SUM(E7:E22)</f>
        <v>0.73722841139902762</v>
      </c>
      <c r="F23" s="54"/>
      <c r="G23" s="55"/>
      <c r="H23" s="56"/>
      <c r="I23" s="54"/>
      <c r="J23" s="55"/>
      <c r="K23" s="56"/>
      <c r="L23" s="129">
        <f>SUM(L7:L22)</f>
        <v>0.55452546296296279</v>
      </c>
      <c r="M23" s="110">
        <f>SUM(M7:M22)</f>
        <v>0.99999999999999989</v>
      </c>
      <c r="N23" s="112">
        <f>SUM(N7:N22)</f>
        <v>0.73722841139902762</v>
      </c>
    </row>
    <row r="24" spans="2:14" x14ac:dyDescent="0.3">
      <c r="B24" s="59"/>
      <c r="C24" s="114"/>
      <c r="D24" s="114"/>
      <c r="E24" s="114"/>
      <c r="F24" s="60"/>
      <c r="G24" s="60"/>
      <c r="H24" s="60"/>
      <c r="I24" s="60"/>
      <c r="J24" s="60"/>
      <c r="K24" s="60"/>
      <c r="L24" s="114"/>
      <c r="M24" s="114"/>
      <c r="N24" s="115"/>
    </row>
    <row r="25" spans="2:14" s="63" customFormat="1" x14ac:dyDescent="0.3">
      <c r="B25" s="1" t="s">
        <v>82</v>
      </c>
      <c r="C25" s="116" t="s">
        <v>12</v>
      </c>
      <c r="D25" s="116" t="s">
        <v>13</v>
      </c>
      <c r="E25" s="116" t="s">
        <v>13</v>
      </c>
      <c r="F25" s="62" t="s">
        <v>12</v>
      </c>
      <c r="G25" s="219" t="s">
        <v>13</v>
      </c>
      <c r="H25" s="219" t="s">
        <v>13</v>
      </c>
      <c r="I25" s="216" t="s">
        <v>12</v>
      </c>
      <c r="J25" s="45" t="s">
        <v>13</v>
      </c>
      <c r="K25" s="219" t="s">
        <v>13</v>
      </c>
      <c r="L25" s="116" t="s">
        <v>12</v>
      </c>
      <c r="M25" s="116" t="s">
        <v>13</v>
      </c>
      <c r="N25" s="221" t="s">
        <v>13</v>
      </c>
    </row>
    <row r="26" spans="2:14" x14ac:dyDescent="0.3">
      <c r="B26" s="48" t="s">
        <v>83</v>
      </c>
      <c r="C26" s="49">
        <v>1.1574074074074073E-4</v>
      </c>
      <c r="D26" s="106"/>
      <c r="E26" s="105">
        <f t="shared" ref="E26:E31" si="11">C26/C$34</f>
        <v>1.5387456145749987E-4</v>
      </c>
      <c r="F26" s="49"/>
      <c r="G26" s="51"/>
      <c r="H26" s="50"/>
      <c r="I26" s="49"/>
      <c r="J26" s="51"/>
      <c r="K26" s="50"/>
      <c r="L26" s="49">
        <v>1.1574074074074073E-4</v>
      </c>
      <c r="M26" s="106"/>
      <c r="N26" s="220">
        <f t="shared" ref="N26:N31" si="12">L26/L$34</f>
        <v>1.5387456145749987E-4</v>
      </c>
    </row>
    <row r="27" spans="2:14" x14ac:dyDescent="0.3">
      <c r="B27" s="48" t="s">
        <v>84</v>
      </c>
      <c r="C27" s="49">
        <v>2.6620370370370372E-4</v>
      </c>
      <c r="D27" s="106"/>
      <c r="E27" s="105">
        <f t="shared" si="11"/>
        <v>3.5391149135224973E-4</v>
      </c>
      <c r="F27" s="49"/>
      <c r="G27" s="51"/>
      <c r="H27" s="50"/>
      <c r="I27" s="49"/>
      <c r="J27" s="51"/>
      <c r="K27" s="50"/>
      <c r="L27" s="49">
        <v>2.6620370370370372E-4</v>
      </c>
      <c r="M27" s="106"/>
      <c r="N27" s="220">
        <f t="shared" si="12"/>
        <v>3.5391149135224973E-4</v>
      </c>
    </row>
    <row r="28" spans="2:14" x14ac:dyDescent="0.3">
      <c r="B28" s="48" t="s">
        <v>85</v>
      </c>
      <c r="C28" s="49">
        <v>3.9351851851851852E-4</v>
      </c>
      <c r="D28" s="106"/>
      <c r="E28" s="105">
        <f t="shared" si="11"/>
        <v>5.2317350895549964E-4</v>
      </c>
      <c r="F28" s="49"/>
      <c r="G28" s="51"/>
      <c r="H28" s="50"/>
      <c r="I28" s="49"/>
      <c r="J28" s="51"/>
      <c r="K28" s="50"/>
      <c r="L28" s="49">
        <v>3.9351851851851852E-4</v>
      </c>
      <c r="M28" s="106"/>
      <c r="N28" s="220">
        <f t="shared" si="12"/>
        <v>5.2317350895549964E-4</v>
      </c>
    </row>
    <row r="29" spans="2:14" x14ac:dyDescent="0.3">
      <c r="B29" s="48" t="s">
        <v>86</v>
      </c>
      <c r="C29" s="49">
        <v>2.0254629629629633E-3</v>
      </c>
      <c r="D29" s="106"/>
      <c r="E29" s="105">
        <f t="shared" si="11"/>
        <v>2.6928048255062485E-3</v>
      </c>
      <c r="F29" s="49"/>
      <c r="G29" s="51"/>
      <c r="H29" s="50"/>
      <c r="I29" s="49"/>
      <c r="J29" s="51"/>
      <c r="K29" s="50"/>
      <c r="L29" s="49">
        <v>2.0254629629629633E-3</v>
      </c>
      <c r="M29" s="106"/>
      <c r="N29" s="220">
        <f t="shared" si="12"/>
        <v>2.6928048255062485E-3</v>
      </c>
    </row>
    <row r="30" spans="2:14" x14ac:dyDescent="0.3">
      <c r="B30" s="48" t="s">
        <v>87</v>
      </c>
      <c r="C30" s="49">
        <v>0.18775462962962958</v>
      </c>
      <c r="D30" s="106"/>
      <c r="E30" s="105">
        <f t="shared" si="11"/>
        <v>0.24961531359635625</v>
      </c>
      <c r="F30" s="49"/>
      <c r="G30" s="51"/>
      <c r="H30" s="50"/>
      <c r="I30" s="49"/>
      <c r="J30" s="51"/>
      <c r="K30" s="50"/>
      <c r="L30" s="49">
        <v>0.18775462962962958</v>
      </c>
      <c r="M30" s="106"/>
      <c r="N30" s="220">
        <f t="shared" si="12"/>
        <v>0.24961531359635625</v>
      </c>
    </row>
    <row r="31" spans="2:14" x14ac:dyDescent="0.3">
      <c r="B31" s="48" t="s">
        <v>88</v>
      </c>
      <c r="C31" s="49">
        <v>7.0949074074074065E-3</v>
      </c>
      <c r="D31" s="106"/>
      <c r="E31" s="105">
        <f t="shared" si="11"/>
        <v>9.4325106173447412E-3</v>
      </c>
      <c r="F31" s="49"/>
      <c r="G31" s="51"/>
      <c r="H31" s="50"/>
      <c r="I31" s="49"/>
      <c r="J31" s="51"/>
      <c r="K31" s="50"/>
      <c r="L31" s="49">
        <v>7.0949074074074065E-3</v>
      </c>
      <c r="M31" s="106"/>
      <c r="N31" s="220">
        <f t="shared" si="12"/>
        <v>9.4325106173447412E-3</v>
      </c>
    </row>
    <row r="32" spans="2:14" s="58" customFormat="1" x14ac:dyDescent="0.3">
      <c r="B32" s="53" t="s">
        <v>11</v>
      </c>
      <c r="C32" s="137">
        <f>SUM(C26:C31)</f>
        <v>0.1976504629629629</v>
      </c>
      <c r="D32" s="118"/>
      <c r="E32" s="110">
        <f>SUM(E26:E31)</f>
        <v>0.26277158860097249</v>
      </c>
      <c r="F32" s="64"/>
      <c r="G32" s="64"/>
      <c r="H32" s="55"/>
      <c r="I32" s="64"/>
      <c r="J32" s="64"/>
      <c r="K32" s="55"/>
      <c r="L32" s="137">
        <f>SUM(L26:L31)</f>
        <v>0.1976504629629629</v>
      </c>
      <c r="M32" s="118"/>
      <c r="N32" s="123">
        <f>SUM(N26:N31)</f>
        <v>0.26277158860097249</v>
      </c>
    </row>
    <row r="33" spans="2:14" x14ac:dyDescent="0.3">
      <c r="B33" s="59"/>
      <c r="C33" s="120"/>
      <c r="D33" s="120"/>
      <c r="E33" s="120"/>
      <c r="F33" s="60"/>
      <c r="G33" s="60"/>
      <c r="H33" s="60"/>
      <c r="I33" s="60"/>
      <c r="J33" s="60"/>
      <c r="K33" s="60"/>
      <c r="L33" s="120"/>
      <c r="M33" s="120"/>
      <c r="N33" s="121"/>
    </row>
    <row r="34" spans="2:14" s="58" customFormat="1" x14ac:dyDescent="0.3">
      <c r="B34" s="53" t="s">
        <v>14</v>
      </c>
      <c r="C34" s="137">
        <f>C23+C32</f>
        <v>0.75217592592592575</v>
      </c>
      <c r="D34" s="122"/>
      <c r="E34" s="110">
        <f>E23+E32</f>
        <v>1</v>
      </c>
      <c r="F34" s="64"/>
      <c r="G34" s="65"/>
      <c r="H34" s="55"/>
      <c r="I34" s="64"/>
      <c r="J34" s="65"/>
      <c r="K34" s="55"/>
      <c r="L34" s="137">
        <f>L23+L32</f>
        <v>0.75217592592592575</v>
      </c>
      <c r="M34" s="122"/>
      <c r="N34" s="123">
        <f>N23+N32</f>
        <v>1</v>
      </c>
    </row>
    <row r="35" spans="2:14" s="63" customFormat="1" ht="96.75" customHeight="1" thickBot="1" x14ac:dyDescent="0.35">
      <c r="B35" s="249" t="s">
        <v>187</v>
      </c>
      <c r="C35" s="250"/>
      <c r="D35" s="250"/>
      <c r="E35" s="250"/>
      <c r="F35" s="250"/>
      <c r="G35" s="250"/>
      <c r="H35" s="251"/>
      <c r="I35" s="250"/>
      <c r="J35" s="250"/>
      <c r="K35" s="250"/>
      <c r="L35" s="250"/>
      <c r="M35" s="250"/>
      <c r="N35" s="251"/>
    </row>
  </sheetData>
  <mergeCells count="7"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13"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52" t="s">
        <v>90</v>
      </c>
      <c r="C3" s="253"/>
      <c r="D3" s="253"/>
      <c r="E3" s="253"/>
      <c r="F3" s="253"/>
      <c r="G3" s="253"/>
      <c r="H3" s="253"/>
      <c r="I3" s="253"/>
      <c r="J3" s="253"/>
      <c r="K3" s="254"/>
    </row>
    <row r="4" spans="2:11" x14ac:dyDescent="0.3">
      <c r="B4" s="255" t="s">
        <v>185</v>
      </c>
      <c r="C4" s="256"/>
      <c r="D4" s="256"/>
      <c r="E4" s="256"/>
      <c r="F4" s="256"/>
      <c r="G4" s="256"/>
      <c r="H4" s="256"/>
      <c r="I4" s="256"/>
      <c r="J4" s="256"/>
      <c r="K4" s="257"/>
    </row>
    <row r="5" spans="2:11" x14ac:dyDescent="0.3">
      <c r="B5" s="44"/>
      <c r="C5" s="261" t="s">
        <v>91</v>
      </c>
      <c r="D5" s="256"/>
      <c r="E5" s="262"/>
      <c r="F5" s="261" t="s">
        <v>92</v>
      </c>
      <c r="G5" s="256"/>
      <c r="H5" s="262"/>
      <c r="I5" s="261" t="s">
        <v>11</v>
      </c>
      <c r="J5" s="256"/>
      <c r="K5" s="257"/>
    </row>
    <row r="6" spans="2:11" x14ac:dyDescent="0.3">
      <c r="B6" s="1" t="s">
        <v>65</v>
      </c>
      <c r="C6" s="218" t="s">
        <v>12</v>
      </c>
      <c r="D6" s="45" t="s">
        <v>13</v>
      </c>
      <c r="E6" s="219" t="s">
        <v>13</v>
      </c>
      <c r="F6" s="218" t="s">
        <v>12</v>
      </c>
      <c r="G6" s="45" t="s">
        <v>13</v>
      </c>
      <c r="H6" s="219" t="s">
        <v>13</v>
      </c>
      <c r="I6" s="218" t="s">
        <v>12</v>
      </c>
      <c r="J6" s="45" t="s">
        <v>13</v>
      </c>
      <c r="K6" s="217" t="s">
        <v>13</v>
      </c>
    </row>
    <row r="7" spans="2:11" x14ac:dyDescent="0.3">
      <c r="B7" s="48" t="s">
        <v>66</v>
      </c>
      <c r="C7" s="49"/>
      <c r="D7" s="50"/>
      <c r="E7" s="67"/>
      <c r="F7" s="49">
        <v>0.16893518518518516</v>
      </c>
      <c r="G7" s="105">
        <f t="shared" ref="G7:G13" si="0">F7/F$23</f>
        <v>0.49181211671945524</v>
      </c>
      <c r="H7" s="105">
        <f t="shared" ref="H7:H13" si="1">F7/F$34</f>
        <v>0.34896954047721501</v>
      </c>
      <c r="I7" s="70">
        <f>C7+F7</f>
        <v>0.16893518518518516</v>
      </c>
      <c r="J7" s="105">
        <f t="shared" ref="J7:J13" si="2">I7/I$23</f>
        <v>0.48958508033408232</v>
      </c>
      <c r="K7" s="220">
        <f t="shared" ref="K7:K13" si="3">I7/I$34</f>
        <v>0.34418034333144681</v>
      </c>
    </row>
    <row r="8" spans="2:11" x14ac:dyDescent="0.3">
      <c r="B8" s="48" t="s">
        <v>67</v>
      </c>
      <c r="C8" s="49"/>
      <c r="D8" s="50"/>
      <c r="E8" s="67"/>
      <c r="F8" s="49">
        <v>7.1759259259259259E-4</v>
      </c>
      <c r="G8" s="105">
        <f t="shared" si="0"/>
        <v>2.0890895612911916E-3</v>
      </c>
      <c r="H8" s="105">
        <f t="shared" si="1"/>
        <v>1.4823315640988854E-3</v>
      </c>
      <c r="I8" s="70">
        <f t="shared" ref="I8:I22" si="4">C8+F8</f>
        <v>7.1759259259259259E-4</v>
      </c>
      <c r="J8" s="105">
        <f t="shared" si="2"/>
        <v>2.0796296917452118E-3</v>
      </c>
      <c r="K8" s="220">
        <f t="shared" si="3"/>
        <v>1.4619883040935672E-3</v>
      </c>
    </row>
    <row r="9" spans="2:11" x14ac:dyDescent="0.3">
      <c r="B9" s="48" t="s">
        <v>68</v>
      </c>
      <c r="C9" s="49"/>
      <c r="D9" s="50"/>
      <c r="E9" s="67"/>
      <c r="F9" s="49">
        <v>2.0914351851851854E-2</v>
      </c>
      <c r="G9" s="105">
        <f t="shared" si="0"/>
        <v>6.0886852213761021E-2</v>
      </c>
      <c r="H9" s="105">
        <f t="shared" si="1"/>
        <v>4.3202792521398165E-2</v>
      </c>
      <c r="I9" s="70">
        <f t="shared" si="4"/>
        <v>2.0914351851851854E-2</v>
      </c>
      <c r="J9" s="105">
        <f t="shared" si="2"/>
        <v>6.0611142790058033E-2</v>
      </c>
      <c r="K9" s="220">
        <f t="shared" si="3"/>
        <v>4.2609884927372201E-2</v>
      </c>
    </row>
    <row r="10" spans="2:11" x14ac:dyDescent="0.3">
      <c r="B10" s="48" t="s">
        <v>69</v>
      </c>
      <c r="C10" s="49">
        <v>1.5624999999999999E-3</v>
      </c>
      <c r="D10" s="50">
        <v>1</v>
      </c>
      <c r="E10" s="67">
        <v>0.23195876288659792</v>
      </c>
      <c r="F10" s="49">
        <v>1.320601851851852E-2</v>
      </c>
      <c r="G10" s="105">
        <f t="shared" si="0"/>
        <v>3.844598692634274E-2</v>
      </c>
      <c r="H10" s="105">
        <f t="shared" si="1"/>
        <v>2.7279682494142397E-2</v>
      </c>
      <c r="I10" s="70">
        <f t="shared" si="4"/>
        <v>1.4768518518518519E-2</v>
      </c>
      <c r="J10" s="105">
        <f t="shared" si="2"/>
        <v>4.2800120752691781E-2</v>
      </c>
      <c r="K10" s="220">
        <f t="shared" si="3"/>
        <v>3.0088662516506319E-2</v>
      </c>
    </row>
    <row r="11" spans="2:11" x14ac:dyDescent="0.3">
      <c r="B11" s="48" t="s">
        <v>70</v>
      </c>
      <c r="C11" s="49"/>
      <c r="D11" s="50"/>
      <c r="E11" s="67"/>
      <c r="F11" s="49">
        <v>5.0069444444444451E-2</v>
      </c>
      <c r="G11" s="105">
        <f t="shared" si="0"/>
        <v>0.1457645393894467</v>
      </c>
      <c r="H11" s="105">
        <f t="shared" si="1"/>
        <v>0.10342848945631902</v>
      </c>
      <c r="I11" s="70">
        <f t="shared" si="4"/>
        <v>5.0069444444444451E-2</v>
      </c>
      <c r="J11" s="105">
        <f t="shared" si="2"/>
        <v>0.14510448462080303</v>
      </c>
      <c r="K11" s="220">
        <f t="shared" si="3"/>
        <v>0.10200905489530278</v>
      </c>
    </row>
    <row r="12" spans="2:11" x14ac:dyDescent="0.3">
      <c r="B12" s="48" t="s">
        <v>71</v>
      </c>
      <c r="C12" s="49"/>
      <c r="D12" s="50"/>
      <c r="E12" s="67"/>
      <c r="F12" s="49">
        <v>3.9293981481481485E-2</v>
      </c>
      <c r="G12" s="105">
        <f t="shared" si="0"/>
        <v>0.11439450097715477</v>
      </c>
      <c r="H12" s="105">
        <f t="shared" si="1"/>
        <v>8.1169607421221243E-2</v>
      </c>
      <c r="I12" s="70">
        <f t="shared" si="4"/>
        <v>3.9293981481481485E-2</v>
      </c>
      <c r="J12" s="105">
        <f t="shared" si="2"/>
        <v>0.11387649683024184</v>
      </c>
      <c r="K12" s="220">
        <f t="shared" si="3"/>
        <v>8.0055649877381632E-2</v>
      </c>
    </row>
    <row r="13" spans="2:11" x14ac:dyDescent="0.3">
      <c r="B13" s="48" t="s">
        <v>72</v>
      </c>
      <c r="C13" s="49"/>
      <c r="D13" s="50"/>
      <c r="E13" s="67"/>
      <c r="F13" s="49">
        <v>2.7314814814814819E-3</v>
      </c>
      <c r="G13" s="105">
        <f t="shared" si="0"/>
        <v>7.9520183300761486E-3</v>
      </c>
      <c r="H13" s="105">
        <f t="shared" si="1"/>
        <v>5.6424233730215647E-3</v>
      </c>
      <c r="I13" s="70">
        <f t="shared" si="4"/>
        <v>2.7314814814814819E-3</v>
      </c>
      <c r="J13" s="105">
        <f t="shared" si="2"/>
        <v>7.9160097943850004E-3</v>
      </c>
      <c r="K13" s="220">
        <f t="shared" si="3"/>
        <v>5.5649877381626113E-3</v>
      </c>
    </row>
    <row r="14" spans="2:11" x14ac:dyDescent="0.3">
      <c r="B14" s="48" t="s">
        <v>73</v>
      </c>
      <c r="C14" s="49"/>
      <c r="D14" s="50"/>
      <c r="E14" s="67"/>
      <c r="F14" s="49"/>
      <c r="G14" s="50"/>
      <c r="H14" s="67"/>
      <c r="I14" s="70"/>
      <c r="J14" s="105"/>
      <c r="K14" s="220"/>
    </row>
    <row r="15" spans="2:11" x14ac:dyDescent="0.3">
      <c r="B15" s="48" t="s">
        <v>74</v>
      </c>
      <c r="C15" s="49"/>
      <c r="D15" s="50"/>
      <c r="E15" s="67"/>
      <c r="F15" s="49"/>
      <c r="G15" s="50"/>
      <c r="H15" s="67"/>
      <c r="I15" s="70"/>
      <c r="J15" s="105"/>
      <c r="K15" s="220"/>
    </row>
    <row r="16" spans="2:11" x14ac:dyDescent="0.3">
      <c r="B16" s="48" t="s">
        <v>75</v>
      </c>
      <c r="C16" s="49"/>
      <c r="D16" s="50"/>
      <c r="E16" s="67"/>
      <c r="F16" s="49"/>
      <c r="G16" s="50"/>
      <c r="H16" s="67"/>
      <c r="I16" s="70"/>
      <c r="J16" s="105"/>
      <c r="K16" s="220"/>
    </row>
    <row r="17" spans="2:14" x14ac:dyDescent="0.3">
      <c r="B17" s="48" t="s">
        <v>76</v>
      </c>
      <c r="C17" s="49"/>
      <c r="D17" s="50"/>
      <c r="E17" s="67"/>
      <c r="F17" s="49"/>
      <c r="G17" s="50"/>
      <c r="H17" s="67"/>
      <c r="I17" s="70"/>
      <c r="J17" s="105"/>
      <c r="K17" s="220"/>
    </row>
    <row r="18" spans="2:14" x14ac:dyDescent="0.3">
      <c r="B18" s="48" t="s">
        <v>77</v>
      </c>
      <c r="C18" s="49"/>
      <c r="D18" s="50"/>
      <c r="E18" s="67"/>
      <c r="F18" s="49"/>
      <c r="G18" s="50"/>
      <c r="H18" s="67"/>
      <c r="I18" s="70"/>
      <c r="J18" s="105"/>
      <c r="K18" s="220"/>
    </row>
    <row r="19" spans="2:14" x14ac:dyDescent="0.3">
      <c r="B19" s="48" t="s">
        <v>78</v>
      </c>
      <c r="C19" s="49"/>
      <c r="D19" s="50"/>
      <c r="E19" s="67"/>
      <c r="F19" s="49"/>
      <c r="G19" s="50"/>
      <c r="H19" s="67"/>
      <c r="I19" s="70"/>
      <c r="J19" s="105"/>
      <c r="K19" s="220"/>
    </row>
    <row r="20" spans="2:14" x14ac:dyDescent="0.3">
      <c r="B20" s="48" t="s">
        <v>79</v>
      </c>
      <c r="C20" s="49"/>
      <c r="D20" s="50"/>
      <c r="E20" s="67"/>
      <c r="F20" s="49"/>
      <c r="G20" s="50"/>
      <c r="H20" s="67"/>
      <c r="I20" s="70"/>
      <c r="J20" s="105"/>
      <c r="K20" s="220"/>
    </row>
    <row r="21" spans="2:14" x14ac:dyDescent="0.3">
      <c r="B21" s="48" t="s">
        <v>80</v>
      </c>
      <c r="C21" s="49"/>
      <c r="D21" s="50"/>
      <c r="E21" s="67"/>
      <c r="F21" s="49">
        <v>2.9513888888888888E-3</v>
      </c>
      <c r="G21" s="105">
        <f>F21/F$23</f>
        <v>8.5922231956331255E-3</v>
      </c>
      <c r="H21" s="105">
        <f>F21/F$34</f>
        <v>6.0966862716970291E-3</v>
      </c>
      <c r="I21" s="70">
        <f t="shared" si="4"/>
        <v>2.9513888888888888E-3</v>
      </c>
      <c r="J21" s="105">
        <f>I21/I$23</f>
        <v>8.553315667661758E-3</v>
      </c>
      <c r="K21" s="220">
        <f>I21/I$34</f>
        <v>6.0130164119977358E-3</v>
      </c>
    </row>
    <row r="22" spans="2:14" x14ac:dyDescent="0.3">
      <c r="B22" s="48" t="s">
        <v>81</v>
      </c>
      <c r="C22" s="49"/>
      <c r="D22" s="50"/>
      <c r="E22" s="67"/>
      <c r="F22" s="49">
        <v>4.4675925925925924E-2</v>
      </c>
      <c r="G22" s="105">
        <f>F22/F$23</f>
        <v>0.13006267268683869</v>
      </c>
      <c r="H22" s="105">
        <f>F22/F$34</f>
        <v>9.2287094151962873E-2</v>
      </c>
      <c r="I22" s="70">
        <f t="shared" si="4"/>
        <v>4.4675925925925924E-2</v>
      </c>
      <c r="J22" s="105">
        <f>I22/I$23</f>
        <v>0.12947371951833092</v>
      </c>
      <c r="K22" s="220">
        <f>I22/I$34</f>
        <v>9.1020562158083379E-2</v>
      </c>
    </row>
    <row r="23" spans="2:14" s="58" customFormat="1" x14ac:dyDescent="0.3">
      <c r="B23" s="53" t="s">
        <v>11</v>
      </c>
      <c r="C23" s="54">
        <v>1.5624999999999999E-3</v>
      </c>
      <c r="D23" s="55">
        <v>1</v>
      </c>
      <c r="E23" s="56">
        <v>0.23195876288659792</v>
      </c>
      <c r="F23" s="54">
        <f t="shared" ref="F23:K23" si="5">SUM(F7:F22)</f>
        <v>0.34349537037037048</v>
      </c>
      <c r="G23" s="55">
        <f t="shared" si="5"/>
        <v>0.99999999999999956</v>
      </c>
      <c r="H23" s="56">
        <f t="shared" si="5"/>
        <v>0.70955864773107624</v>
      </c>
      <c r="I23" s="54">
        <f t="shared" si="5"/>
        <v>0.34505787037037039</v>
      </c>
      <c r="J23" s="55">
        <f t="shared" si="5"/>
        <v>0.99999999999999978</v>
      </c>
      <c r="K23" s="57">
        <f t="shared" si="5"/>
        <v>0.70300415016034712</v>
      </c>
    </row>
    <row r="24" spans="2:14" x14ac:dyDescent="0.3">
      <c r="B24" s="71"/>
      <c r="C24" s="68"/>
      <c r="D24" s="68"/>
      <c r="E24" s="68"/>
      <c r="F24" s="68"/>
      <c r="G24" s="68"/>
      <c r="H24" s="68"/>
      <c r="I24" s="68"/>
      <c r="J24" s="68"/>
      <c r="K24" s="69"/>
      <c r="L24" s="68"/>
      <c r="M24" s="68"/>
      <c r="N24" s="68"/>
    </row>
    <row r="25" spans="2:14" s="63" customFormat="1" x14ac:dyDescent="0.3">
      <c r="B25" s="1" t="s">
        <v>82</v>
      </c>
      <c r="C25" s="45" t="s">
        <v>12</v>
      </c>
      <c r="D25" s="45" t="s">
        <v>13</v>
      </c>
      <c r="E25" s="45" t="s">
        <v>13</v>
      </c>
      <c r="F25" s="45" t="s">
        <v>12</v>
      </c>
      <c r="G25" s="45" t="s">
        <v>13</v>
      </c>
      <c r="H25" s="45" t="s">
        <v>13</v>
      </c>
      <c r="I25" s="45" t="s">
        <v>12</v>
      </c>
      <c r="J25" s="219" t="s">
        <v>13</v>
      </c>
      <c r="K25" s="217" t="s">
        <v>13</v>
      </c>
    </row>
    <row r="26" spans="2:14" x14ac:dyDescent="0.3">
      <c r="B26" s="48" t="s">
        <v>83</v>
      </c>
      <c r="C26" s="49"/>
      <c r="D26" s="51"/>
      <c r="E26" s="67"/>
      <c r="F26" s="49">
        <v>4.9768518518518521E-4</v>
      </c>
      <c r="G26" s="51"/>
      <c r="H26" s="67">
        <v>1.0405575452521537E-3</v>
      </c>
      <c r="I26" s="70">
        <f t="shared" ref="I26:I31" si="6">C26+F26</f>
        <v>4.9768518518518521E-4</v>
      </c>
      <c r="J26" s="105"/>
      <c r="K26" s="220">
        <f>I26/I$34</f>
        <v>1.0139596302584418E-3</v>
      </c>
    </row>
    <row r="27" spans="2:14" x14ac:dyDescent="0.3">
      <c r="B27" s="48" t="s">
        <v>84</v>
      </c>
      <c r="C27" s="49"/>
      <c r="D27" s="51"/>
      <c r="E27" s="67"/>
      <c r="F27" s="49"/>
      <c r="G27" s="51"/>
      <c r="H27" s="67"/>
      <c r="I27" s="70"/>
      <c r="J27" s="105"/>
      <c r="K27" s="220"/>
    </row>
    <row r="28" spans="2:14" x14ac:dyDescent="0.3">
      <c r="B28" s="48" t="s">
        <v>85</v>
      </c>
      <c r="C28" s="49"/>
      <c r="D28" s="51"/>
      <c r="E28" s="67"/>
      <c r="F28" s="49"/>
      <c r="G28" s="51"/>
      <c r="H28" s="67"/>
      <c r="I28" s="70"/>
      <c r="J28" s="105"/>
      <c r="K28" s="220"/>
    </row>
    <row r="29" spans="2:14" x14ac:dyDescent="0.3">
      <c r="B29" s="48" t="s">
        <v>86</v>
      </c>
      <c r="C29" s="49"/>
      <c r="D29" s="51"/>
      <c r="E29" s="67"/>
      <c r="F29" s="49">
        <v>2.4907407407407409E-2</v>
      </c>
      <c r="G29" s="51"/>
      <c r="H29" s="67">
        <v>5.135030490755977E-2</v>
      </c>
      <c r="I29" s="70">
        <f t="shared" si="6"/>
        <v>2.4907407407407409E-2</v>
      </c>
      <c r="J29" s="105"/>
      <c r="K29" s="220">
        <f>I29/I$34</f>
        <v>5.0745142425957367E-2</v>
      </c>
    </row>
    <row r="30" spans="2:14" x14ac:dyDescent="0.3">
      <c r="B30" s="48" t="s">
        <v>87</v>
      </c>
      <c r="C30" s="49">
        <v>5.1736111111111115E-3</v>
      </c>
      <c r="D30" s="51"/>
      <c r="E30" s="67">
        <v>0.76804123711340211</v>
      </c>
      <c r="F30" s="49">
        <v>0.10989583333333333</v>
      </c>
      <c r="G30" s="51"/>
      <c r="H30" s="67">
        <v>0.22976962539928367</v>
      </c>
      <c r="I30" s="70">
        <f t="shared" si="6"/>
        <v>0.11506944444444445</v>
      </c>
      <c r="J30" s="105"/>
      <c r="K30" s="220">
        <f>I30/I$34</f>
        <v>0.23443689869835879</v>
      </c>
    </row>
    <row r="31" spans="2:14" x14ac:dyDescent="0.3">
      <c r="B31" s="48" t="s">
        <v>88</v>
      </c>
      <c r="C31" s="49"/>
      <c r="D31" s="51"/>
      <c r="E31" s="67"/>
      <c r="F31" s="49">
        <v>5.3009259259259259E-3</v>
      </c>
      <c r="G31" s="51"/>
      <c r="H31" s="67">
        <v>5.1301906882199192E-3</v>
      </c>
      <c r="I31" s="70">
        <f t="shared" si="6"/>
        <v>5.3009259259259259E-3</v>
      </c>
      <c r="J31" s="105"/>
      <c r="K31" s="220">
        <f>I31/I$34</f>
        <v>1.0799849085078287E-2</v>
      </c>
    </row>
    <row r="32" spans="2:14" s="58" customFormat="1" x14ac:dyDescent="0.3">
      <c r="B32" s="53" t="s">
        <v>11</v>
      </c>
      <c r="C32" s="64">
        <v>5.1736111111111115E-3</v>
      </c>
      <c r="D32" s="64"/>
      <c r="E32" s="55">
        <v>0.76804123711340211</v>
      </c>
      <c r="F32" s="64">
        <f>SUM(F26:F31)</f>
        <v>0.14060185185185187</v>
      </c>
      <c r="G32" s="64"/>
      <c r="H32" s="55">
        <f>SUM(H26:H31)</f>
        <v>0.28729067854031548</v>
      </c>
      <c r="I32" s="64">
        <f>SUM(I26:I31)</f>
        <v>0.14577546296296298</v>
      </c>
      <c r="J32" s="64"/>
      <c r="K32" s="66">
        <f>SUM(K26:K31)</f>
        <v>0.29699584983965294</v>
      </c>
    </row>
    <row r="33" spans="2:14" x14ac:dyDescent="0.3">
      <c r="B33" s="71"/>
      <c r="C33" s="68"/>
      <c r="D33" s="68"/>
      <c r="E33" s="68"/>
      <c r="F33" s="68"/>
      <c r="G33" s="68"/>
      <c r="H33" s="68"/>
      <c r="I33" s="68"/>
      <c r="J33" s="68"/>
      <c r="K33" s="69"/>
      <c r="L33" s="68"/>
      <c r="M33" s="68"/>
      <c r="N33" s="68"/>
    </row>
    <row r="34" spans="2:14" s="58" customFormat="1" x14ac:dyDescent="0.3">
      <c r="B34" s="53" t="s">
        <v>14</v>
      </c>
      <c r="C34" s="64">
        <f>C23+C32</f>
        <v>6.7361111111111111E-3</v>
      </c>
      <c r="D34" s="65"/>
      <c r="E34" s="55">
        <f>E32+E23</f>
        <v>1</v>
      </c>
      <c r="F34" s="64">
        <f>F32+F23</f>
        <v>0.48409722222222235</v>
      </c>
      <c r="G34" s="65"/>
      <c r="H34" s="55">
        <f>H32+H23</f>
        <v>0.99684932627139178</v>
      </c>
      <c r="I34" s="64">
        <f>I32+I23</f>
        <v>0.49083333333333334</v>
      </c>
      <c r="J34" s="65"/>
      <c r="K34" s="66">
        <f>K32+K23</f>
        <v>1</v>
      </c>
    </row>
    <row r="35" spans="2:14" ht="66" customHeight="1" thickBot="1" x14ac:dyDescent="0.35">
      <c r="B35" s="263" t="s">
        <v>188</v>
      </c>
      <c r="C35" s="264"/>
      <c r="D35" s="264"/>
      <c r="E35" s="264"/>
      <c r="F35" s="264"/>
      <c r="G35" s="264"/>
      <c r="H35" s="264"/>
      <c r="I35" s="264"/>
      <c r="J35" s="264"/>
      <c r="K35" s="265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view="pageBreakPreview"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52" t="s">
        <v>93</v>
      </c>
      <c r="C3" s="253"/>
      <c r="D3" s="253"/>
      <c r="E3" s="253"/>
      <c r="F3" s="253"/>
      <c r="G3" s="253"/>
      <c r="H3" s="253"/>
      <c r="I3" s="253"/>
      <c r="J3" s="253"/>
      <c r="K3" s="254"/>
    </row>
    <row r="4" spans="2:11" x14ac:dyDescent="0.3">
      <c r="B4" s="255" t="s">
        <v>185</v>
      </c>
      <c r="C4" s="256"/>
      <c r="D4" s="256"/>
      <c r="E4" s="256"/>
      <c r="F4" s="256"/>
      <c r="G4" s="256"/>
      <c r="H4" s="256"/>
      <c r="I4" s="256"/>
      <c r="J4" s="256"/>
      <c r="K4" s="257"/>
    </row>
    <row r="5" spans="2:11" x14ac:dyDescent="0.3">
      <c r="B5" s="44"/>
      <c r="C5" s="261" t="s">
        <v>94</v>
      </c>
      <c r="D5" s="256"/>
      <c r="E5" s="262"/>
      <c r="F5" s="261" t="s">
        <v>95</v>
      </c>
      <c r="G5" s="256"/>
      <c r="H5" s="262"/>
      <c r="I5" s="261" t="s">
        <v>11</v>
      </c>
      <c r="J5" s="256"/>
      <c r="K5" s="257"/>
    </row>
    <row r="6" spans="2:11" x14ac:dyDescent="0.3">
      <c r="B6" s="1" t="s">
        <v>65</v>
      </c>
      <c r="C6" s="42" t="s">
        <v>12</v>
      </c>
      <c r="D6" s="45" t="s">
        <v>13</v>
      </c>
      <c r="E6" s="46" t="s">
        <v>13</v>
      </c>
      <c r="F6" s="42" t="s">
        <v>12</v>
      </c>
      <c r="G6" s="45" t="s">
        <v>13</v>
      </c>
      <c r="H6" s="46" t="s">
        <v>13</v>
      </c>
      <c r="I6" s="42" t="s">
        <v>12</v>
      </c>
      <c r="J6" s="45" t="s">
        <v>13</v>
      </c>
      <c r="K6" s="47" t="s">
        <v>13</v>
      </c>
    </row>
    <row r="7" spans="2:11" x14ac:dyDescent="0.3">
      <c r="B7" s="48" t="s">
        <v>66</v>
      </c>
      <c r="C7" s="72"/>
      <c r="D7" s="73"/>
      <c r="E7" s="74"/>
      <c r="F7" s="72"/>
      <c r="G7" s="73"/>
      <c r="H7" s="74"/>
      <c r="I7" s="75"/>
      <c r="J7" s="73"/>
      <c r="K7" s="76"/>
    </row>
    <row r="8" spans="2:11" x14ac:dyDescent="0.3">
      <c r="B8" s="48" t="s">
        <v>67</v>
      </c>
      <c r="C8" s="72"/>
      <c r="D8" s="73"/>
      <c r="E8" s="74"/>
      <c r="F8" s="72"/>
      <c r="G8" s="73"/>
      <c r="H8" s="74"/>
      <c r="I8" s="75"/>
      <c r="J8" s="73"/>
      <c r="K8" s="76"/>
    </row>
    <row r="9" spans="2:11" x14ac:dyDescent="0.3">
      <c r="B9" s="48" t="s">
        <v>68</v>
      </c>
      <c r="C9" s="72"/>
      <c r="D9" s="73"/>
      <c r="E9" s="74"/>
      <c r="F9" s="72"/>
      <c r="G9" s="73"/>
      <c r="H9" s="74"/>
      <c r="I9" s="75"/>
      <c r="J9" s="73"/>
      <c r="K9" s="76"/>
    </row>
    <row r="10" spans="2:11" x14ac:dyDescent="0.3">
      <c r="B10" s="48" t="s">
        <v>69</v>
      </c>
      <c r="C10" s="72"/>
      <c r="D10" s="73"/>
      <c r="E10" s="74"/>
      <c r="F10" s="72"/>
      <c r="G10" s="73"/>
      <c r="H10" s="74"/>
      <c r="I10" s="75"/>
      <c r="J10" s="73"/>
      <c r="K10" s="76"/>
    </row>
    <row r="11" spans="2:11" x14ac:dyDescent="0.3">
      <c r="B11" s="48" t="s">
        <v>70</v>
      </c>
      <c r="C11" s="72"/>
      <c r="D11" s="73"/>
      <c r="E11" s="74"/>
      <c r="F11" s="72"/>
      <c r="G11" s="73"/>
      <c r="H11" s="74"/>
      <c r="I11" s="75"/>
      <c r="J11" s="73"/>
      <c r="K11" s="76"/>
    </row>
    <row r="12" spans="2:11" x14ac:dyDescent="0.3">
      <c r="B12" s="48" t="s">
        <v>71</v>
      </c>
      <c r="C12" s="72"/>
      <c r="D12" s="73"/>
      <c r="E12" s="74"/>
      <c r="F12" s="72"/>
      <c r="G12" s="73"/>
      <c r="H12" s="74"/>
      <c r="I12" s="75"/>
      <c r="J12" s="73"/>
      <c r="K12" s="76"/>
    </row>
    <row r="13" spans="2:11" x14ac:dyDescent="0.3">
      <c r="B13" s="48" t="s">
        <v>72</v>
      </c>
      <c r="C13" s="72"/>
      <c r="D13" s="73"/>
      <c r="E13" s="74"/>
      <c r="F13" s="72"/>
      <c r="G13" s="73"/>
      <c r="H13" s="74"/>
      <c r="I13" s="75"/>
      <c r="J13" s="73"/>
      <c r="K13" s="76"/>
    </row>
    <row r="14" spans="2:11" x14ac:dyDescent="0.3">
      <c r="B14" s="48" t="s">
        <v>73</v>
      </c>
      <c r="C14" s="72"/>
      <c r="D14" s="73"/>
      <c r="E14" s="74"/>
      <c r="F14" s="72"/>
      <c r="G14" s="73"/>
      <c r="H14" s="74"/>
      <c r="I14" s="75"/>
      <c r="J14" s="73"/>
      <c r="K14" s="76"/>
    </row>
    <row r="15" spans="2:11" x14ac:dyDescent="0.3">
      <c r="B15" s="48" t="s">
        <v>74</v>
      </c>
      <c r="C15" s="72"/>
      <c r="D15" s="73"/>
      <c r="E15" s="74"/>
      <c r="F15" s="72"/>
      <c r="G15" s="73"/>
      <c r="H15" s="74"/>
      <c r="I15" s="75"/>
      <c r="J15" s="73"/>
      <c r="K15" s="76"/>
    </row>
    <row r="16" spans="2:11" x14ac:dyDescent="0.3">
      <c r="B16" s="48" t="s">
        <v>75</v>
      </c>
      <c r="C16" s="72"/>
      <c r="D16" s="73"/>
      <c r="E16" s="74"/>
      <c r="F16" s="72"/>
      <c r="G16" s="73"/>
      <c r="H16" s="74"/>
      <c r="I16" s="75"/>
      <c r="J16" s="73"/>
      <c r="K16" s="76"/>
    </row>
    <row r="17" spans="2:14" x14ac:dyDescent="0.3">
      <c r="B17" s="48" t="s">
        <v>76</v>
      </c>
      <c r="C17" s="72"/>
      <c r="D17" s="73"/>
      <c r="E17" s="74"/>
      <c r="F17" s="72"/>
      <c r="G17" s="73"/>
      <c r="H17" s="74"/>
      <c r="I17" s="75"/>
      <c r="J17" s="73"/>
      <c r="K17" s="76"/>
    </row>
    <row r="18" spans="2:14" x14ac:dyDescent="0.3">
      <c r="B18" s="48" t="s">
        <v>77</v>
      </c>
      <c r="C18" s="72"/>
      <c r="D18" s="73"/>
      <c r="E18" s="74"/>
      <c r="F18" s="72"/>
      <c r="G18" s="73"/>
      <c r="H18" s="74"/>
      <c r="I18" s="75"/>
      <c r="J18" s="73"/>
      <c r="K18" s="76"/>
    </row>
    <row r="19" spans="2:14" x14ac:dyDescent="0.3">
      <c r="B19" s="48" t="s">
        <v>78</v>
      </c>
      <c r="C19" s="72"/>
      <c r="D19" s="73"/>
      <c r="E19" s="74"/>
      <c r="F19" s="72"/>
      <c r="G19" s="73"/>
      <c r="H19" s="74"/>
      <c r="I19" s="75"/>
      <c r="J19" s="73"/>
      <c r="K19" s="76"/>
    </row>
    <row r="20" spans="2:14" x14ac:dyDescent="0.3">
      <c r="B20" s="48" t="s">
        <v>79</v>
      </c>
      <c r="C20" s="72"/>
      <c r="D20" s="73"/>
      <c r="E20" s="74"/>
      <c r="F20" s="72"/>
      <c r="G20" s="73"/>
      <c r="H20" s="74"/>
      <c r="I20" s="75"/>
      <c r="J20" s="73"/>
      <c r="K20" s="76"/>
    </row>
    <row r="21" spans="2:14" x14ac:dyDescent="0.3">
      <c r="B21" s="48" t="s">
        <v>80</v>
      </c>
      <c r="C21" s="77"/>
      <c r="D21" s="73"/>
      <c r="E21" s="74"/>
      <c r="F21" s="72"/>
      <c r="G21" s="73"/>
      <c r="H21" s="74"/>
      <c r="I21" s="75"/>
      <c r="J21" s="73"/>
      <c r="K21" s="76"/>
    </row>
    <row r="22" spans="2:14" x14ac:dyDescent="0.3">
      <c r="B22" s="48" t="s">
        <v>81</v>
      </c>
      <c r="C22" s="72"/>
      <c r="D22" s="73"/>
      <c r="E22" s="74"/>
      <c r="F22" s="72"/>
      <c r="G22" s="73"/>
      <c r="H22" s="74"/>
      <c r="I22" s="75"/>
      <c r="J22" s="73"/>
      <c r="K22" s="76"/>
    </row>
    <row r="23" spans="2:14" s="58" customFormat="1" x14ac:dyDescent="0.3">
      <c r="B23" s="53" t="s">
        <v>11</v>
      </c>
      <c r="C23" s="78"/>
      <c r="D23" s="79"/>
      <c r="E23" s="80"/>
      <c r="F23" s="78"/>
      <c r="G23" s="79"/>
      <c r="H23" s="80"/>
      <c r="I23" s="78"/>
      <c r="J23" s="79"/>
      <c r="K23" s="81"/>
    </row>
    <row r="24" spans="2:14" x14ac:dyDescent="0.3">
      <c r="B24" s="71"/>
      <c r="C24" s="68"/>
      <c r="D24" s="68"/>
      <c r="E24" s="68"/>
      <c r="F24" s="68"/>
      <c r="G24" s="68"/>
      <c r="H24" s="68"/>
      <c r="I24" s="68"/>
      <c r="J24" s="68"/>
      <c r="K24" s="69"/>
      <c r="L24" s="68"/>
      <c r="M24" s="68"/>
      <c r="N24" s="68"/>
    </row>
    <row r="25" spans="2:14" s="63" customFormat="1" x14ac:dyDescent="0.3">
      <c r="B25" s="1" t="s">
        <v>82</v>
      </c>
      <c r="C25" s="45" t="s">
        <v>12</v>
      </c>
      <c r="D25" s="45" t="s">
        <v>13</v>
      </c>
      <c r="E25" s="45" t="s">
        <v>13</v>
      </c>
      <c r="F25" s="45" t="s">
        <v>12</v>
      </c>
      <c r="G25" s="45" t="s">
        <v>13</v>
      </c>
      <c r="H25" s="45" t="s">
        <v>13</v>
      </c>
      <c r="I25" s="45" t="s">
        <v>12</v>
      </c>
      <c r="J25" s="46" t="s">
        <v>13</v>
      </c>
      <c r="K25" s="47" t="s">
        <v>13</v>
      </c>
    </row>
    <row r="26" spans="2:14" x14ac:dyDescent="0.3">
      <c r="B26" s="48" t="s">
        <v>83</v>
      </c>
      <c r="C26" s="82"/>
      <c r="D26" s="83"/>
      <c r="E26" s="74"/>
      <c r="F26" s="82"/>
      <c r="G26" s="83"/>
      <c r="H26" s="74"/>
      <c r="I26" s="75"/>
      <c r="J26" s="73"/>
      <c r="K26" s="76"/>
    </row>
    <row r="27" spans="2:14" x14ac:dyDescent="0.3">
      <c r="B27" s="48" t="s">
        <v>84</v>
      </c>
      <c r="C27" s="82"/>
      <c r="D27" s="83"/>
      <c r="E27" s="74"/>
      <c r="F27" s="82"/>
      <c r="G27" s="83"/>
      <c r="H27" s="74"/>
      <c r="I27" s="75"/>
      <c r="J27" s="73"/>
      <c r="K27" s="76"/>
    </row>
    <row r="28" spans="2:14" x14ac:dyDescent="0.3">
      <c r="B28" s="48" t="s">
        <v>85</v>
      </c>
      <c r="C28" s="82"/>
      <c r="D28" s="83"/>
      <c r="E28" s="74"/>
      <c r="F28" s="82"/>
      <c r="G28" s="83"/>
      <c r="H28" s="74"/>
      <c r="I28" s="75"/>
      <c r="J28" s="73"/>
      <c r="K28" s="76"/>
    </row>
    <row r="29" spans="2:14" x14ac:dyDescent="0.3">
      <c r="B29" s="48" t="s">
        <v>86</v>
      </c>
      <c r="C29" s="82"/>
      <c r="D29" s="83"/>
      <c r="E29" s="74"/>
      <c r="F29" s="82"/>
      <c r="G29" s="83"/>
      <c r="H29" s="74"/>
      <c r="I29" s="75"/>
      <c r="J29" s="73"/>
      <c r="K29" s="76"/>
    </row>
    <row r="30" spans="2:14" x14ac:dyDescent="0.3">
      <c r="B30" s="48" t="s">
        <v>87</v>
      </c>
      <c r="C30" s="84"/>
      <c r="D30" s="83"/>
      <c r="E30" s="74"/>
      <c r="F30" s="84"/>
      <c r="G30" s="83"/>
      <c r="H30" s="74"/>
      <c r="I30" s="75"/>
      <c r="J30" s="73"/>
      <c r="K30" s="76"/>
    </row>
    <row r="31" spans="2:14" x14ac:dyDescent="0.3">
      <c r="B31" s="48" t="s">
        <v>88</v>
      </c>
      <c r="C31" s="82"/>
      <c r="D31" s="83"/>
      <c r="E31" s="74"/>
      <c r="F31" s="82"/>
      <c r="G31" s="83"/>
      <c r="H31" s="74"/>
      <c r="I31" s="75"/>
      <c r="J31" s="73"/>
      <c r="K31" s="76"/>
    </row>
    <row r="32" spans="2:14" s="58" customFormat="1" x14ac:dyDescent="0.3">
      <c r="B32" s="53" t="s">
        <v>11</v>
      </c>
      <c r="C32" s="85"/>
      <c r="D32" s="85"/>
      <c r="E32" s="79"/>
      <c r="F32" s="85"/>
      <c r="G32" s="85"/>
      <c r="H32" s="79"/>
      <c r="I32" s="85"/>
      <c r="J32" s="85"/>
      <c r="K32" s="86"/>
    </row>
    <row r="33" spans="2:14" x14ac:dyDescent="0.3">
      <c r="B33" s="71"/>
      <c r="C33" s="68"/>
      <c r="D33" s="68"/>
      <c r="E33" s="68"/>
      <c r="F33" s="68"/>
      <c r="G33" s="68"/>
      <c r="H33" s="68"/>
      <c r="I33" s="68"/>
      <c r="J33" s="68"/>
      <c r="K33" s="69"/>
      <c r="L33" s="68"/>
      <c r="M33" s="68"/>
      <c r="N33" s="68"/>
    </row>
    <row r="34" spans="2:14" s="58" customFormat="1" x14ac:dyDescent="0.3">
      <c r="B34" s="53" t="s">
        <v>14</v>
      </c>
      <c r="C34" s="64"/>
      <c r="D34" s="65"/>
      <c r="E34" s="55"/>
      <c r="F34" s="64"/>
      <c r="G34" s="65"/>
      <c r="H34" s="55"/>
      <c r="I34" s="64"/>
      <c r="J34" s="65"/>
      <c r="K34" s="66"/>
    </row>
    <row r="35" spans="2:14" ht="66" customHeight="1" thickBot="1" x14ac:dyDescent="0.35">
      <c r="B35" s="263" t="s">
        <v>96</v>
      </c>
      <c r="C35" s="264"/>
      <c r="D35" s="264"/>
      <c r="E35" s="264"/>
      <c r="F35" s="264"/>
      <c r="G35" s="264"/>
      <c r="H35" s="264"/>
      <c r="I35" s="264"/>
      <c r="J35" s="264"/>
      <c r="K35" s="265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view="pageBreakPreview"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52" t="s">
        <v>97</v>
      </c>
      <c r="C3" s="253"/>
      <c r="D3" s="253"/>
      <c r="E3" s="253"/>
      <c r="F3" s="253"/>
      <c r="G3" s="253"/>
      <c r="H3" s="253"/>
      <c r="I3" s="253"/>
      <c r="J3" s="253"/>
      <c r="K3" s="254"/>
    </row>
    <row r="4" spans="2:11" x14ac:dyDescent="0.3">
      <c r="B4" s="255" t="s">
        <v>185</v>
      </c>
      <c r="C4" s="256"/>
      <c r="D4" s="256"/>
      <c r="E4" s="256"/>
      <c r="F4" s="256"/>
      <c r="G4" s="256"/>
      <c r="H4" s="256"/>
      <c r="I4" s="256"/>
      <c r="J4" s="256"/>
      <c r="K4" s="257"/>
    </row>
    <row r="5" spans="2:11" x14ac:dyDescent="0.3">
      <c r="B5" s="44"/>
      <c r="C5" s="261" t="s">
        <v>98</v>
      </c>
      <c r="D5" s="256"/>
      <c r="E5" s="262"/>
      <c r="F5" s="261" t="s">
        <v>99</v>
      </c>
      <c r="G5" s="256"/>
      <c r="H5" s="262"/>
      <c r="I5" s="261" t="s">
        <v>11</v>
      </c>
      <c r="J5" s="256"/>
      <c r="K5" s="257"/>
    </row>
    <row r="6" spans="2:11" x14ac:dyDescent="0.3">
      <c r="B6" s="1" t="s">
        <v>65</v>
      </c>
      <c r="C6" s="42" t="s">
        <v>12</v>
      </c>
      <c r="D6" s="45" t="s">
        <v>13</v>
      </c>
      <c r="E6" s="46" t="s">
        <v>13</v>
      </c>
      <c r="F6" s="42" t="s">
        <v>12</v>
      </c>
      <c r="G6" s="45" t="s">
        <v>13</v>
      </c>
      <c r="H6" s="46" t="s">
        <v>13</v>
      </c>
      <c r="I6" s="42" t="s">
        <v>12</v>
      </c>
      <c r="J6" s="45" t="s">
        <v>13</v>
      </c>
      <c r="K6" s="47" t="s">
        <v>13</v>
      </c>
    </row>
    <row r="7" spans="2:11" x14ac:dyDescent="0.3">
      <c r="B7" s="48" t="s">
        <v>66</v>
      </c>
      <c r="C7" s="72"/>
      <c r="D7" s="73"/>
      <c r="E7" s="74"/>
      <c r="F7" s="72"/>
      <c r="G7" s="73"/>
      <c r="H7" s="74"/>
      <c r="I7" s="75"/>
      <c r="J7" s="73"/>
      <c r="K7" s="76"/>
    </row>
    <row r="8" spans="2:11" x14ac:dyDescent="0.3">
      <c r="B8" s="48" t="s">
        <v>67</v>
      </c>
      <c r="C8" s="72"/>
      <c r="D8" s="73"/>
      <c r="E8" s="74"/>
      <c r="F8" s="72"/>
      <c r="G8" s="73"/>
      <c r="H8" s="74"/>
      <c r="I8" s="75"/>
      <c r="J8" s="73"/>
      <c r="K8" s="76"/>
    </row>
    <row r="9" spans="2:11" x14ac:dyDescent="0.3">
      <c r="B9" s="48" t="s">
        <v>68</v>
      </c>
      <c r="C9" s="72"/>
      <c r="D9" s="73"/>
      <c r="E9" s="74"/>
      <c r="F9" s="72"/>
      <c r="G9" s="73"/>
      <c r="H9" s="74"/>
      <c r="I9" s="75"/>
      <c r="J9" s="73"/>
      <c r="K9" s="76"/>
    </row>
    <row r="10" spans="2:11" x14ac:dyDescent="0.3">
      <c r="B10" s="48" t="s">
        <v>69</v>
      </c>
      <c r="C10" s="72"/>
      <c r="D10" s="73"/>
      <c r="E10" s="74"/>
      <c r="F10" s="72"/>
      <c r="G10" s="73"/>
      <c r="H10" s="74"/>
      <c r="I10" s="75"/>
      <c r="J10" s="73"/>
      <c r="K10" s="76"/>
    </row>
    <row r="11" spans="2:11" x14ac:dyDescent="0.3">
      <c r="B11" s="48" t="s">
        <v>70</v>
      </c>
      <c r="C11" s="72"/>
      <c r="D11" s="73"/>
      <c r="E11" s="74"/>
      <c r="F11" s="72"/>
      <c r="G11" s="73"/>
      <c r="H11" s="74"/>
      <c r="I11" s="75"/>
      <c r="J11" s="73"/>
      <c r="K11" s="76"/>
    </row>
    <row r="12" spans="2:11" x14ac:dyDescent="0.3">
      <c r="B12" s="48" t="s">
        <v>71</v>
      </c>
      <c r="C12" s="72"/>
      <c r="D12" s="73"/>
      <c r="E12" s="74"/>
      <c r="F12" s="72"/>
      <c r="G12" s="73"/>
      <c r="H12" s="74"/>
      <c r="I12" s="75"/>
      <c r="J12" s="73"/>
      <c r="K12" s="76"/>
    </row>
    <row r="13" spans="2:11" x14ac:dyDescent="0.3">
      <c r="B13" s="48" t="s">
        <v>72</v>
      </c>
      <c r="C13" s="72"/>
      <c r="D13" s="73"/>
      <c r="E13" s="74"/>
      <c r="F13" s="72"/>
      <c r="G13" s="73"/>
      <c r="H13" s="74"/>
      <c r="I13" s="75"/>
      <c r="J13" s="73"/>
      <c r="K13" s="76"/>
    </row>
    <row r="14" spans="2:11" x14ac:dyDescent="0.3">
      <c r="B14" s="48" t="s">
        <v>73</v>
      </c>
      <c r="C14" s="72"/>
      <c r="D14" s="73"/>
      <c r="E14" s="74"/>
      <c r="F14" s="72"/>
      <c r="G14" s="73"/>
      <c r="H14" s="74"/>
      <c r="I14" s="75"/>
      <c r="J14" s="73"/>
      <c r="K14" s="76"/>
    </row>
    <row r="15" spans="2:11" x14ac:dyDescent="0.3">
      <c r="B15" s="48" t="s">
        <v>74</v>
      </c>
      <c r="C15" s="72"/>
      <c r="D15" s="73"/>
      <c r="E15" s="74"/>
      <c r="F15" s="72"/>
      <c r="G15" s="73"/>
      <c r="H15" s="74"/>
      <c r="I15" s="75"/>
      <c r="J15" s="73"/>
      <c r="K15" s="76"/>
    </row>
    <row r="16" spans="2:11" x14ac:dyDescent="0.3">
      <c r="B16" s="48" t="s">
        <v>75</v>
      </c>
      <c r="C16" s="72"/>
      <c r="D16" s="73"/>
      <c r="E16" s="74"/>
      <c r="F16" s="72"/>
      <c r="G16" s="73"/>
      <c r="H16" s="74"/>
      <c r="I16" s="75"/>
      <c r="J16" s="73"/>
      <c r="K16" s="76"/>
    </row>
    <row r="17" spans="2:14" x14ac:dyDescent="0.3">
      <c r="B17" s="48" t="s">
        <v>76</v>
      </c>
      <c r="C17" s="72"/>
      <c r="D17" s="73"/>
      <c r="E17" s="74"/>
      <c r="F17" s="72"/>
      <c r="G17" s="73"/>
      <c r="H17" s="74"/>
      <c r="I17" s="75"/>
      <c r="J17" s="73"/>
      <c r="K17" s="76"/>
    </row>
    <row r="18" spans="2:14" x14ac:dyDescent="0.3">
      <c r="B18" s="48" t="s">
        <v>77</v>
      </c>
      <c r="C18" s="72"/>
      <c r="D18" s="73"/>
      <c r="E18" s="74"/>
      <c r="F18" s="72"/>
      <c r="G18" s="73"/>
      <c r="H18" s="74"/>
      <c r="I18" s="75"/>
      <c r="J18" s="73"/>
      <c r="K18" s="76"/>
    </row>
    <row r="19" spans="2:14" x14ac:dyDescent="0.3">
      <c r="B19" s="48" t="s">
        <v>78</v>
      </c>
      <c r="C19" s="72"/>
      <c r="D19" s="73"/>
      <c r="E19" s="74"/>
      <c r="F19" s="72"/>
      <c r="G19" s="73"/>
      <c r="H19" s="74"/>
      <c r="I19" s="75"/>
      <c r="J19" s="73"/>
      <c r="K19" s="76"/>
    </row>
    <row r="20" spans="2:14" x14ac:dyDescent="0.3">
      <c r="B20" s="48" t="s">
        <v>79</v>
      </c>
      <c r="C20" s="72"/>
      <c r="D20" s="73"/>
      <c r="E20" s="74"/>
      <c r="F20" s="72"/>
      <c r="G20" s="73"/>
      <c r="H20" s="74"/>
      <c r="I20" s="75"/>
      <c r="J20" s="73"/>
      <c r="K20" s="76"/>
    </row>
    <row r="21" spans="2:14" x14ac:dyDescent="0.3">
      <c r="B21" s="48" t="s">
        <v>80</v>
      </c>
      <c r="C21" s="77"/>
      <c r="D21" s="73"/>
      <c r="E21" s="74"/>
      <c r="F21" s="72"/>
      <c r="G21" s="73"/>
      <c r="H21" s="74"/>
      <c r="I21" s="75"/>
      <c r="J21" s="73"/>
      <c r="K21" s="76"/>
    </row>
    <row r="22" spans="2:14" x14ac:dyDescent="0.3">
      <c r="B22" s="48" t="s">
        <v>81</v>
      </c>
      <c r="C22" s="72"/>
      <c r="D22" s="73"/>
      <c r="E22" s="74"/>
      <c r="F22" s="72"/>
      <c r="G22" s="73"/>
      <c r="H22" s="74"/>
      <c r="I22" s="75"/>
      <c r="J22" s="73"/>
      <c r="K22" s="76"/>
    </row>
    <row r="23" spans="2:14" s="58" customFormat="1" x14ac:dyDescent="0.3">
      <c r="B23" s="53" t="s">
        <v>11</v>
      </c>
      <c r="C23" s="78"/>
      <c r="D23" s="79"/>
      <c r="E23" s="80"/>
      <c r="F23" s="78"/>
      <c r="G23" s="79"/>
      <c r="H23" s="80"/>
      <c r="I23" s="78"/>
      <c r="J23" s="79"/>
      <c r="K23" s="81"/>
    </row>
    <row r="24" spans="2:14" x14ac:dyDescent="0.3">
      <c r="B24" s="71"/>
      <c r="C24" s="68"/>
      <c r="D24" s="68"/>
      <c r="E24" s="68"/>
      <c r="F24" s="68"/>
      <c r="G24" s="68"/>
      <c r="H24" s="68"/>
      <c r="I24" s="68"/>
      <c r="J24" s="68"/>
      <c r="K24" s="69"/>
      <c r="L24" s="68"/>
      <c r="M24" s="68"/>
      <c r="N24" s="68"/>
    </row>
    <row r="25" spans="2:14" s="63" customFormat="1" x14ac:dyDescent="0.3">
      <c r="B25" s="1" t="s">
        <v>82</v>
      </c>
      <c r="C25" s="45" t="s">
        <v>12</v>
      </c>
      <c r="D25" s="45" t="s">
        <v>13</v>
      </c>
      <c r="E25" s="45" t="s">
        <v>13</v>
      </c>
      <c r="F25" s="45" t="s">
        <v>12</v>
      </c>
      <c r="G25" s="45" t="s">
        <v>13</v>
      </c>
      <c r="H25" s="45" t="s">
        <v>13</v>
      </c>
      <c r="I25" s="45" t="s">
        <v>12</v>
      </c>
      <c r="J25" s="46" t="s">
        <v>13</v>
      </c>
      <c r="K25" s="47" t="s">
        <v>13</v>
      </c>
    </row>
    <row r="26" spans="2:14" x14ac:dyDescent="0.3">
      <c r="B26" s="48" t="s">
        <v>83</v>
      </c>
      <c r="C26" s="82"/>
      <c r="D26" s="83"/>
      <c r="E26" s="74"/>
      <c r="F26" s="82"/>
      <c r="G26" s="83"/>
      <c r="H26" s="74"/>
      <c r="I26" s="75"/>
      <c r="J26" s="73"/>
      <c r="K26" s="76"/>
    </row>
    <row r="27" spans="2:14" x14ac:dyDescent="0.3">
      <c r="B27" s="48" t="s">
        <v>84</v>
      </c>
      <c r="C27" s="82"/>
      <c r="D27" s="83"/>
      <c r="E27" s="74"/>
      <c r="F27" s="82"/>
      <c r="G27" s="83"/>
      <c r="H27" s="74"/>
      <c r="I27" s="75"/>
      <c r="J27" s="73"/>
      <c r="K27" s="76"/>
    </row>
    <row r="28" spans="2:14" x14ac:dyDescent="0.3">
      <c r="B28" s="48" t="s">
        <v>85</v>
      </c>
      <c r="C28" s="82"/>
      <c r="D28" s="83"/>
      <c r="E28" s="74"/>
      <c r="F28" s="82"/>
      <c r="G28" s="83"/>
      <c r="H28" s="74"/>
      <c r="I28" s="75"/>
      <c r="J28" s="73"/>
      <c r="K28" s="76"/>
    </row>
    <row r="29" spans="2:14" x14ac:dyDescent="0.3">
      <c r="B29" s="48" t="s">
        <v>86</v>
      </c>
      <c r="C29" s="82"/>
      <c r="D29" s="83"/>
      <c r="E29" s="74"/>
      <c r="F29" s="82"/>
      <c r="G29" s="83"/>
      <c r="H29" s="74"/>
      <c r="I29" s="75"/>
      <c r="J29" s="73"/>
      <c r="K29" s="76"/>
    </row>
    <row r="30" spans="2:14" x14ac:dyDescent="0.3">
      <c r="B30" s="48" t="s">
        <v>87</v>
      </c>
      <c r="C30" s="84"/>
      <c r="D30" s="83"/>
      <c r="E30" s="74"/>
      <c r="F30" s="84"/>
      <c r="G30" s="83"/>
      <c r="H30" s="74"/>
      <c r="I30" s="75"/>
      <c r="J30" s="73"/>
      <c r="K30" s="76"/>
    </row>
    <row r="31" spans="2:14" x14ac:dyDescent="0.3">
      <c r="B31" s="48" t="s">
        <v>88</v>
      </c>
      <c r="C31" s="82"/>
      <c r="D31" s="83"/>
      <c r="E31" s="74"/>
      <c r="F31" s="82"/>
      <c r="G31" s="83"/>
      <c r="H31" s="74"/>
      <c r="I31" s="75"/>
      <c r="J31" s="73"/>
      <c r="K31" s="76"/>
    </row>
    <row r="32" spans="2:14" s="58" customFormat="1" x14ac:dyDescent="0.3">
      <c r="B32" s="53" t="s">
        <v>11</v>
      </c>
      <c r="C32" s="85"/>
      <c r="D32" s="85"/>
      <c r="E32" s="79"/>
      <c r="F32" s="85"/>
      <c r="G32" s="85"/>
      <c r="H32" s="79"/>
      <c r="I32" s="85"/>
      <c r="J32" s="85"/>
      <c r="K32" s="86"/>
    </row>
    <row r="33" spans="2:14" x14ac:dyDescent="0.3">
      <c r="B33" s="71"/>
      <c r="C33" s="68"/>
      <c r="D33" s="68"/>
      <c r="E33" s="68"/>
      <c r="F33" s="68"/>
      <c r="G33" s="68"/>
      <c r="H33" s="68"/>
      <c r="I33" s="68"/>
      <c r="J33" s="68"/>
      <c r="K33" s="69"/>
      <c r="L33" s="68"/>
      <c r="M33" s="68"/>
      <c r="N33" s="68"/>
    </row>
    <row r="34" spans="2:14" s="58" customFormat="1" x14ac:dyDescent="0.3">
      <c r="B34" s="53" t="s">
        <v>14</v>
      </c>
      <c r="C34" s="64"/>
      <c r="D34" s="65"/>
      <c r="E34" s="55"/>
      <c r="F34" s="64"/>
      <c r="G34" s="65"/>
      <c r="H34" s="55"/>
      <c r="I34" s="64"/>
      <c r="J34" s="65"/>
      <c r="K34" s="66"/>
    </row>
    <row r="35" spans="2:14" ht="66" customHeight="1" thickBot="1" x14ac:dyDescent="0.35">
      <c r="B35" s="263" t="s">
        <v>96</v>
      </c>
      <c r="C35" s="264"/>
      <c r="D35" s="264"/>
      <c r="E35" s="264"/>
      <c r="F35" s="264"/>
      <c r="G35" s="264"/>
      <c r="H35" s="264"/>
      <c r="I35" s="264"/>
      <c r="J35" s="264"/>
      <c r="K35" s="265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8"/>
  <sheetViews>
    <sheetView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14" width="8.88671875" style="96" customWidth="1"/>
    <col min="15" max="16384" width="8.88671875" style="96"/>
  </cols>
  <sheetData>
    <row r="1" spans="2:14" s="124" customFormat="1" x14ac:dyDescent="0.3"/>
    <row r="2" spans="2:14" s="124" customFormat="1" ht="15" thickBot="1" x14ac:dyDescent="0.35"/>
    <row r="3" spans="2:14" s="124" customFormat="1" x14ac:dyDescent="0.3">
      <c r="B3" s="225" t="s">
        <v>149</v>
      </c>
      <c r="C3" s="226"/>
      <c r="D3" s="226"/>
      <c r="E3" s="226"/>
      <c r="F3" s="226"/>
      <c r="G3" s="226"/>
      <c r="H3" s="227"/>
      <c r="I3" s="226"/>
      <c r="J3" s="226"/>
      <c r="K3" s="226"/>
      <c r="L3" s="226"/>
      <c r="M3" s="226"/>
      <c r="N3" s="227"/>
    </row>
    <row r="4" spans="2:14" s="124" customFormat="1" x14ac:dyDescent="0.3">
      <c r="B4" s="228" t="s">
        <v>185</v>
      </c>
      <c r="C4" s="229"/>
      <c r="D4" s="229"/>
      <c r="E4" s="229"/>
      <c r="F4" s="229"/>
      <c r="G4" s="229"/>
      <c r="H4" s="230"/>
      <c r="I4" s="229"/>
      <c r="J4" s="229"/>
      <c r="K4" s="229"/>
      <c r="L4" s="229"/>
      <c r="M4" s="229"/>
      <c r="N4" s="230"/>
    </row>
    <row r="5" spans="2:14" s="124" customFormat="1" x14ac:dyDescent="0.3">
      <c r="B5" s="97"/>
      <c r="C5" s="231" t="s">
        <v>1</v>
      </c>
      <c r="D5" s="229"/>
      <c r="E5" s="232"/>
      <c r="F5" s="231" t="s">
        <v>9</v>
      </c>
      <c r="G5" s="229"/>
      <c r="H5" s="232"/>
      <c r="I5" s="229" t="s">
        <v>10</v>
      </c>
      <c r="J5" s="229"/>
      <c r="K5" s="232"/>
      <c r="L5" s="231" t="s">
        <v>11</v>
      </c>
      <c r="M5" s="229"/>
      <c r="N5" s="230"/>
    </row>
    <row r="6" spans="2:14" s="124" customFormat="1" x14ac:dyDescent="0.3">
      <c r="B6" s="98" t="s">
        <v>65</v>
      </c>
      <c r="C6" s="99" t="s">
        <v>12</v>
      </c>
      <c r="D6" s="100" t="s">
        <v>13</v>
      </c>
      <c r="E6" s="101" t="s">
        <v>13</v>
      </c>
      <c r="F6" s="99" t="s">
        <v>12</v>
      </c>
      <c r="G6" s="100" t="s">
        <v>13</v>
      </c>
      <c r="H6" s="101" t="s">
        <v>13</v>
      </c>
      <c r="I6" s="102" t="s">
        <v>12</v>
      </c>
      <c r="J6" s="100" t="s">
        <v>13</v>
      </c>
      <c r="K6" s="101" t="s">
        <v>13</v>
      </c>
      <c r="L6" s="99" t="s">
        <v>12</v>
      </c>
      <c r="M6" s="100" t="s">
        <v>13</v>
      </c>
      <c r="N6" s="103" t="s">
        <v>13</v>
      </c>
    </row>
    <row r="7" spans="2:14" s="124" customFormat="1" x14ac:dyDescent="0.3">
      <c r="B7" s="104" t="s">
        <v>66</v>
      </c>
      <c r="C7" s="49">
        <v>0.24546296296296305</v>
      </c>
      <c r="D7" s="105">
        <f>C7/C$23</f>
        <v>0.59096608799843953</v>
      </c>
      <c r="E7" s="105">
        <f>C7/C$34</f>
        <v>0.22093047482134315</v>
      </c>
      <c r="F7" s="49">
        <v>4.9398148148148212E-2</v>
      </c>
      <c r="G7" s="105">
        <v>0.66047663262147971</v>
      </c>
      <c r="H7" s="105">
        <v>0.17762610287997357</v>
      </c>
      <c r="I7" s="49">
        <v>6.2118055555555551E-2</v>
      </c>
      <c r="J7" s="105">
        <v>0.52540381791483115</v>
      </c>
      <c r="K7" s="105">
        <v>0.23614044350580782</v>
      </c>
      <c r="L7" s="106">
        <f>C7+F7+I7</f>
        <v>0.35697916666666679</v>
      </c>
      <c r="M7" s="105">
        <f>L7/L$23</f>
        <v>0.58677041321056256</v>
      </c>
      <c r="N7" s="220">
        <f>L7/L$34</f>
        <v>0.21606304728546424</v>
      </c>
    </row>
    <row r="8" spans="2:14" s="124" customFormat="1" x14ac:dyDescent="0.3">
      <c r="B8" s="104" t="s">
        <v>67</v>
      </c>
      <c r="C8" s="49">
        <v>1.4513888888888883E-2</v>
      </c>
      <c r="D8" s="105">
        <f t="shared" ref="D8:D18" si="0">C8/C$23</f>
        <v>3.4943015576671191E-2</v>
      </c>
      <c r="E8" s="105">
        <f t="shared" ref="E8:E16" si="1">C8/C$34</f>
        <v>1.306331645727858E-2</v>
      </c>
      <c r="F8" s="49">
        <v>1.9791666666666664E-3</v>
      </c>
      <c r="G8" s="105">
        <v>2.6462395543175463E-2</v>
      </c>
      <c r="H8" s="105">
        <v>7.1166971866156135E-3</v>
      </c>
      <c r="I8" s="49">
        <v>3.1828703703703698E-3</v>
      </c>
      <c r="J8" s="105">
        <v>2.6921194322075379E-2</v>
      </c>
      <c r="K8" s="105">
        <v>1.2099612812390002E-2</v>
      </c>
      <c r="L8" s="106">
        <f t="shared" ref="L8:L11" si="2">C8+F8+I8</f>
        <v>1.967592592592592E-2</v>
      </c>
      <c r="M8" s="105">
        <f t="shared" ref="M8:M11" si="3">L8/L$23</f>
        <v>3.2341526520051733E-2</v>
      </c>
      <c r="N8" s="220">
        <f t="shared" ref="N8:N11" si="4">L8/L$34</f>
        <v>1.1908931698774081E-2</v>
      </c>
    </row>
    <row r="9" spans="2:14" s="124" customFormat="1" x14ac:dyDescent="0.3">
      <c r="B9" s="104" t="s">
        <v>68</v>
      </c>
      <c r="C9" s="49">
        <v>3.9733796296296336E-2</v>
      </c>
      <c r="D9" s="105">
        <f t="shared" si="0"/>
        <v>9.5661381558781788E-2</v>
      </c>
      <c r="E9" s="105">
        <f t="shared" si="1"/>
        <v>3.5762651832406241E-2</v>
      </c>
      <c r="F9" s="49">
        <v>1.0266203703703703E-2</v>
      </c>
      <c r="G9" s="105">
        <v>0.13726400495202712</v>
      </c>
      <c r="H9" s="105">
        <v>3.6915265523555847E-2</v>
      </c>
      <c r="I9" s="49">
        <v>1.3645833333333329E-2</v>
      </c>
      <c r="J9" s="105">
        <v>0.11541850220264316</v>
      </c>
      <c r="K9" s="105">
        <v>5.1874340021119313E-2</v>
      </c>
      <c r="L9" s="106">
        <f t="shared" si="2"/>
        <v>6.3645833333333374E-2</v>
      </c>
      <c r="M9" s="105">
        <f t="shared" si="3"/>
        <v>0.10461532607868509</v>
      </c>
      <c r="N9" s="220">
        <f t="shared" si="4"/>
        <v>3.8521891418563964E-2</v>
      </c>
    </row>
    <row r="10" spans="2:14" s="124" customFormat="1" x14ac:dyDescent="0.3">
      <c r="B10" s="104" t="s">
        <v>69</v>
      </c>
      <c r="C10" s="49">
        <v>1.7129629629629634E-2</v>
      </c>
      <c r="D10" s="105">
        <f t="shared" si="0"/>
        <v>4.1240560648702865E-2</v>
      </c>
      <c r="E10" s="105">
        <f t="shared" si="1"/>
        <v>1.541763026855846E-2</v>
      </c>
      <c r="F10" s="49">
        <v>1.4004629629629629E-3</v>
      </c>
      <c r="G10" s="105">
        <v>1.8724852986691413E-2</v>
      </c>
      <c r="H10" s="105">
        <v>5.0357915764940898E-3</v>
      </c>
      <c r="I10" s="49">
        <v>5.7523148148148134E-3</v>
      </c>
      <c r="J10" s="105">
        <v>4.8653940283896226E-2</v>
      </c>
      <c r="K10" s="105">
        <v>2.1867300246392111E-2</v>
      </c>
      <c r="L10" s="106">
        <f t="shared" si="2"/>
        <v>2.4282407407407412E-2</v>
      </c>
      <c r="M10" s="105">
        <f t="shared" si="3"/>
        <v>3.9913248611216812E-2</v>
      </c>
      <c r="N10" s="220">
        <f t="shared" si="4"/>
        <v>1.4697022767075314E-2</v>
      </c>
    </row>
    <row r="11" spans="2:14" s="124" customFormat="1" x14ac:dyDescent="0.3">
      <c r="B11" s="104" t="s">
        <v>70</v>
      </c>
      <c r="C11" s="49">
        <v>2.1041666666666656E-2</v>
      </c>
      <c r="D11" s="105">
        <f t="shared" si="0"/>
        <v>5.0659013013068757E-2</v>
      </c>
      <c r="E11" s="105">
        <f t="shared" si="1"/>
        <v>1.8938683667729231E-2</v>
      </c>
      <c r="F11" s="49">
        <v>1.8981481481481486E-3</v>
      </c>
      <c r="G11" s="105">
        <v>2.5379139585267704E-2</v>
      </c>
      <c r="H11" s="105">
        <v>6.8253704011986029E-3</v>
      </c>
      <c r="I11" s="49">
        <v>7.0370370370370361E-3</v>
      </c>
      <c r="J11" s="105">
        <v>5.9520313264806661E-2</v>
      </c>
      <c r="K11" s="105">
        <v>2.6751143963393169E-2</v>
      </c>
      <c r="L11" s="106">
        <f t="shared" si="2"/>
        <v>2.9976851851851841E-2</v>
      </c>
      <c r="M11" s="105">
        <f t="shared" si="3"/>
        <v>4.927326687466705E-2</v>
      </c>
      <c r="N11" s="220">
        <f t="shared" si="4"/>
        <v>1.8143607705779333E-2</v>
      </c>
    </row>
    <row r="12" spans="2:14" s="124" customFormat="1" x14ac:dyDescent="0.3">
      <c r="B12" s="104" t="s">
        <v>71</v>
      </c>
      <c r="C12" s="49">
        <v>4.7025462962962977E-2</v>
      </c>
      <c r="D12" s="105">
        <f t="shared" si="0"/>
        <v>0.113216485078162</v>
      </c>
      <c r="E12" s="105">
        <f t="shared" si="1"/>
        <v>4.2325562014292585E-2</v>
      </c>
      <c r="F12" s="49">
        <v>8.4143518518518517E-3</v>
      </c>
      <c r="G12" s="105">
        <v>0.11250386877127815</v>
      </c>
      <c r="H12" s="105">
        <v>3.0256367571166967E-2</v>
      </c>
      <c r="I12" s="49">
        <v>1.8101851851851859E-2</v>
      </c>
      <c r="J12" s="105">
        <v>0.15310817425354878</v>
      </c>
      <c r="K12" s="105">
        <v>6.8813797958465359E-2</v>
      </c>
      <c r="L12" s="106">
        <f>C12+F12+I12</f>
        <v>7.3541666666666686E-2</v>
      </c>
      <c r="M12" s="105">
        <f>L12/L$23</f>
        <v>0.12088121147553461</v>
      </c>
      <c r="N12" s="220">
        <f>L12/L$34</f>
        <v>4.4511383537653264E-2</v>
      </c>
    </row>
    <row r="13" spans="2:14" s="124" customFormat="1" x14ac:dyDescent="0.3">
      <c r="B13" s="104" t="s">
        <v>72</v>
      </c>
      <c r="C13" s="49">
        <v>6.018518518518519E-4</v>
      </c>
      <c r="D13" s="105">
        <f t="shared" si="0"/>
        <v>1.4489926714409112E-3</v>
      </c>
      <c r="E13" s="105">
        <f t="shared" si="1"/>
        <v>5.4170052294935124E-4</v>
      </c>
      <c r="F13" s="49"/>
      <c r="G13" s="105"/>
      <c r="H13" s="105"/>
      <c r="I13" s="49"/>
      <c r="J13" s="105"/>
      <c r="K13" s="105"/>
      <c r="L13" s="106">
        <f>C13+F13+I13</f>
        <v>6.018518518518519E-4</v>
      </c>
      <c r="M13" s="105">
        <f>L13/L$23</f>
        <v>9.8927022296628865E-4</v>
      </c>
      <c r="N13" s="220">
        <f>L13/L$34</f>
        <v>3.6427320490367793E-4</v>
      </c>
    </row>
    <row r="14" spans="2:14" s="124" customFormat="1" x14ac:dyDescent="0.3">
      <c r="B14" s="104" t="s">
        <v>73</v>
      </c>
      <c r="C14" s="49"/>
      <c r="D14" s="105"/>
      <c r="E14" s="105"/>
      <c r="F14" s="49"/>
      <c r="G14" s="105"/>
      <c r="H14" s="105"/>
      <c r="I14" s="49"/>
      <c r="J14" s="105"/>
      <c r="K14" s="105"/>
      <c r="L14" s="106"/>
      <c r="M14" s="105"/>
      <c r="N14" s="107"/>
    </row>
    <row r="15" spans="2:14" s="124" customFormat="1" x14ac:dyDescent="0.3">
      <c r="B15" s="104" t="s">
        <v>74</v>
      </c>
      <c r="C15" s="49"/>
      <c r="D15" s="105"/>
      <c r="E15" s="105"/>
      <c r="F15" s="49"/>
      <c r="G15" s="105"/>
      <c r="H15" s="105"/>
      <c r="I15" s="49"/>
      <c r="J15" s="105"/>
      <c r="K15" s="105"/>
      <c r="L15" s="106"/>
      <c r="M15" s="105"/>
      <c r="N15" s="107"/>
    </row>
    <row r="16" spans="2:14" s="124" customFormat="1" x14ac:dyDescent="0.3">
      <c r="B16" s="104" t="s">
        <v>75</v>
      </c>
      <c r="C16" s="49">
        <v>1.8865740740740742E-3</v>
      </c>
      <c r="D16" s="105">
        <f t="shared" si="0"/>
        <v>4.5420347200936257E-3</v>
      </c>
      <c r="E16" s="105">
        <f t="shared" si="1"/>
        <v>1.6980227930912355E-3</v>
      </c>
      <c r="F16" s="49">
        <v>9.2592592592592588E-5</v>
      </c>
      <c r="G16" s="105">
        <v>1.2380068090374486E-3</v>
      </c>
      <c r="H16" s="105">
        <v>3.3294489761944395E-4</v>
      </c>
      <c r="I16" s="49">
        <v>2.4189814814814816E-3</v>
      </c>
      <c r="J16" s="105">
        <v>2.0460107684777292E-2</v>
      </c>
      <c r="K16" s="105">
        <v>9.1957057374164042E-3</v>
      </c>
      <c r="L16" s="106">
        <f t="shared" ref="L16" si="5">C16+F16+I16</f>
        <v>4.3981481481481484E-3</v>
      </c>
      <c r="M16" s="105">
        <f t="shared" ref="M16" si="6">L16/L$23</f>
        <v>7.2292823985998025E-3</v>
      </c>
      <c r="N16" s="220">
        <f t="shared" ref="N16" si="7">L16/L$34</f>
        <v>2.661996497373031E-3</v>
      </c>
    </row>
    <row r="17" spans="2:14" s="124" customFormat="1" x14ac:dyDescent="0.3">
      <c r="B17" s="104" t="s">
        <v>76</v>
      </c>
      <c r="C17" s="49"/>
      <c r="D17" s="105"/>
      <c r="E17" s="105"/>
      <c r="F17" s="49"/>
      <c r="G17" s="105"/>
      <c r="H17" s="105"/>
      <c r="I17" s="49" t="s">
        <v>130</v>
      </c>
      <c r="J17" s="105"/>
      <c r="K17" s="105"/>
      <c r="L17" s="106"/>
      <c r="M17" s="105"/>
      <c r="N17" s="107"/>
    </row>
    <row r="18" spans="2:14" s="124" customFormat="1" x14ac:dyDescent="0.3">
      <c r="B18" s="104" t="s">
        <v>77</v>
      </c>
      <c r="C18" s="49">
        <v>7.9861111111111105E-4</v>
      </c>
      <c r="D18" s="105">
        <f t="shared" si="0"/>
        <v>1.9227018140273628E-3</v>
      </c>
      <c r="E18" s="105">
        <f t="shared" ref="E18" si="8">C18/C$34</f>
        <v>7.1879492468279293E-4</v>
      </c>
      <c r="F18" s="49">
        <v>1.8518518518518518E-4</v>
      </c>
      <c r="G18" s="105">
        <v>2.4760136180748973E-3</v>
      </c>
      <c r="H18" s="105">
        <v>6.6588979523888789E-4</v>
      </c>
      <c r="I18" s="49">
        <v>1.0416666666666667E-4</v>
      </c>
      <c r="J18" s="105">
        <v>8.8105726872246711E-4</v>
      </c>
      <c r="K18" s="105">
        <v>3.9598732840549105E-4</v>
      </c>
      <c r="L18" s="106">
        <f t="shared" ref="L18" si="9">C18+F18+I18</f>
        <v>1.0879629629629629E-3</v>
      </c>
      <c r="M18" s="105">
        <f t="shared" ref="M18" si="10">L18/L$23</f>
        <v>1.7882961722852141E-3</v>
      </c>
      <c r="N18" s="220">
        <f t="shared" ref="N18" si="11">L18/L$34</f>
        <v>6.5849387040280225E-4</v>
      </c>
    </row>
    <row r="19" spans="2:14" s="124" customFormat="1" x14ac:dyDescent="0.3">
      <c r="B19" s="104" t="s">
        <v>78</v>
      </c>
      <c r="C19" s="49"/>
      <c r="D19" s="105"/>
      <c r="E19" s="105"/>
      <c r="F19" s="49" t="s">
        <v>130</v>
      </c>
      <c r="G19" s="105"/>
      <c r="H19" s="105"/>
      <c r="I19" s="49" t="s">
        <v>130</v>
      </c>
      <c r="J19" s="105"/>
      <c r="K19" s="105"/>
      <c r="L19" s="106"/>
      <c r="M19" s="105"/>
      <c r="N19" s="107"/>
    </row>
    <row r="20" spans="2:14" s="124" customFormat="1" x14ac:dyDescent="0.3">
      <c r="B20" s="104" t="s">
        <v>79</v>
      </c>
      <c r="C20" s="49"/>
      <c r="D20" s="105"/>
      <c r="E20" s="105"/>
      <c r="F20" s="49" t="s">
        <v>130</v>
      </c>
      <c r="G20" s="105"/>
      <c r="H20" s="105"/>
      <c r="I20" s="49" t="s">
        <v>130</v>
      </c>
      <c r="J20" s="105"/>
      <c r="K20" s="105"/>
      <c r="L20" s="106"/>
      <c r="M20" s="105"/>
      <c r="N20" s="107"/>
    </row>
    <row r="21" spans="2:14" s="124" customFormat="1" x14ac:dyDescent="0.3">
      <c r="B21" s="104" t="s">
        <v>80</v>
      </c>
      <c r="C21" s="49"/>
      <c r="D21" s="105"/>
      <c r="E21" s="105"/>
      <c r="F21" s="49"/>
      <c r="G21" s="105"/>
      <c r="H21" s="105"/>
      <c r="I21" s="49"/>
      <c r="J21" s="105"/>
      <c r="K21" s="105"/>
      <c r="L21" s="106"/>
      <c r="M21" s="105"/>
      <c r="N21" s="107"/>
    </row>
    <row r="22" spans="2:14" s="124" customFormat="1" x14ac:dyDescent="0.3">
      <c r="B22" s="104" t="s">
        <v>81</v>
      </c>
      <c r="C22" s="49">
        <v>2.7164351851851839E-2</v>
      </c>
      <c r="D22" s="105">
        <f t="shared" ref="D22" si="12">C22/C$23</f>
        <v>6.539972692061187E-2</v>
      </c>
      <c r="E22" s="105">
        <f t="shared" ref="E22" si="13">C22/C$34</f>
        <v>2.4449444756963975E-2</v>
      </c>
      <c r="F22" s="49">
        <v>1.1574074074074071E-3</v>
      </c>
      <c r="G22" s="105">
        <v>1.5475085112968105E-2</v>
      </c>
      <c r="H22" s="105">
        <v>4.1618112202430483E-3</v>
      </c>
      <c r="I22" s="49">
        <v>5.8680555555555552E-3</v>
      </c>
      <c r="J22" s="105">
        <v>4.9632892804698979E-2</v>
      </c>
      <c r="K22" s="105">
        <v>2.230728616684266E-2</v>
      </c>
      <c r="L22" s="106">
        <f t="shared" ref="L22" si="14">C22+F22+I22</f>
        <v>3.4189814814814798E-2</v>
      </c>
      <c r="M22" s="105">
        <f t="shared" ref="M22" si="15">L22/L$23</f>
        <v>5.6198158435431064E-2</v>
      </c>
      <c r="N22" s="220">
        <f t="shared" ref="N22" si="16">L22/L$34</f>
        <v>2.0693520140105077E-2</v>
      </c>
    </row>
    <row r="23" spans="2:14" s="151" customFormat="1" x14ac:dyDescent="0.3">
      <c r="B23" s="108" t="s">
        <v>11</v>
      </c>
      <c r="C23" s="129">
        <f>SUM(C7:C22)</f>
        <v>0.41535879629629646</v>
      </c>
      <c r="D23" s="110">
        <f>SUM(D7:D22)</f>
        <v>0.99999999999999989</v>
      </c>
      <c r="E23" s="111">
        <f>SUM(E7:E22)</f>
        <v>0.3738462820592956</v>
      </c>
      <c r="F23" s="109">
        <v>7.4791666666666728E-2</v>
      </c>
      <c r="G23" s="110">
        <v>1</v>
      </c>
      <c r="H23" s="111">
        <v>0.26893624105210606</v>
      </c>
      <c r="I23" s="109">
        <v>0.11822916666666665</v>
      </c>
      <c r="J23" s="110">
        <v>1.0000000000000002</v>
      </c>
      <c r="K23" s="111">
        <v>0.44944561774023239</v>
      </c>
      <c r="L23" s="129">
        <f>SUM(L7:L22)</f>
        <v>0.60837962962962966</v>
      </c>
      <c r="M23" s="110">
        <f>SUM(M7:M22)</f>
        <v>1.0000000000000002</v>
      </c>
      <c r="N23" s="112">
        <f>SUM(N7:N22)</f>
        <v>0.36822416812609471</v>
      </c>
    </row>
    <row r="24" spans="2:14" s="124" customFormat="1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5"/>
    </row>
    <row r="25" spans="2:14" s="124" customFormat="1" x14ac:dyDescent="0.3">
      <c r="B25" s="98" t="s">
        <v>82</v>
      </c>
      <c r="C25" s="116" t="s">
        <v>12</v>
      </c>
      <c r="D25" s="116" t="s">
        <v>13</v>
      </c>
      <c r="E25" s="116" t="s">
        <v>13</v>
      </c>
      <c r="F25" s="100" t="s">
        <v>12</v>
      </c>
      <c r="G25" s="117" t="s">
        <v>13</v>
      </c>
      <c r="H25" s="117" t="s">
        <v>13</v>
      </c>
      <c r="I25" s="100" t="s">
        <v>12</v>
      </c>
      <c r="J25" s="117" t="s">
        <v>13</v>
      </c>
      <c r="K25" s="117" t="s">
        <v>13</v>
      </c>
      <c r="L25" s="213" t="s">
        <v>12</v>
      </c>
      <c r="M25" s="116" t="s">
        <v>13</v>
      </c>
      <c r="N25" s="215" t="s">
        <v>13</v>
      </c>
    </row>
    <row r="26" spans="2:14" s="124" customFormat="1" x14ac:dyDescent="0.3">
      <c r="B26" s="104" t="s">
        <v>83</v>
      </c>
      <c r="C26" s="49">
        <v>6.5092592592592619E-2</v>
      </c>
      <c r="D26" s="106"/>
      <c r="E26" s="105">
        <f t="shared" ref="E26:E31" si="17">C26/C$34</f>
        <v>5.8586995020522163E-2</v>
      </c>
      <c r="F26" s="49">
        <v>1.4537037037037032E-2</v>
      </c>
      <c r="G26" s="106"/>
      <c r="H26" s="105">
        <v>5.2272348926252682E-2</v>
      </c>
      <c r="I26" s="49">
        <v>1.6666666666666663E-2</v>
      </c>
      <c r="J26" s="106"/>
      <c r="K26" s="105">
        <v>6.3357972544878557E-2</v>
      </c>
      <c r="L26" s="106">
        <f t="shared" ref="L26:L31" si="18">C26+F26+I26</f>
        <v>9.629629629629631E-2</v>
      </c>
      <c r="M26" s="106"/>
      <c r="N26" s="220">
        <f t="shared" ref="N26:N31" si="19">L26/L$34</f>
        <v>5.8283712784588472E-2</v>
      </c>
    </row>
    <row r="27" spans="2:14" s="124" customFormat="1" x14ac:dyDescent="0.3">
      <c r="B27" s="104" t="s">
        <v>84</v>
      </c>
      <c r="C27" s="49">
        <v>9.4097222222222186E-3</v>
      </c>
      <c r="D27" s="106"/>
      <c r="E27" s="105">
        <f t="shared" si="17"/>
        <v>8.469279329958123E-3</v>
      </c>
      <c r="F27" s="49">
        <v>1.2500000000000002E-3</v>
      </c>
      <c r="G27" s="106"/>
      <c r="H27" s="105">
        <v>4.494756117862494E-3</v>
      </c>
      <c r="I27" s="49">
        <v>3.1018518518518517E-3</v>
      </c>
      <c r="J27" s="106"/>
      <c r="K27" s="105">
        <v>1.1791622668074622E-2</v>
      </c>
      <c r="L27" s="106">
        <f t="shared" si="18"/>
        <v>1.3761574074074072E-2</v>
      </c>
      <c r="M27" s="106"/>
      <c r="N27" s="220">
        <f t="shared" si="19"/>
        <v>8.3292469352014026E-3</v>
      </c>
    </row>
    <row r="28" spans="2:14" s="124" customFormat="1" x14ac:dyDescent="0.3">
      <c r="B28" s="104" t="s">
        <v>85</v>
      </c>
      <c r="C28" s="49">
        <v>4.0046296296296297E-3</v>
      </c>
      <c r="D28" s="106"/>
      <c r="E28" s="105">
        <f t="shared" si="17"/>
        <v>3.6043919411629906E-3</v>
      </c>
      <c r="F28" s="49">
        <v>4.9768518518518521E-4</v>
      </c>
      <c r="G28" s="106"/>
      <c r="H28" s="105">
        <v>1.7895788247045113E-3</v>
      </c>
      <c r="I28" s="49">
        <v>7.7546296296296304E-4</v>
      </c>
      <c r="J28" s="106"/>
      <c r="K28" s="105">
        <v>2.9479056670186558E-3</v>
      </c>
      <c r="L28" s="106">
        <f t="shared" si="18"/>
        <v>5.2777777777777779E-3</v>
      </c>
      <c r="M28" s="106"/>
      <c r="N28" s="220">
        <f t="shared" si="19"/>
        <v>3.194395796847637E-3</v>
      </c>
    </row>
    <row r="29" spans="2:14" s="124" customFormat="1" x14ac:dyDescent="0.3">
      <c r="B29" s="104" t="s">
        <v>86</v>
      </c>
      <c r="C29" s="49">
        <v>0.18923611111111094</v>
      </c>
      <c r="D29" s="106"/>
      <c r="E29" s="105">
        <f t="shared" si="17"/>
        <v>0.17032314519657468</v>
      </c>
      <c r="F29" s="49">
        <v>3.7268518518518513E-2</v>
      </c>
      <c r="G29" s="106"/>
      <c r="H29" s="105">
        <v>0.13401032129182616</v>
      </c>
      <c r="I29" s="49">
        <v>4.6898148148148161E-2</v>
      </c>
      <c r="J29" s="106"/>
      <c r="K29" s="105">
        <v>0.17828229496656112</v>
      </c>
      <c r="L29" s="106">
        <f t="shared" si="18"/>
        <v>0.27340277777777761</v>
      </c>
      <c r="M29" s="106"/>
      <c r="N29" s="220">
        <f t="shared" si="19"/>
        <v>0.16547810858143602</v>
      </c>
    </row>
    <row r="30" spans="2:14" s="124" customFormat="1" x14ac:dyDescent="0.3">
      <c r="B30" s="104" t="s">
        <v>87</v>
      </c>
      <c r="C30" s="49">
        <v>0.29523148148148098</v>
      </c>
      <c r="D30" s="106"/>
      <c r="E30" s="105">
        <f t="shared" si="17"/>
        <v>0.26572494114215439</v>
      </c>
      <c r="F30" s="49">
        <v>0.12322916666666664</v>
      </c>
      <c r="G30" s="106"/>
      <c r="H30" s="105">
        <v>0.44310804061927739</v>
      </c>
      <c r="I30" s="49">
        <v>5.6111111111111105E-2</v>
      </c>
      <c r="J30" s="106"/>
      <c r="K30" s="105">
        <v>0.21330517423442449</v>
      </c>
      <c r="L30" s="106">
        <f t="shared" si="18"/>
        <v>0.47457175925925876</v>
      </c>
      <c r="M30" s="106"/>
      <c r="N30" s="220">
        <f t="shared" si="19"/>
        <v>0.28723642732049015</v>
      </c>
    </row>
    <row r="31" spans="2:14" s="124" customFormat="1" x14ac:dyDescent="0.3">
      <c r="B31" s="104" t="s">
        <v>88</v>
      </c>
      <c r="C31" s="49">
        <v>0.13270833333333329</v>
      </c>
      <c r="D31" s="106"/>
      <c r="E31" s="105">
        <f t="shared" si="17"/>
        <v>0.1194449653103319</v>
      </c>
      <c r="F31" s="49">
        <v>2.6527777777777768E-2</v>
      </c>
      <c r="G31" s="106"/>
      <c r="H31" s="105">
        <v>9.5388713167970651E-2</v>
      </c>
      <c r="I31" s="49">
        <v>2.1273148148148145E-2</v>
      </c>
      <c r="J31" s="106"/>
      <c r="K31" s="105">
        <v>8.0869412178810274E-2</v>
      </c>
      <c r="L31" s="106">
        <f t="shared" si="18"/>
        <v>0.1805092592592592</v>
      </c>
      <c r="M31" s="106"/>
      <c r="N31" s="220">
        <f t="shared" si="19"/>
        <v>0.10925394045534151</v>
      </c>
    </row>
    <row r="32" spans="2:14" s="151" customFormat="1" x14ac:dyDescent="0.3">
      <c r="B32" s="108" t="s">
        <v>11</v>
      </c>
      <c r="C32" s="137">
        <f>SUM(C26:C31)</f>
        <v>0.6956828703703698</v>
      </c>
      <c r="D32" s="118"/>
      <c r="E32" s="110">
        <f>SUM(E26:E31)</f>
        <v>0.62615371794070429</v>
      </c>
      <c r="F32" s="118">
        <v>0.20331018518518512</v>
      </c>
      <c r="G32" s="118"/>
      <c r="H32" s="110">
        <v>0.73106375894789388</v>
      </c>
      <c r="I32" s="118">
        <v>0.14482638888888891</v>
      </c>
      <c r="J32" s="118"/>
      <c r="K32" s="110">
        <v>0.55055438225976772</v>
      </c>
      <c r="L32" s="137">
        <f>SUM(L26:L31)</f>
        <v>1.0438194444444437</v>
      </c>
      <c r="M32" s="118"/>
      <c r="N32" s="123">
        <f>SUM(N26:N31)</f>
        <v>0.63177583187390518</v>
      </c>
    </row>
    <row r="33" spans="2:14" s="124" customFormat="1" x14ac:dyDescent="0.3">
      <c r="B33" s="119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1"/>
    </row>
    <row r="34" spans="2:14" s="124" customFormat="1" x14ac:dyDescent="0.3">
      <c r="B34" s="108" t="s">
        <v>14</v>
      </c>
      <c r="C34" s="137">
        <f>C23+C32</f>
        <v>1.1110416666666663</v>
      </c>
      <c r="D34" s="122"/>
      <c r="E34" s="110">
        <f>E23+E32</f>
        <v>0.99999999999999989</v>
      </c>
      <c r="F34" s="137">
        <f>F23+F32</f>
        <v>0.27810185185185188</v>
      </c>
      <c r="G34" s="122"/>
      <c r="H34" s="110">
        <f>H23+H32</f>
        <v>1</v>
      </c>
      <c r="I34" s="137">
        <f>I23+I32</f>
        <v>0.26305555555555554</v>
      </c>
      <c r="J34" s="122"/>
      <c r="K34" s="110">
        <f>K23+K32</f>
        <v>1</v>
      </c>
      <c r="L34" s="137">
        <f>L23+L32</f>
        <v>1.6521990740740735</v>
      </c>
      <c r="M34" s="122"/>
      <c r="N34" s="123">
        <f>N23+N32</f>
        <v>0.99999999999999989</v>
      </c>
    </row>
    <row r="35" spans="2:14" s="124" customFormat="1" ht="66" customHeight="1" thickBot="1" x14ac:dyDescent="0.35">
      <c r="B35" s="222" t="s">
        <v>135</v>
      </c>
      <c r="C35" s="234"/>
      <c r="D35" s="234"/>
      <c r="E35" s="234"/>
      <c r="F35" s="234"/>
      <c r="G35" s="234"/>
      <c r="H35" s="235"/>
      <c r="I35" s="234"/>
      <c r="J35" s="234"/>
      <c r="K35" s="234"/>
      <c r="L35" s="234"/>
      <c r="M35" s="234"/>
      <c r="N35" s="235"/>
    </row>
    <row r="36" spans="2:14" s="124" customFormat="1" x14ac:dyDescent="0.3"/>
    <row r="37" spans="2:14" s="124" customFormat="1" x14ac:dyDescent="0.3"/>
    <row r="38" spans="2:14" s="124" customFormat="1" x14ac:dyDescent="0.3"/>
  </sheetData>
  <mergeCells count="7"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2"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52" t="s">
        <v>100</v>
      </c>
      <c r="C3" s="253"/>
      <c r="D3" s="253"/>
      <c r="E3" s="253"/>
      <c r="F3" s="253"/>
      <c r="G3" s="253"/>
      <c r="H3" s="253"/>
      <c r="I3" s="253"/>
      <c r="J3" s="253"/>
      <c r="K3" s="254"/>
    </row>
    <row r="4" spans="2:11" x14ac:dyDescent="0.3">
      <c r="B4" s="255" t="s">
        <v>185</v>
      </c>
      <c r="C4" s="256"/>
      <c r="D4" s="256"/>
      <c r="E4" s="256"/>
      <c r="F4" s="256"/>
      <c r="G4" s="256"/>
      <c r="H4" s="256"/>
      <c r="I4" s="256"/>
      <c r="J4" s="256"/>
      <c r="K4" s="257"/>
    </row>
    <row r="5" spans="2:11" x14ac:dyDescent="0.3">
      <c r="B5" s="44"/>
      <c r="C5" s="261" t="s">
        <v>101</v>
      </c>
      <c r="D5" s="256"/>
      <c r="E5" s="262"/>
      <c r="F5" s="261" t="s">
        <v>102</v>
      </c>
      <c r="G5" s="256"/>
      <c r="H5" s="262"/>
      <c r="I5" s="261" t="s">
        <v>11</v>
      </c>
      <c r="J5" s="256"/>
      <c r="K5" s="257"/>
    </row>
    <row r="6" spans="2:11" x14ac:dyDescent="0.3">
      <c r="B6" s="1" t="s">
        <v>65</v>
      </c>
      <c r="C6" s="42" t="s">
        <v>12</v>
      </c>
      <c r="D6" s="45" t="s">
        <v>13</v>
      </c>
      <c r="E6" s="46" t="s">
        <v>13</v>
      </c>
      <c r="F6" s="42" t="s">
        <v>12</v>
      </c>
      <c r="G6" s="45" t="s">
        <v>13</v>
      </c>
      <c r="H6" s="46" t="s">
        <v>13</v>
      </c>
      <c r="I6" s="42" t="s">
        <v>12</v>
      </c>
      <c r="J6" s="45" t="s">
        <v>13</v>
      </c>
      <c r="K6" s="47" t="s">
        <v>13</v>
      </c>
    </row>
    <row r="7" spans="2:11" x14ac:dyDescent="0.3">
      <c r="B7" s="48" t="s">
        <v>66</v>
      </c>
      <c r="C7" s="49"/>
      <c r="D7" s="50"/>
      <c r="E7" s="67"/>
      <c r="F7" s="49">
        <v>6.018518518518519E-4</v>
      </c>
      <c r="G7" s="50">
        <v>0.8125</v>
      </c>
      <c r="H7" s="67">
        <v>0.55913978494623662</v>
      </c>
      <c r="I7" s="70">
        <v>6.018518518518519E-4</v>
      </c>
      <c r="J7" s="50">
        <v>0.25742574257425749</v>
      </c>
      <c r="K7" s="52">
        <v>0.22510822510822515</v>
      </c>
    </row>
    <row r="8" spans="2:11" x14ac:dyDescent="0.3">
      <c r="B8" s="48" t="s">
        <v>67</v>
      </c>
      <c r="C8" s="49"/>
      <c r="D8" s="50"/>
      <c r="E8" s="67"/>
      <c r="F8" s="49"/>
      <c r="G8" s="50"/>
      <c r="H8" s="67"/>
      <c r="I8" s="70"/>
      <c r="J8" s="50"/>
      <c r="K8" s="52"/>
    </row>
    <row r="9" spans="2:11" x14ac:dyDescent="0.3">
      <c r="B9" s="48" t="s">
        <v>68</v>
      </c>
      <c r="C9" s="49">
        <v>1.5972222222222221E-3</v>
      </c>
      <c r="D9" s="50">
        <v>1</v>
      </c>
      <c r="E9" s="67">
        <v>1</v>
      </c>
      <c r="F9" s="49"/>
      <c r="G9" s="50"/>
      <c r="H9" s="67"/>
      <c r="I9" s="70">
        <v>1.5972222222222221E-3</v>
      </c>
      <c r="J9" s="50">
        <v>0.68316831683168322</v>
      </c>
      <c r="K9" s="52">
        <v>0.59740259740259738</v>
      </c>
    </row>
    <row r="10" spans="2:11" x14ac:dyDescent="0.3">
      <c r="B10" s="48" t="s">
        <v>69</v>
      </c>
      <c r="C10" s="49"/>
      <c r="D10" s="50"/>
      <c r="E10" s="67"/>
      <c r="F10" s="49"/>
      <c r="G10" s="50"/>
      <c r="H10" s="67"/>
      <c r="I10" s="70"/>
      <c r="J10" s="50"/>
      <c r="K10" s="52"/>
    </row>
    <row r="11" spans="2:11" x14ac:dyDescent="0.3">
      <c r="B11" s="48" t="s">
        <v>70</v>
      </c>
      <c r="C11" s="49"/>
      <c r="D11" s="50"/>
      <c r="E11" s="67"/>
      <c r="F11" s="49"/>
      <c r="G11" s="50"/>
      <c r="H11" s="67"/>
      <c r="I11" s="70"/>
      <c r="J11" s="50"/>
      <c r="K11" s="52"/>
    </row>
    <row r="12" spans="2:11" x14ac:dyDescent="0.3">
      <c r="B12" s="48" t="s">
        <v>71</v>
      </c>
      <c r="C12" s="49"/>
      <c r="D12" s="50"/>
      <c r="E12" s="67"/>
      <c r="F12" s="49">
        <v>1.3888888888888889E-4</v>
      </c>
      <c r="G12" s="50">
        <v>0.18749999999999997</v>
      </c>
      <c r="H12" s="67">
        <v>0.12903225806451613</v>
      </c>
      <c r="I12" s="70">
        <v>1.3888888888888889E-4</v>
      </c>
      <c r="J12" s="50">
        <v>5.940594059405941E-2</v>
      </c>
      <c r="K12" s="52">
        <v>5.1948051948051951E-2</v>
      </c>
    </row>
    <row r="13" spans="2:11" x14ac:dyDescent="0.3">
      <c r="B13" s="48" t="s">
        <v>72</v>
      </c>
      <c r="C13" s="49"/>
      <c r="D13" s="50"/>
      <c r="E13" s="67"/>
      <c r="F13" s="49"/>
      <c r="G13" s="50"/>
      <c r="H13" s="67"/>
      <c r="I13" s="70"/>
      <c r="J13" s="50"/>
      <c r="K13" s="52"/>
    </row>
    <row r="14" spans="2:11" x14ac:dyDescent="0.3">
      <c r="B14" s="48" t="s">
        <v>73</v>
      </c>
      <c r="C14" s="49"/>
      <c r="D14" s="50"/>
      <c r="E14" s="67"/>
      <c r="F14" s="49"/>
      <c r="G14" s="50"/>
      <c r="H14" s="67"/>
      <c r="I14" s="70"/>
      <c r="J14" s="50"/>
      <c r="K14" s="52"/>
    </row>
    <row r="15" spans="2:11" x14ac:dyDescent="0.3">
      <c r="B15" s="48" t="s">
        <v>74</v>
      </c>
      <c r="C15" s="49"/>
      <c r="D15" s="50"/>
      <c r="E15" s="67"/>
      <c r="F15" s="49"/>
      <c r="G15" s="50"/>
      <c r="H15" s="67"/>
      <c r="I15" s="70"/>
      <c r="J15" s="50"/>
      <c r="K15" s="52"/>
    </row>
    <row r="16" spans="2:11" x14ac:dyDescent="0.3">
      <c r="B16" s="48" t="s">
        <v>75</v>
      </c>
      <c r="C16" s="49"/>
      <c r="D16" s="50"/>
      <c r="E16" s="67"/>
      <c r="F16" s="49"/>
      <c r="G16" s="50"/>
      <c r="H16" s="67"/>
      <c r="I16" s="70"/>
      <c r="J16" s="50"/>
      <c r="K16" s="52"/>
    </row>
    <row r="17" spans="2:14" x14ac:dyDescent="0.3">
      <c r="B17" s="48" t="s">
        <v>76</v>
      </c>
      <c r="C17" s="49"/>
      <c r="D17" s="50"/>
      <c r="E17" s="67"/>
      <c r="F17" s="49"/>
      <c r="G17" s="50"/>
      <c r="H17" s="67"/>
      <c r="I17" s="70"/>
      <c r="J17" s="50"/>
      <c r="K17" s="52"/>
    </row>
    <row r="18" spans="2:14" x14ac:dyDescent="0.3">
      <c r="B18" s="48" t="s">
        <v>77</v>
      </c>
      <c r="C18" s="49"/>
      <c r="D18" s="50"/>
      <c r="E18" s="67"/>
      <c r="F18" s="49"/>
      <c r="G18" s="50"/>
      <c r="H18" s="67"/>
      <c r="I18" s="70"/>
      <c r="J18" s="50"/>
      <c r="K18" s="52"/>
    </row>
    <row r="19" spans="2:14" x14ac:dyDescent="0.3">
      <c r="B19" s="48" t="s">
        <v>78</v>
      </c>
      <c r="C19" s="49"/>
      <c r="D19" s="50"/>
      <c r="E19" s="67"/>
      <c r="F19" s="49"/>
      <c r="G19" s="50"/>
      <c r="H19" s="67"/>
      <c r="I19" s="70"/>
      <c r="J19" s="50"/>
      <c r="K19" s="52"/>
    </row>
    <row r="20" spans="2:14" x14ac:dyDescent="0.3">
      <c r="B20" s="48" t="s">
        <v>79</v>
      </c>
      <c r="C20" s="49"/>
      <c r="D20" s="50"/>
      <c r="E20" s="67"/>
      <c r="F20" s="49"/>
      <c r="G20" s="50"/>
      <c r="H20" s="67"/>
      <c r="I20" s="70"/>
      <c r="J20" s="50"/>
      <c r="K20" s="52"/>
    </row>
    <row r="21" spans="2:14" x14ac:dyDescent="0.3">
      <c r="B21" s="48" t="s">
        <v>80</v>
      </c>
      <c r="C21" s="49"/>
      <c r="D21" s="50"/>
      <c r="E21" s="67"/>
      <c r="F21" s="49"/>
      <c r="G21" s="50"/>
      <c r="H21" s="67"/>
      <c r="I21" s="70"/>
      <c r="J21" s="50"/>
      <c r="K21" s="52"/>
    </row>
    <row r="22" spans="2:14" x14ac:dyDescent="0.3">
      <c r="B22" s="48" t="s">
        <v>81</v>
      </c>
      <c r="C22" s="49"/>
      <c r="D22" s="50"/>
      <c r="E22" s="67"/>
      <c r="F22" s="49"/>
      <c r="G22" s="50"/>
      <c r="H22" s="67"/>
      <c r="I22" s="70"/>
      <c r="J22" s="50"/>
      <c r="K22" s="52"/>
    </row>
    <row r="23" spans="2:14" s="58" customFormat="1" x14ac:dyDescent="0.3">
      <c r="B23" s="53" t="s">
        <v>11</v>
      </c>
      <c r="C23" s="54">
        <v>1.5972222222222221E-3</v>
      </c>
      <c r="D23" s="55">
        <v>1</v>
      </c>
      <c r="E23" s="56">
        <v>1</v>
      </c>
      <c r="F23" s="54">
        <v>7.4074074074074081E-4</v>
      </c>
      <c r="G23" s="55">
        <v>1</v>
      </c>
      <c r="H23" s="56">
        <v>0.68817204301075274</v>
      </c>
      <c r="I23" s="54">
        <v>2.3379629629629627E-3</v>
      </c>
      <c r="J23" s="55">
        <v>1.0000000000000002</v>
      </c>
      <c r="K23" s="57">
        <v>0.87445887445887449</v>
      </c>
    </row>
    <row r="24" spans="2:14" x14ac:dyDescent="0.3">
      <c r="B24" s="71"/>
      <c r="C24" s="68"/>
      <c r="D24" s="68"/>
      <c r="E24" s="68"/>
      <c r="F24" s="68"/>
      <c r="G24" s="68"/>
      <c r="H24" s="68"/>
      <c r="I24" s="68"/>
      <c r="J24" s="68"/>
      <c r="K24" s="69"/>
      <c r="L24" s="68"/>
      <c r="M24" s="68"/>
      <c r="N24" s="68"/>
    </row>
    <row r="25" spans="2:14" s="63" customFormat="1" x14ac:dyDescent="0.3">
      <c r="B25" s="1" t="s">
        <v>82</v>
      </c>
      <c r="C25" s="45" t="s">
        <v>12</v>
      </c>
      <c r="D25" s="45" t="s">
        <v>13</v>
      </c>
      <c r="E25" s="45" t="s">
        <v>13</v>
      </c>
      <c r="F25" s="45" t="s">
        <v>12</v>
      </c>
      <c r="G25" s="45" t="s">
        <v>13</v>
      </c>
      <c r="H25" s="45" t="s">
        <v>13</v>
      </c>
      <c r="I25" s="45" t="s">
        <v>12</v>
      </c>
      <c r="J25" s="46" t="s">
        <v>13</v>
      </c>
      <c r="K25" s="47" t="s">
        <v>13</v>
      </c>
    </row>
    <row r="26" spans="2:14" x14ac:dyDescent="0.3">
      <c r="B26" s="48" t="s">
        <v>83</v>
      </c>
      <c r="C26" s="49"/>
      <c r="D26" s="51"/>
      <c r="E26" s="67"/>
      <c r="F26" s="49"/>
      <c r="G26" s="51"/>
      <c r="H26" s="67"/>
      <c r="I26" s="70"/>
      <c r="J26" s="50"/>
      <c r="K26" s="52"/>
    </row>
    <row r="27" spans="2:14" x14ac:dyDescent="0.3">
      <c r="B27" s="48" t="s">
        <v>84</v>
      </c>
      <c r="C27" s="49"/>
      <c r="D27" s="51"/>
      <c r="E27" s="67"/>
      <c r="F27" s="49"/>
      <c r="G27" s="51"/>
      <c r="H27" s="67"/>
      <c r="I27" s="70"/>
      <c r="J27" s="50"/>
      <c r="K27" s="52"/>
    </row>
    <row r="28" spans="2:14" x14ac:dyDescent="0.3">
      <c r="B28" s="48" t="s">
        <v>85</v>
      </c>
      <c r="C28" s="49"/>
      <c r="D28" s="51"/>
      <c r="E28" s="67"/>
      <c r="F28" s="49"/>
      <c r="G28" s="51"/>
      <c r="H28" s="67"/>
      <c r="I28" s="70"/>
      <c r="J28" s="50"/>
      <c r="K28" s="52"/>
    </row>
    <row r="29" spans="2:14" x14ac:dyDescent="0.3">
      <c r="B29" s="48" t="s">
        <v>86</v>
      </c>
      <c r="C29" s="49"/>
      <c r="D29" s="51"/>
      <c r="E29" s="67"/>
      <c r="F29" s="49">
        <v>3.3564814814814812E-4</v>
      </c>
      <c r="G29" s="51"/>
      <c r="H29" s="67">
        <v>0.31182795698924731</v>
      </c>
      <c r="I29" s="70">
        <v>3.3564814814814812E-4</v>
      </c>
      <c r="J29" s="50"/>
      <c r="K29" s="52">
        <v>0.12554112554112554</v>
      </c>
    </row>
    <row r="30" spans="2:14" x14ac:dyDescent="0.3">
      <c r="B30" s="48" t="s">
        <v>87</v>
      </c>
      <c r="C30" s="49"/>
      <c r="D30" s="51"/>
      <c r="E30" s="67"/>
      <c r="F30" s="49"/>
      <c r="G30" s="51"/>
      <c r="H30" s="67"/>
      <c r="I30" s="70"/>
      <c r="J30" s="50"/>
      <c r="K30" s="52"/>
    </row>
    <row r="31" spans="2:14" x14ac:dyDescent="0.3">
      <c r="B31" s="48" t="s">
        <v>88</v>
      </c>
      <c r="C31" s="49"/>
      <c r="D31" s="51"/>
      <c r="E31" s="67"/>
      <c r="F31" s="49"/>
      <c r="G31" s="51"/>
      <c r="H31" s="67"/>
      <c r="I31" s="70"/>
      <c r="J31" s="50"/>
      <c r="K31" s="52"/>
    </row>
    <row r="32" spans="2:14" s="58" customFormat="1" x14ac:dyDescent="0.3">
      <c r="B32" s="53" t="s">
        <v>11</v>
      </c>
      <c r="C32" s="64"/>
      <c r="D32" s="64"/>
      <c r="E32" s="55"/>
      <c r="F32" s="64">
        <v>3.3564814814814812E-4</v>
      </c>
      <c r="G32" s="64"/>
      <c r="H32" s="55">
        <v>0.31182795698924731</v>
      </c>
      <c r="I32" s="64">
        <v>3.3564814814814812E-4</v>
      </c>
      <c r="J32" s="64"/>
      <c r="K32" s="66">
        <v>0.12554112554112554</v>
      </c>
    </row>
    <row r="33" spans="2:14" x14ac:dyDescent="0.3">
      <c r="B33" s="71"/>
      <c r="C33" s="68"/>
      <c r="D33" s="68"/>
      <c r="E33" s="68"/>
      <c r="F33" s="68"/>
      <c r="G33" s="68"/>
      <c r="H33" s="68"/>
      <c r="I33" s="68"/>
      <c r="J33" s="68"/>
      <c r="K33" s="69"/>
      <c r="L33" s="68"/>
      <c r="M33" s="68"/>
      <c r="N33" s="68"/>
    </row>
    <row r="34" spans="2:14" s="58" customFormat="1" x14ac:dyDescent="0.3">
      <c r="B34" s="53" t="s">
        <v>14</v>
      </c>
      <c r="C34" s="64">
        <f>C23+C32</f>
        <v>1.5972222222222221E-3</v>
      </c>
      <c r="D34" s="65"/>
      <c r="E34" s="55">
        <f>E32+E23</f>
        <v>1</v>
      </c>
      <c r="F34" s="64">
        <f>F23+F32</f>
        <v>1.0763888888888889E-3</v>
      </c>
      <c r="G34" s="65"/>
      <c r="H34" s="55">
        <f>H32+H23</f>
        <v>1</v>
      </c>
      <c r="I34" s="64">
        <f>I23+I32</f>
        <v>2.673611111111111E-3</v>
      </c>
      <c r="J34" s="65"/>
      <c r="K34" s="66">
        <f>K32+K23</f>
        <v>1</v>
      </c>
    </row>
    <row r="35" spans="2:14" ht="66" customHeight="1" thickBot="1" x14ac:dyDescent="0.35">
      <c r="B35" s="263" t="s">
        <v>103</v>
      </c>
      <c r="C35" s="264"/>
      <c r="D35" s="264"/>
      <c r="E35" s="264"/>
      <c r="F35" s="264"/>
      <c r="G35" s="264"/>
      <c r="H35" s="264"/>
      <c r="I35" s="264"/>
      <c r="J35" s="264"/>
      <c r="K35" s="265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2"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52" t="s">
        <v>104</v>
      </c>
      <c r="C3" s="253"/>
      <c r="D3" s="253"/>
      <c r="E3" s="253"/>
      <c r="F3" s="253"/>
      <c r="G3" s="253"/>
      <c r="H3" s="253"/>
      <c r="I3" s="253"/>
      <c r="J3" s="253"/>
      <c r="K3" s="254"/>
    </row>
    <row r="4" spans="2:11" x14ac:dyDescent="0.3">
      <c r="B4" s="255" t="s">
        <v>185</v>
      </c>
      <c r="C4" s="256"/>
      <c r="D4" s="256"/>
      <c r="E4" s="256"/>
      <c r="F4" s="256"/>
      <c r="G4" s="256"/>
      <c r="H4" s="256"/>
      <c r="I4" s="256"/>
      <c r="J4" s="256"/>
      <c r="K4" s="257"/>
    </row>
    <row r="5" spans="2:11" x14ac:dyDescent="0.3">
      <c r="B5" s="44"/>
      <c r="C5" s="261" t="s">
        <v>105</v>
      </c>
      <c r="D5" s="256"/>
      <c r="E5" s="262"/>
      <c r="F5" s="261" t="s">
        <v>106</v>
      </c>
      <c r="G5" s="256"/>
      <c r="H5" s="262"/>
      <c r="I5" s="261" t="s">
        <v>11</v>
      </c>
      <c r="J5" s="256"/>
      <c r="K5" s="257"/>
    </row>
    <row r="6" spans="2:11" x14ac:dyDescent="0.3">
      <c r="B6" s="1" t="s">
        <v>65</v>
      </c>
      <c r="C6" s="42" t="s">
        <v>12</v>
      </c>
      <c r="D6" s="45" t="s">
        <v>13</v>
      </c>
      <c r="E6" s="46" t="s">
        <v>13</v>
      </c>
      <c r="F6" s="42" t="s">
        <v>12</v>
      </c>
      <c r="G6" s="45" t="s">
        <v>13</v>
      </c>
      <c r="H6" s="46" t="s">
        <v>13</v>
      </c>
      <c r="I6" s="42" t="s">
        <v>12</v>
      </c>
      <c r="J6" s="45" t="s">
        <v>13</v>
      </c>
      <c r="K6" s="47" t="s">
        <v>13</v>
      </c>
    </row>
    <row r="7" spans="2:11" x14ac:dyDescent="0.3">
      <c r="B7" s="48" t="s">
        <v>66</v>
      </c>
      <c r="C7" s="70"/>
      <c r="D7" s="87"/>
      <c r="E7" s="88"/>
      <c r="F7" s="49"/>
      <c r="G7" s="50"/>
      <c r="H7" s="67"/>
      <c r="I7" s="70"/>
      <c r="J7" s="50"/>
      <c r="K7" s="52"/>
    </row>
    <row r="8" spans="2:11" x14ac:dyDescent="0.3">
      <c r="B8" s="48" t="s">
        <v>67</v>
      </c>
      <c r="C8" s="70"/>
      <c r="D8" s="87"/>
      <c r="E8" s="88"/>
      <c r="F8" s="49"/>
      <c r="G8" s="50"/>
      <c r="H8" s="67"/>
      <c r="I8" s="70"/>
      <c r="J8" s="50"/>
      <c r="K8" s="52"/>
    </row>
    <row r="9" spans="2:11" x14ac:dyDescent="0.3">
      <c r="B9" s="48" t="s">
        <v>68</v>
      </c>
      <c r="C9" s="70"/>
      <c r="D9" s="87"/>
      <c r="E9" s="88"/>
      <c r="F9" s="49">
        <v>5.6481481481481478E-3</v>
      </c>
      <c r="G9" s="50">
        <v>0.30030769230769228</v>
      </c>
      <c r="H9" s="67">
        <v>6.6394557823129252E-2</v>
      </c>
      <c r="I9" s="70">
        <v>5.6481481481481478E-3</v>
      </c>
      <c r="J9" s="50">
        <v>0.30030769230769228</v>
      </c>
      <c r="K9" s="52">
        <v>5.5523950392536117E-2</v>
      </c>
    </row>
    <row r="10" spans="2:11" x14ac:dyDescent="0.3">
      <c r="B10" s="48" t="s">
        <v>69</v>
      </c>
      <c r="C10" s="70"/>
      <c r="D10" s="87"/>
      <c r="E10" s="88"/>
      <c r="F10" s="49"/>
      <c r="G10" s="50"/>
      <c r="H10" s="67"/>
      <c r="I10" s="70"/>
      <c r="J10" s="50"/>
      <c r="K10" s="52"/>
    </row>
    <row r="11" spans="2:11" x14ac:dyDescent="0.3">
      <c r="B11" s="48" t="s">
        <v>70</v>
      </c>
      <c r="C11" s="70"/>
      <c r="D11" s="87"/>
      <c r="E11" s="88"/>
      <c r="F11" s="49"/>
      <c r="G11" s="50"/>
      <c r="H11" s="67"/>
      <c r="I11" s="70"/>
      <c r="J11" s="50"/>
      <c r="K11" s="52"/>
    </row>
    <row r="12" spans="2:11" x14ac:dyDescent="0.3">
      <c r="B12" s="48" t="s">
        <v>71</v>
      </c>
      <c r="C12" s="70"/>
      <c r="D12" s="87"/>
      <c r="E12" s="88"/>
      <c r="F12" s="49">
        <v>8.2291666666666659E-3</v>
      </c>
      <c r="G12" s="50">
        <v>0.43753846153846149</v>
      </c>
      <c r="H12" s="67">
        <v>9.6734693877551015E-2</v>
      </c>
      <c r="I12" s="70">
        <v>8.2291666666666659E-3</v>
      </c>
      <c r="J12" s="50">
        <v>0.43753846153846149</v>
      </c>
      <c r="K12" s="52">
        <v>8.0896575264535198E-2</v>
      </c>
    </row>
    <row r="13" spans="2:11" x14ac:dyDescent="0.3">
      <c r="B13" s="48" t="s">
        <v>72</v>
      </c>
      <c r="C13" s="70"/>
      <c r="D13" s="87"/>
      <c r="E13" s="88"/>
      <c r="F13" s="49"/>
      <c r="G13" s="50"/>
      <c r="H13" s="67"/>
      <c r="I13" s="70"/>
      <c r="J13" s="50"/>
      <c r="K13" s="52"/>
    </row>
    <row r="14" spans="2:11" x14ac:dyDescent="0.3">
      <c r="B14" s="48" t="s">
        <v>73</v>
      </c>
      <c r="C14" s="70"/>
      <c r="D14" s="87"/>
      <c r="E14" s="88"/>
      <c r="F14" s="49"/>
      <c r="G14" s="50"/>
      <c r="H14" s="67"/>
      <c r="I14" s="70"/>
      <c r="J14" s="50"/>
      <c r="K14" s="52"/>
    </row>
    <row r="15" spans="2:11" x14ac:dyDescent="0.3">
      <c r="B15" s="48" t="s">
        <v>74</v>
      </c>
      <c r="C15" s="70"/>
      <c r="D15" s="87"/>
      <c r="E15" s="88"/>
      <c r="F15" s="49"/>
      <c r="G15" s="50"/>
      <c r="H15" s="67"/>
      <c r="I15" s="70"/>
      <c r="J15" s="50"/>
      <c r="K15" s="52"/>
    </row>
    <row r="16" spans="2:11" x14ac:dyDescent="0.3">
      <c r="B16" s="48" t="s">
        <v>75</v>
      </c>
      <c r="C16" s="70"/>
      <c r="D16" s="87"/>
      <c r="E16" s="88"/>
      <c r="F16" s="49"/>
      <c r="G16" s="50"/>
      <c r="H16" s="67"/>
      <c r="I16" s="70"/>
      <c r="J16" s="50"/>
      <c r="K16" s="52"/>
    </row>
    <row r="17" spans="2:14" x14ac:dyDescent="0.3">
      <c r="B17" s="48" t="s">
        <v>76</v>
      </c>
      <c r="C17" s="70"/>
      <c r="D17" s="87"/>
      <c r="E17" s="88"/>
      <c r="F17" s="49"/>
      <c r="G17" s="50"/>
      <c r="H17" s="67"/>
      <c r="I17" s="70"/>
      <c r="J17" s="50"/>
      <c r="K17" s="52"/>
    </row>
    <row r="18" spans="2:14" x14ac:dyDescent="0.3">
      <c r="B18" s="48" t="s">
        <v>77</v>
      </c>
      <c r="C18" s="70"/>
      <c r="D18" s="87"/>
      <c r="E18" s="88"/>
      <c r="F18" s="49"/>
      <c r="G18" s="50"/>
      <c r="H18" s="67"/>
      <c r="I18" s="70"/>
      <c r="J18" s="50"/>
      <c r="K18" s="52"/>
    </row>
    <row r="19" spans="2:14" x14ac:dyDescent="0.3">
      <c r="B19" s="48" t="s">
        <v>78</v>
      </c>
      <c r="C19" s="70"/>
      <c r="D19" s="87"/>
      <c r="E19" s="88"/>
      <c r="F19" s="49"/>
      <c r="G19" s="50"/>
      <c r="H19" s="67"/>
      <c r="I19" s="70"/>
      <c r="J19" s="50"/>
      <c r="K19" s="52"/>
    </row>
    <row r="20" spans="2:14" x14ac:dyDescent="0.3">
      <c r="B20" s="48" t="s">
        <v>79</v>
      </c>
      <c r="C20" s="70"/>
      <c r="D20" s="87"/>
      <c r="E20" s="88"/>
      <c r="F20" s="49"/>
      <c r="G20" s="50"/>
      <c r="H20" s="67"/>
      <c r="I20" s="70"/>
      <c r="J20" s="50"/>
      <c r="K20" s="52"/>
    </row>
    <row r="21" spans="2:14" x14ac:dyDescent="0.3">
      <c r="B21" s="48" t="s">
        <v>80</v>
      </c>
      <c r="C21" s="89"/>
      <c r="D21" s="87"/>
      <c r="E21" s="88"/>
      <c r="F21" s="49"/>
      <c r="G21" s="50"/>
      <c r="H21" s="67"/>
      <c r="I21" s="70"/>
      <c r="J21" s="50"/>
      <c r="K21" s="52"/>
    </row>
    <row r="22" spans="2:14" x14ac:dyDescent="0.3">
      <c r="B22" s="48" t="s">
        <v>81</v>
      </c>
      <c r="C22" s="70"/>
      <c r="D22" s="87"/>
      <c r="E22" s="88"/>
      <c r="F22" s="49">
        <v>4.9305555555555561E-3</v>
      </c>
      <c r="G22" s="50">
        <v>0.26215384615384618</v>
      </c>
      <c r="H22" s="67">
        <v>5.7959183673469389E-2</v>
      </c>
      <c r="I22" s="70">
        <v>4.9305555555555561E-3</v>
      </c>
      <c r="J22" s="50">
        <v>0.26215384615384618</v>
      </c>
      <c r="K22" s="52">
        <v>4.8469678006599161E-2</v>
      </c>
    </row>
    <row r="23" spans="2:14" s="58" customFormat="1" x14ac:dyDescent="0.3">
      <c r="B23" s="53" t="s">
        <v>11</v>
      </c>
      <c r="C23" s="90"/>
      <c r="D23" s="91"/>
      <c r="E23" s="92"/>
      <c r="F23" s="54">
        <v>1.8807870370370371E-2</v>
      </c>
      <c r="G23" s="55">
        <v>1</v>
      </c>
      <c r="H23" s="56">
        <v>0.22108843537414966</v>
      </c>
      <c r="I23" s="54">
        <v>1.8807870370370371E-2</v>
      </c>
      <c r="J23" s="55">
        <v>1</v>
      </c>
      <c r="K23" s="57">
        <v>0.18489020366367045</v>
      </c>
    </row>
    <row r="24" spans="2:14" x14ac:dyDescent="0.3">
      <c r="B24" s="71"/>
      <c r="C24" s="93"/>
      <c r="D24" s="93"/>
      <c r="E24" s="93"/>
      <c r="F24" s="68"/>
      <c r="G24" s="68"/>
      <c r="H24" s="68"/>
      <c r="I24" s="68"/>
      <c r="J24" s="68"/>
      <c r="K24" s="69"/>
      <c r="L24" s="68"/>
      <c r="M24" s="68"/>
      <c r="N24" s="68"/>
    </row>
    <row r="25" spans="2:14" s="63" customFormat="1" x14ac:dyDescent="0.3">
      <c r="B25" s="1" t="s">
        <v>82</v>
      </c>
      <c r="C25" s="62" t="s">
        <v>12</v>
      </c>
      <c r="D25" s="62" t="s">
        <v>13</v>
      </c>
      <c r="E25" s="62" t="s">
        <v>13</v>
      </c>
      <c r="F25" s="45" t="s">
        <v>12</v>
      </c>
      <c r="G25" s="45" t="s">
        <v>13</v>
      </c>
      <c r="H25" s="45" t="s">
        <v>13</v>
      </c>
      <c r="I25" s="45" t="s">
        <v>12</v>
      </c>
      <c r="J25" s="46" t="s">
        <v>13</v>
      </c>
      <c r="K25" s="47" t="s">
        <v>13</v>
      </c>
    </row>
    <row r="26" spans="2:14" x14ac:dyDescent="0.3">
      <c r="B26" s="48" t="s">
        <v>83</v>
      </c>
      <c r="C26" s="49">
        <v>1.1701388888888891E-2</v>
      </c>
      <c r="D26" s="94"/>
      <c r="E26" s="88">
        <v>0.70257123002084776</v>
      </c>
      <c r="F26" s="49"/>
      <c r="G26" s="51"/>
      <c r="H26" s="67"/>
      <c r="I26" s="70">
        <v>1.1701388888888891E-2</v>
      </c>
      <c r="J26" s="50"/>
      <c r="K26" s="52">
        <v>0.11503015132552055</v>
      </c>
    </row>
    <row r="27" spans="2:14" x14ac:dyDescent="0.3">
      <c r="B27" s="48" t="s">
        <v>84</v>
      </c>
      <c r="C27" s="49"/>
      <c r="D27" s="94"/>
      <c r="E27" s="88"/>
      <c r="F27" s="49"/>
      <c r="G27" s="51"/>
      <c r="H27" s="67"/>
      <c r="I27" s="70"/>
      <c r="J27" s="50"/>
      <c r="K27" s="52"/>
    </row>
    <row r="28" spans="2:14" x14ac:dyDescent="0.3">
      <c r="B28" s="48" t="s">
        <v>85</v>
      </c>
      <c r="C28" s="49"/>
      <c r="D28" s="94"/>
      <c r="E28" s="88"/>
      <c r="F28" s="49"/>
      <c r="G28" s="51"/>
      <c r="H28" s="67"/>
      <c r="I28" s="70"/>
      <c r="J28" s="50"/>
      <c r="K28" s="52"/>
    </row>
    <row r="29" spans="2:14" x14ac:dyDescent="0.3">
      <c r="B29" s="48" t="s">
        <v>86</v>
      </c>
      <c r="C29" s="49"/>
      <c r="D29" s="94"/>
      <c r="E29" s="88"/>
      <c r="F29" s="49">
        <v>3.2743055555555553E-2</v>
      </c>
      <c r="G29" s="51"/>
      <c r="H29" s="67">
        <v>0.38489795918367342</v>
      </c>
      <c r="I29" s="70">
        <v>3.2743055555555553E-2</v>
      </c>
      <c r="J29" s="50"/>
      <c r="K29" s="52">
        <v>0.32187962225509154</v>
      </c>
    </row>
    <row r="30" spans="2:14" x14ac:dyDescent="0.3">
      <c r="B30" s="48" t="s">
        <v>87</v>
      </c>
      <c r="C30" s="94">
        <v>4.9537037037037041E-3</v>
      </c>
      <c r="D30" s="94"/>
      <c r="E30" s="88">
        <v>0.29742876997915213</v>
      </c>
      <c r="F30" s="49">
        <v>3.3518518518518524E-2</v>
      </c>
      <c r="G30" s="51"/>
      <c r="H30" s="67">
        <v>0.3940136054421769</v>
      </c>
      <c r="I30" s="70">
        <v>3.8472222222222227E-2</v>
      </c>
      <c r="J30" s="50"/>
      <c r="K30" s="52">
        <v>0.3782000227557174</v>
      </c>
    </row>
    <row r="31" spans="2:14" x14ac:dyDescent="0.3">
      <c r="B31" s="48" t="s">
        <v>88</v>
      </c>
      <c r="C31" s="49"/>
      <c r="D31" s="94"/>
      <c r="E31" s="88"/>
      <c r="F31" s="49"/>
      <c r="G31" s="51"/>
      <c r="H31" s="67"/>
      <c r="I31" s="70"/>
      <c r="J31" s="50"/>
      <c r="K31" s="52"/>
    </row>
    <row r="32" spans="2:14" s="58" customFormat="1" x14ac:dyDescent="0.3">
      <c r="B32" s="53" t="s">
        <v>11</v>
      </c>
      <c r="C32" s="95">
        <v>1.6655092592592596E-2</v>
      </c>
      <c r="D32" s="95"/>
      <c r="E32" s="91">
        <v>0.99999999999999989</v>
      </c>
      <c r="F32" s="64">
        <v>6.626157407407407E-2</v>
      </c>
      <c r="G32" s="64"/>
      <c r="H32" s="55">
        <v>0.77891156462585032</v>
      </c>
      <c r="I32" s="64">
        <v>8.2916666666666666E-2</v>
      </c>
      <c r="J32" s="64"/>
      <c r="K32" s="66">
        <v>0.81510979633632952</v>
      </c>
    </row>
    <row r="33" spans="2:14" x14ac:dyDescent="0.3">
      <c r="B33" s="71"/>
      <c r="C33" s="68"/>
      <c r="D33" s="68"/>
      <c r="E33" s="68"/>
      <c r="F33" s="68"/>
      <c r="G33" s="68"/>
      <c r="H33" s="68"/>
      <c r="I33" s="68"/>
      <c r="J33" s="68"/>
      <c r="K33" s="69"/>
      <c r="L33" s="68"/>
      <c r="M33" s="68"/>
      <c r="N33" s="68"/>
    </row>
    <row r="34" spans="2:14" s="58" customFormat="1" x14ac:dyDescent="0.3">
      <c r="B34" s="53" t="s">
        <v>14</v>
      </c>
      <c r="C34" s="64">
        <f>C23+C32</f>
        <v>1.6655092592592596E-2</v>
      </c>
      <c r="D34" s="65"/>
      <c r="E34" s="55">
        <f>E32+E23</f>
        <v>0.99999999999999989</v>
      </c>
      <c r="F34" s="64">
        <f>F23+F32</f>
        <v>8.5069444444444448E-2</v>
      </c>
      <c r="G34" s="65"/>
      <c r="H34" s="55">
        <f>H32+H23</f>
        <v>1</v>
      </c>
      <c r="I34" s="64">
        <f>I23+I32</f>
        <v>0.10172453703703704</v>
      </c>
      <c r="J34" s="65"/>
      <c r="K34" s="66">
        <f>K32+K23</f>
        <v>1</v>
      </c>
    </row>
    <row r="35" spans="2:14" ht="66" customHeight="1" thickBot="1" x14ac:dyDescent="0.35">
      <c r="B35" s="263" t="s">
        <v>189</v>
      </c>
      <c r="C35" s="264"/>
      <c r="D35" s="264"/>
      <c r="E35" s="264"/>
      <c r="F35" s="264"/>
      <c r="G35" s="264"/>
      <c r="H35" s="264"/>
      <c r="I35" s="264"/>
      <c r="J35" s="264"/>
      <c r="K35" s="265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view="pageBreakPreview"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52" t="s">
        <v>107</v>
      </c>
      <c r="C3" s="253"/>
      <c r="D3" s="253"/>
      <c r="E3" s="253"/>
      <c r="F3" s="253"/>
      <c r="G3" s="253"/>
      <c r="H3" s="253"/>
      <c r="I3" s="253"/>
      <c r="J3" s="253"/>
      <c r="K3" s="254"/>
    </row>
    <row r="4" spans="2:11" x14ac:dyDescent="0.3">
      <c r="B4" s="255" t="s">
        <v>185</v>
      </c>
      <c r="C4" s="256"/>
      <c r="D4" s="256"/>
      <c r="E4" s="256"/>
      <c r="F4" s="256"/>
      <c r="G4" s="256"/>
      <c r="H4" s="256"/>
      <c r="I4" s="256"/>
      <c r="J4" s="256"/>
      <c r="K4" s="257"/>
    </row>
    <row r="5" spans="2:11" x14ac:dyDescent="0.3">
      <c r="B5" s="44"/>
      <c r="C5" s="261" t="s">
        <v>108</v>
      </c>
      <c r="D5" s="256"/>
      <c r="E5" s="262"/>
      <c r="F5" s="261" t="s">
        <v>109</v>
      </c>
      <c r="G5" s="256"/>
      <c r="H5" s="262"/>
      <c r="I5" s="261" t="s">
        <v>11</v>
      </c>
      <c r="J5" s="256"/>
      <c r="K5" s="257"/>
    </row>
    <row r="6" spans="2:11" x14ac:dyDescent="0.3">
      <c r="B6" s="1" t="s">
        <v>65</v>
      </c>
      <c r="C6" s="42" t="s">
        <v>12</v>
      </c>
      <c r="D6" s="45" t="s">
        <v>13</v>
      </c>
      <c r="E6" s="46" t="s">
        <v>13</v>
      </c>
      <c r="F6" s="42" t="s">
        <v>12</v>
      </c>
      <c r="G6" s="45" t="s">
        <v>13</v>
      </c>
      <c r="H6" s="46" t="s">
        <v>13</v>
      </c>
      <c r="I6" s="42" t="s">
        <v>12</v>
      </c>
      <c r="J6" s="45" t="s">
        <v>13</v>
      </c>
      <c r="K6" s="47" t="s">
        <v>13</v>
      </c>
    </row>
    <row r="7" spans="2:11" x14ac:dyDescent="0.3">
      <c r="B7" s="48" t="s">
        <v>66</v>
      </c>
      <c r="C7" s="72"/>
      <c r="D7" s="73"/>
      <c r="E7" s="74"/>
      <c r="F7" s="72"/>
      <c r="G7" s="73"/>
      <c r="H7" s="74"/>
      <c r="I7" s="75"/>
      <c r="J7" s="73"/>
      <c r="K7" s="76"/>
    </row>
    <row r="8" spans="2:11" x14ac:dyDescent="0.3">
      <c r="B8" s="48" t="s">
        <v>67</v>
      </c>
      <c r="C8" s="72"/>
      <c r="D8" s="73"/>
      <c r="E8" s="74"/>
      <c r="F8" s="72"/>
      <c r="G8" s="73"/>
      <c r="H8" s="74"/>
      <c r="I8" s="75"/>
      <c r="J8" s="73"/>
      <c r="K8" s="76"/>
    </row>
    <row r="9" spans="2:11" x14ac:dyDescent="0.3">
      <c r="B9" s="48" t="s">
        <v>68</v>
      </c>
      <c r="C9" s="72"/>
      <c r="D9" s="73"/>
      <c r="E9" s="74"/>
      <c r="F9" s="72"/>
      <c r="G9" s="73"/>
      <c r="H9" s="74"/>
      <c r="I9" s="75"/>
      <c r="J9" s="73"/>
      <c r="K9" s="76"/>
    </row>
    <row r="10" spans="2:11" x14ac:dyDescent="0.3">
      <c r="B10" s="48" t="s">
        <v>69</v>
      </c>
      <c r="C10" s="72"/>
      <c r="D10" s="73"/>
      <c r="E10" s="74"/>
      <c r="F10" s="72"/>
      <c r="G10" s="73"/>
      <c r="H10" s="74"/>
      <c r="I10" s="75"/>
      <c r="J10" s="73"/>
      <c r="K10" s="76"/>
    </row>
    <row r="11" spans="2:11" x14ac:dyDescent="0.3">
      <c r="B11" s="48" t="s">
        <v>70</v>
      </c>
      <c r="C11" s="72"/>
      <c r="D11" s="73"/>
      <c r="E11" s="74"/>
      <c r="F11" s="72"/>
      <c r="G11" s="73"/>
      <c r="H11" s="74"/>
      <c r="I11" s="75"/>
      <c r="J11" s="73"/>
      <c r="K11" s="76"/>
    </row>
    <row r="12" spans="2:11" x14ac:dyDescent="0.3">
      <c r="B12" s="48" t="s">
        <v>71</v>
      </c>
      <c r="C12" s="72"/>
      <c r="D12" s="73"/>
      <c r="E12" s="74"/>
      <c r="F12" s="72"/>
      <c r="G12" s="73"/>
      <c r="H12" s="74"/>
      <c r="I12" s="75"/>
      <c r="J12" s="73"/>
      <c r="K12" s="76"/>
    </row>
    <row r="13" spans="2:11" x14ac:dyDescent="0.3">
      <c r="B13" s="48" t="s">
        <v>72</v>
      </c>
      <c r="C13" s="72"/>
      <c r="D13" s="73"/>
      <c r="E13" s="74"/>
      <c r="F13" s="72"/>
      <c r="G13" s="73"/>
      <c r="H13" s="74"/>
      <c r="I13" s="75"/>
      <c r="J13" s="73"/>
      <c r="K13" s="76"/>
    </row>
    <row r="14" spans="2:11" x14ac:dyDescent="0.3">
      <c r="B14" s="48" t="s">
        <v>73</v>
      </c>
      <c r="C14" s="72"/>
      <c r="D14" s="73"/>
      <c r="E14" s="74"/>
      <c r="F14" s="72"/>
      <c r="G14" s="73"/>
      <c r="H14" s="74"/>
      <c r="I14" s="75"/>
      <c r="J14" s="73"/>
      <c r="K14" s="76"/>
    </row>
    <row r="15" spans="2:11" x14ac:dyDescent="0.3">
      <c r="B15" s="48" t="s">
        <v>74</v>
      </c>
      <c r="C15" s="72"/>
      <c r="D15" s="73"/>
      <c r="E15" s="74"/>
      <c r="F15" s="72"/>
      <c r="G15" s="73"/>
      <c r="H15" s="74"/>
      <c r="I15" s="75"/>
      <c r="J15" s="73"/>
      <c r="K15" s="76"/>
    </row>
    <row r="16" spans="2:11" x14ac:dyDescent="0.3">
      <c r="B16" s="48" t="s">
        <v>75</v>
      </c>
      <c r="C16" s="72"/>
      <c r="D16" s="73"/>
      <c r="E16" s="74"/>
      <c r="F16" s="72"/>
      <c r="G16" s="73"/>
      <c r="H16" s="74"/>
      <c r="I16" s="75"/>
      <c r="J16" s="73"/>
      <c r="K16" s="76"/>
    </row>
    <row r="17" spans="2:14" x14ac:dyDescent="0.3">
      <c r="B17" s="48" t="s">
        <v>76</v>
      </c>
      <c r="C17" s="72"/>
      <c r="D17" s="73"/>
      <c r="E17" s="74"/>
      <c r="F17" s="72"/>
      <c r="G17" s="73"/>
      <c r="H17" s="74"/>
      <c r="I17" s="75"/>
      <c r="J17" s="73"/>
      <c r="K17" s="76"/>
    </row>
    <row r="18" spans="2:14" x14ac:dyDescent="0.3">
      <c r="B18" s="48" t="s">
        <v>77</v>
      </c>
      <c r="C18" s="72"/>
      <c r="D18" s="73"/>
      <c r="E18" s="74"/>
      <c r="F18" s="72"/>
      <c r="G18" s="73"/>
      <c r="H18" s="74"/>
      <c r="I18" s="75"/>
      <c r="J18" s="73"/>
      <c r="K18" s="76"/>
    </row>
    <row r="19" spans="2:14" x14ac:dyDescent="0.3">
      <c r="B19" s="48" t="s">
        <v>78</v>
      </c>
      <c r="C19" s="72"/>
      <c r="D19" s="73"/>
      <c r="E19" s="74"/>
      <c r="F19" s="72"/>
      <c r="G19" s="73"/>
      <c r="H19" s="74"/>
      <c r="I19" s="75"/>
      <c r="J19" s="73"/>
      <c r="K19" s="76"/>
    </row>
    <row r="20" spans="2:14" x14ac:dyDescent="0.3">
      <c r="B20" s="48" t="s">
        <v>79</v>
      </c>
      <c r="C20" s="72"/>
      <c r="D20" s="73"/>
      <c r="E20" s="74"/>
      <c r="F20" s="72"/>
      <c r="G20" s="73"/>
      <c r="H20" s="74"/>
      <c r="I20" s="75"/>
      <c r="J20" s="73"/>
      <c r="K20" s="76"/>
    </row>
    <row r="21" spans="2:14" x14ac:dyDescent="0.3">
      <c r="B21" s="48" t="s">
        <v>80</v>
      </c>
      <c r="C21" s="77"/>
      <c r="D21" s="73"/>
      <c r="E21" s="74"/>
      <c r="F21" s="72"/>
      <c r="G21" s="73"/>
      <c r="H21" s="74"/>
      <c r="I21" s="75"/>
      <c r="J21" s="73"/>
      <c r="K21" s="76"/>
    </row>
    <row r="22" spans="2:14" x14ac:dyDescent="0.3">
      <c r="B22" s="48" t="s">
        <v>81</v>
      </c>
      <c r="C22" s="72"/>
      <c r="D22" s="73"/>
      <c r="E22" s="74"/>
      <c r="F22" s="72"/>
      <c r="G22" s="73"/>
      <c r="H22" s="74"/>
      <c r="I22" s="75"/>
      <c r="J22" s="73"/>
      <c r="K22" s="76"/>
    </row>
    <row r="23" spans="2:14" s="58" customFormat="1" x14ac:dyDescent="0.3">
      <c r="B23" s="53" t="s">
        <v>11</v>
      </c>
      <c r="C23" s="78"/>
      <c r="D23" s="79"/>
      <c r="E23" s="80"/>
      <c r="F23" s="78"/>
      <c r="G23" s="79"/>
      <c r="H23" s="80"/>
      <c r="I23" s="78"/>
      <c r="J23" s="79"/>
      <c r="K23" s="81"/>
    </row>
    <row r="24" spans="2:14" x14ac:dyDescent="0.3">
      <c r="B24" s="71"/>
      <c r="C24" s="68"/>
      <c r="D24" s="68"/>
      <c r="E24" s="68"/>
      <c r="F24" s="68"/>
      <c r="G24" s="68"/>
      <c r="H24" s="68"/>
      <c r="I24" s="68"/>
      <c r="J24" s="68"/>
      <c r="K24" s="69"/>
      <c r="L24" s="68"/>
      <c r="M24" s="68"/>
      <c r="N24" s="68"/>
    </row>
    <row r="25" spans="2:14" s="63" customFormat="1" x14ac:dyDescent="0.3">
      <c r="B25" s="1" t="s">
        <v>82</v>
      </c>
      <c r="C25" s="45" t="s">
        <v>12</v>
      </c>
      <c r="D25" s="45" t="s">
        <v>13</v>
      </c>
      <c r="E25" s="45" t="s">
        <v>13</v>
      </c>
      <c r="F25" s="45" t="s">
        <v>12</v>
      </c>
      <c r="G25" s="45" t="s">
        <v>13</v>
      </c>
      <c r="H25" s="45" t="s">
        <v>13</v>
      </c>
      <c r="I25" s="45" t="s">
        <v>12</v>
      </c>
      <c r="J25" s="46" t="s">
        <v>13</v>
      </c>
      <c r="K25" s="47" t="s">
        <v>13</v>
      </c>
    </row>
    <row r="26" spans="2:14" x14ac:dyDescent="0.3">
      <c r="B26" s="48" t="s">
        <v>83</v>
      </c>
      <c r="C26" s="82"/>
      <c r="D26" s="83"/>
      <c r="E26" s="74"/>
      <c r="F26" s="82"/>
      <c r="G26" s="83"/>
      <c r="H26" s="74"/>
      <c r="I26" s="75"/>
      <c r="J26" s="73"/>
      <c r="K26" s="76"/>
    </row>
    <row r="27" spans="2:14" x14ac:dyDescent="0.3">
      <c r="B27" s="48" t="s">
        <v>84</v>
      </c>
      <c r="C27" s="82"/>
      <c r="D27" s="83"/>
      <c r="E27" s="74"/>
      <c r="F27" s="82"/>
      <c r="G27" s="83"/>
      <c r="H27" s="74"/>
      <c r="I27" s="75"/>
      <c r="J27" s="73"/>
      <c r="K27" s="76"/>
    </row>
    <row r="28" spans="2:14" x14ac:dyDescent="0.3">
      <c r="B28" s="48" t="s">
        <v>85</v>
      </c>
      <c r="C28" s="82"/>
      <c r="D28" s="83"/>
      <c r="E28" s="74"/>
      <c r="F28" s="82"/>
      <c r="G28" s="83"/>
      <c r="H28" s="74"/>
      <c r="I28" s="75"/>
      <c r="J28" s="73"/>
      <c r="K28" s="76"/>
    </row>
    <row r="29" spans="2:14" x14ac:dyDescent="0.3">
      <c r="B29" s="48" t="s">
        <v>86</v>
      </c>
      <c r="C29" s="82"/>
      <c r="D29" s="83"/>
      <c r="E29" s="74"/>
      <c r="F29" s="82"/>
      <c r="G29" s="83"/>
      <c r="H29" s="74"/>
      <c r="I29" s="75"/>
      <c r="J29" s="73"/>
      <c r="K29" s="76"/>
    </row>
    <row r="30" spans="2:14" x14ac:dyDescent="0.3">
      <c r="B30" s="48" t="s">
        <v>87</v>
      </c>
      <c r="C30" s="84"/>
      <c r="D30" s="83"/>
      <c r="E30" s="74"/>
      <c r="F30" s="84"/>
      <c r="G30" s="83"/>
      <c r="H30" s="74"/>
      <c r="I30" s="75"/>
      <c r="J30" s="73"/>
      <c r="K30" s="76"/>
    </row>
    <row r="31" spans="2:14" x14ac:dyDescent="0.3">
      <c r="B31" s="48" t="s">
        <v>88</v>
      </c>
      <c r="C31" s="82"/>
      <c r="D31" s="83"/>
      <c r="E31" s="74"/>
      <c r="F31" s="82"/>
      <c r="G31" s="83"/>
      <c r="H31" s="74"/>
      <c r="I31" s="75"/>
      <c r="J31" s="73"/>
      <c r="K31" s="76"/>
    </row>
    <row r="32" spans="2:14" s="58" customFormat="1" x14ac:dyDescent="0.3">
      <c r="B32" s="53" t="s">
        <v>11</v>
      </c>
      <c r="C32" s="85"/>
      <c r="D32" s="85"/>
      <c r="E32" s="79"/>
      <c r="F32" s="85"/>
      <c r="G32" s="85"/>
      <c r="H32" s="79"/>
      <c r="I32" s="85"/>
      <c r="J32" s="85"/>
      <c r="K32" s="86"/>
    </row>
    <row r="33" spans="2:14" x14ac:dyDescent="0.3">
      <c r="B33" s="71"/>
      <c r="C33" s="68"/>
      <c r="D33" s="68"/>
      <c r="E33" s="68"/>
      <c r="F33" s="68"/>
      <c r="G33" s="68"/>
      <c r="H33" s="68"/>
      <c r="I33" s="68"/>
      <c r="J33" s="68"/>
      <c r="K33" s="69"/>
      <c r="L33" s="68"/>
      <c r="M33" s="68"/>
      <c r="N33" s="68"/>
    </row>
    <row r="34" spans="2:14" s="58" customFormat="1" x14ac:dyDescent="0.3">
      <c r="B34" s="53" t="s">
        <v>14</v>
      </c>
      <c r="C34" s="64"/>
      <c r="D34" s="65"/>
      <c r="E34" s="55"/>
      <c r="F34" s="64"/>
      <c r="G34" s="65"/>
      <c r="H34" s="55"/>
      <c r="I34" s="64"/>
      <c r="J34" s="65"/>
      <c r="K34" s="66"/>
    </row>
    <row r="35" spans="2:14" ht="66" customHeight="1" thickBot="1" x14ac:dyDescent="0.35">
      <c r="B35" s="263" t="s">
        <v>96</v>
      </c>
      <c r="C35" s="264"/>
      <c r="D35" s="264"/>
      <c r="E35" s="264"/>
      <c r="F35" s="264"/>
      <c r="G35" s="264"/>
      <c r="H35" s="264"/>
      <c r="I35" s="264"/>
      <c r="J35" s="264"/>
      <c r="K35" s="265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view="pageBreakPreview"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52" t="s">
        <v>110</v>
      </c>
      <c r="C3" s="253"/>
      <c r="D3" s="253"/>
      <c r="E3" s="253"/>
      <c r="F3" s="253"/>
      <c r="G3" s="253"/>
      <c r="H3" s="253"/>
      <c r="I3" s="253"/>
      <c r="J3" s="253"/>
      <c r="K3" s="254"/>
    </row>
    <row r="4" spans="2:11" x14ac:dyDescent="0.3">
      <c r="B4" s="255" t="s">
        <v>185</v>
      </c>
      <c r="C4" s="256"/>
      <c r="D4" s="256"/>
      <c r="E4" s="256"/>
      <c r="F4" s="256"/>
      <c r="G4" s="256"/>
      <c r="H4" s="256"/>
      <c r="I4" s="256"/>
      <c r="J4" s="256"/>
      <c r="K4" s="257"/>
    </row>
    <row r="5" spans="2:11" x14ac:dyDescent="0.3">
      <c r="B5" s="44"/>
      <c r="C5" s="261" t="s">
        <v>111</v>
      </c>
      <c r="D5" s="256"/>
      <c r="E5" s="262"/>
      <c r="F5" s="261" t="s">
        <v>112</v>
      </c>
      <c r="G5" s="256"/>
      <c r="H5" s="262"/>
      <c r="I5" s="261" t="s">
        <v>11</v>
      </c>
      <c r="J5" s="256"/>
      <c r="K5" s="257"/>
    </row>
    <row r="6" spans="2:11" x14ac:dyDescent="0.3">
      <c r="B6" s="1" t="s">
        <v>65</v>
      </c>
      <c r="C6" s="42" t="s">
        <v>12</v>
      </c>
      <c r="D6" s="45" t="s">
        <v>13</v>
      </c>
      <c r="E6" s="46" t="s">
        <v>13</v>
      </c>
      <c r="F6" s="42" t="s">
        <v>12</v>
      </c>
      <c r="G6" s="45" t="s">
        <v>13</v>
      </c>
      <c r="H6" s="46" t="s">
        <v>13</v>
      </c>
      <c r="I6" s="42" t="s">
        <v>12</v>
      </c>
      <c r="J6" s="45" t="s">
        <v>13</v>
      </c>
      <c r="K6" s="47" t="s">
        <v>13</v>
      </c>
    </row>
    <row r="7" spans="2:11" x14ac:dyDescent="0.3">
      <c r="B7" s="48" t="s">
        <v>66</v>
      </c>
      <c r="C7" s="72"/>
      <c r="D7" s="73"/>
      <c r="E7" s="74"/>
      <c r="F7" s="72"/>
      <c r="G7" s="73"/>
      <c r="H7" s="74"/>
      <c r="I7" s="75"/>
      <c r="J7" s="73"/>
      <c r="K7" s="76"/>
    </row>
    <row r="8" spans="2:11" x14ac:dyDescent="0.3">
      <c r="B8" s="48" t="s">
        <v>67</v>
      </c>
      <c r="C8" s="72"/>
      <c r="D8" s="73"/>
      <c r="E8" s="74"/>
      <c r="F8" s="72"/>
      <c r="G8" s="73"/>
      <c r="H8" s="74"/>
      <c r="I8" s="75"/>
      <c r="J8" s="73"/>
      <c r="K8" s="76"/>
    </row>
    <row r="9" spans="2:11" x14ac:dyDescent="0.3">
      <c r="B9" s="48" t="s">
        <v>68</v>
      </c>
      <c r="C9" s="72"/>
      <c r="D9" s="73"/>
      <c r="E9" s="74"/>
      <c r="F9" s="72"/>
      <c r="G9" s="73"/>
      <c r="H9" s="74"/>
      <c r="I9" s="75"/>
      <c r="J9" s="73"/>
      <c r="K9" s="76"/>
    </row>
    <row r="10" spans="2:11" x14ac:dyDescent="0.3">
      <c r="B10" s="48" t="s">
        <v>69</v>
      </c>
      <c r="C10" s="72"/>
      <c r="D10" s="73"/>
      <c r="E10" s="74"/>
      <c r="F10" s="72"/>
      <c r="G10" s="73"/>
      <c r="H10" s="74"/>
      <c r="I10" s="75"/>
      <c r="J10" s="73"/>
      <c r="K10" s="76"/>
    </row>
    <row r="11" spans="2:11" x14ac:dyDescent="0.3">
      <c r="B11" s="48" t="s">
        <v>70</v>
      </c>
      <c r="C11" s="72"/>
      <c r="D11" s="73"/>
      <c r="E11" s="74"/>
      <c r="F11" s="72"/>
      <c r="G11" s="73"/>
      <c r="H11" s="74"/>
      <c r="I11" s="75"/>
      <c r="J11" s="73"/>
      <c r="K11" s="76"/>
    </row>
    <row r="12" spans="2:11" x14ac:dyDescent="0.3">
      <c r="B12" s="48" t="s">
        <v>71</v>
      </c>
      <c r="C12" s="72"/>
      <c r="D12" s="73"/>
      <c r="E12" s="74"/>
      <c r="F12" s="72"/>
      <c r="G12" s="73"/>
      <c r="H12" s="74"/>
      <c r="I12" s="75"/>
      <c r="J12" s="73"/>
      <c r="K12" s="76"/>
    </row>
    <row r="13" spans="2:11" x14ac:dyDescent="0.3">
      <c r="B13" s="48" t="s">
        <v>72</v>
      </c>
      <c r="C13" s="72"/>
      <c r="D13" s="73"/>
      <c r="E13" s="74"/>
      <c r="F13" s="72"/>
      <c r="G13" s="73"/>
      <c r="H13" s="74"/>
      <c r="I13" s="75"/>
      <c r="J13" s="73"/>
      <c r="K13" s="76"/>
    </row>
    <row r="14" spans="2:11" x14ac:dyDescent="0.3">
      <c r="B14" s="48" t="s">
        <v>73</v>
      </c>
      <c r="C14" s="72"/>
      <c r="D14" s="73"/>
      <c r="E14" s="74"/>
      <c r="F14" s="72"/>
      <c r="G14" s="73"/>
      <c r="H14" s="74"/>
      <c r="I14" s="75"/>
      <c r="J14" s="73"/>
      <c r="K14" s="76"/>
    </row>
    <row r="15" spans="2:11" x14ac:dyDescent="0.3">
      <c r="B15" s="48" t="s">
        <v>74</v>
      </c>
      <c r="C15" s="72"/>
      <c r="D15" s="73"/>
      <c r="E15" s="74"/>
      <c r="F15" s="72"/>
      <c r="G15" s="73"/>
      <c r="H15" s="74"/>
      <c r="I15" s="75"/>
      <c r="J15" s="73"/>
      <c r="K15" s="76"/>
    </row>
    <row r="16" spans="2:11" x14ac:dyDescent="0.3">
      <c r="B16" s="48" t="s">
        <v>75</v>
      </c>
      <c r="C16" s="72"/>
      <c r="D16" s="73"/>
      <c r="E16" s="74"/>
      <c r="F16" s="72"/>
      <c r="G16" s="73"/>
      <c r="H16" s="74"/>
      <c r="I16" s="75"/>
      <c r="J16" s="73"/>
      <c r="K16" s="76"/>
    </row>
    <row r="17" spans="2:14" x14ac:dyDescent="0.3">
      <c r="B17" s="48" t="s">
        <v>76</v>
      </c>
      <c r="C17" s="72"/>
      <c r="D17" s="73"/>
      <c r="E17" s="74"/>
      <c r="F17" s="72"/>
      <c r="G17" s="73"/>
      <c r="H17" s="74"/>
      <c r="I17" s="75"/>
      <c r="J17" s="73"/>
      <c r="K17" s="76"/>
    </row>
    <row r="18" spans="2:14" x14ac:dyDescent="0.3">
      <c r="B18" s="48" t="s">
        <v>77</v>
      </c>
      <c r="C18" s="72"/>
      <c r="D18" s="73"/>
      <c r="E18" s="74"/>
      <c r="F18" s="72"/>
      <c r="G18" s="73"/>
      <c r="H18" s="74"/>
      <c r="I18" s="75"/>
      <c r="J18" s="73"/>
      <c r="K18" s="76"/>
    </row>
    <row r="19" spans="2:14" x14ac:dyDescent="0.3">
      <c r="B19" s="48" t="s">
        <v>78</v>
      </c>
      <c r="C19" s="72"/>
      <c r="D19" s="73"/>
      <c r="E19" s="74"/>
      <c r="F19" s="72"/>
      <c r="G19" s="73"/>
      <c r="H19" s="74"/>
      <c r="I19" s="75"/>
      <c r="J19" s="73"/>
      <c r="K19" s="76"/>
    </row>
    <row r="20" spans="2:14" x14ac:dyDescent="0.3">
      <c r="B20" s="48" t="s">
        <v>79</v>
      </c>
      <c r="C20" s="72"/>
      <c r="D20" s="73"/>
      <c r="E20" s="74"/>
      <c r="F20" s="72"/>
      <c r="G20" s="73"/>
      <c r="H20" s="74"/>
      <c r="I20" s="75"/>
      <c r="J20" s="73"/>
      <c r="K20" s="76"/>
    </row>
    <row r="21" spans="2:14" x14ac:dyDescent="0.3">
      <c r="B21" s="48" t="s">
        <v>80</v>
      </c>
      <c r="C21" s="77"/>
      <c r="D21" s="73"/>
      <c r="E21" s="74"/>
      <c r="F21" s="72"/>
      <c r="G21" s="73"/>
      <c r="H21" s="74"/>
      <c r="I21" s="75"/>
      <c r="J21" s="73"/>
      <c r="K21" s="76"/>
    </row>
    <row r="22" spans="2:14" x14ac:dyDescent="0.3">
      <c r="B22" s="48" t="s">
        <v>81</v>
      </c>
      <c r="C22" s="72"/>
      <c r="D22" s="73"/>
      <c r="E22" s="74"/>
      <c r="F22" s="72"/>
      <c r="G22" s="73"/>
      <c r="H22" s="74"/>
      <c r="I22" s="75"/>
      <c r="J22" s="73"/>
      <c r="K22" s="76"/>
    </row>
    <row r="23" spans="2:14" s="58" customFormat="1" x14ac:dyDescent="0.3">
      <c r="B23" s="53" t="s">
        <v>11</v>
      </c>
      <c r="C23" s="78"/>
      <c r="D23" s="79"/>
      <c r="E23" s="80"/>
      <c r="F23" s="78"/>
      <c r="G23" s="79"/>
      <c r="H23" s="80"/>
      <c r="I23" s="78"/>
      <c r="J23" s="79"/>
      <c r="K23" s="81"/>
    </row>
    <row r="24" spans="2:14" x14ac:dyDescent="0.3">
      <c r="B24" s="71"/>
      <c r="C24" s="68"/>
      <c r="D24" s="68"/>
      <c r="E24" s="68"/>
      <c r="F24" s="68"/>
      <c r="G24" s="68"/>
      <c r="H24" s="68"/>
      <c r="I24" s="68"/>
      <c r="J24" s="68"/>
      <c r="K24" s="69"/>
      <c r="L24" s="68"/>
      <c r="M24" s="68"/>
      <c r="N24" s="68"/>
    </row>
    <row r="25" spans="2:14" s="63" customFormat="1" x14ac:dyDescent="0.3">
      <c r="B25" s="1" t="s">
        <v>82</v>
      </c>
      <c r="C25" s="45" t="s">
        <v>12</v>
      </c>
      <c r="D25" s="45" t="s">
        <v>13</v>
      </c>
      <c r="E25" s="45" t="s">
        <v>13</v>
      </c>
      <c r="F25" s="45" t="s">
        <v>12</v>
      </c>
      <c r="G25" s="45" t="s">
        <v>13</v>
      </c>
      <c r="H25" s="45" t="s">
        <v>13</v>
      </c>
      <c r="I25" s="45" t="s">
        <v>12</v>
      </c>
      <c r="J25" s="46" t="s">
        <v>13</v>
      </c>
      <c r="K25" s="47" t="s">
        <v>13</v>
      </c>
    </row>
    <row r="26" spans="2:14" x14ac:dyDescent="0.3">
      <c r="B26" s="48" t="s">
        <v>83</v>
      </c>
      <c r="C26" s="82"/>
      <c r="D26" s="83"/>
      <c r="E26" s="74"/>
      <c r="F26" s="82"/>
      <c r="G26" s="83"/>
      <c r="H26" s="74"/>
      <c r="I26" s="75"/>
      <c r="J26" s="73"/>
      <c r="K26" s="76"/>
    </row>
    <row r="27" spans="2:14" x14ac:dyDescent="0.3">
      <c r="B27" s="48" t="s">
        <v>84</v>
      </c>
      <c r="C27" s="82"/>
      <c r="D27" s="83"/>
      <c r="E27" s="74"/>
      <c r="F27" s="82"/>
      <c r="G27" s="83"/>
      <c r="H27" s="74"/>
      <c r="I27" s="75"/>
      <c r="J27" s="73"/>
      <c r="K27" s="76"/>
    </row>
    <row r="28" spans="2:14" x14ac:dyDescent="0.3">
      <c r="B28" s="48" t="s">
        <v>85</v>
      </c>
      <c r="C28" s="82"/>
      <c r="D28" s="83"/>
      <c r="E28" s="74"/>
      <c r="F28" s="82"/>
      <c r="G28" s="83"/>
      <c r="H28" s="74"/>
      <c r="I28" s="75"/>
      <c r="J28" s="73"/>
      <c r="K28" s="76"/>
    </row>
    <row r="29" spans="2:14" x14ac:dyDescent="0.3">
      <c r="B29" s="48" t="s">
        <v>86</v>
      </c>
      <c r="C29" s="82"/>
      <c r="D29" s="83"/>
      <c r="E29" s="74"/>
      <c r="F29" s="82"/>
      <c r="G29" s="83"/>
      <c r="H29" s="74"/>
      <c r="I29" s="75"/>
      <c r="J29" s="73"/>
      <c r="K29" s="76"/>
    </row>
    <row r="30" spans="2:14" x14ac:dyDescent="0.3">
      <c r="B30" s="48" t="s">
        <v>87</v>
      </c>
      <c r="C30" s="84"/>
      <c r="D30" s="83"/>
      <c r="E30" s="74"/>
      <c r="F30" s="84"/>
      <c r="G30" s="83"/>
      <c r="H30" s="74"/>
      <c r="I30" s="75"/>
      <c r="J30" s="73"/>
      <c r="K30" s="76"/>
    </row>
    <row r="31" spans="2:14" x14ac:dyDescent="0.3">
      <c r="B31" s="48" t="s">
        <v>88</v>
      </c>
      <c r="C31" s="82"/>
      <c r="D31" s="83"/>
      <c r="E31" s="74"/>
      <c r="F31" s="82"/>
      <c r="G31" s="83"/>
      <c r="H31" s="74"/>
      <c r="I31" s="75"/>
      <c r="J31" s="73"/>
      <c r="K31" s="76"/>
    </row>
    <row r="32" spans="2:14" s="58" customFormat="1" x14ac:dyDescent="0.3">
      <c r="B32" s="53" t="s">
        <v>11</v>
      </c>
      <c r="C32" s="85"/>
      <c r="D32" s="85"/>
      <c r="E32" s="79"/>
      <c r="F32" s="85"/>
      <c r="G32" s="85"/>
      <c r="H32" s="79"/>
      <c r="I32" s="85"/>
      <c r="J32" s="85"/>
      <c r="K32" s="86"/>
    </row>
    <row r="33" spans="2:14" x14ac:dyDescent="0.3">
      <c r="B33" s="71"/>
      <c r="C33" s="68"/>
      <c r="D33" s="68"/>
      <c r="E33" s="68"/>
      <c r="F33" s="68"/>
      <c r="G33" s="68"/>
      <c r="H33" s="68"/>
      <c r="I33" s="68"/>
      <c r="J33" s="68"/>
      <c r="K33" s="69"/>
      <c r="L33" s="68"/>
      <c r="M33" s="68"/>
      <c r="N33" s="68"/>
    </row>
    <row r="34" spans="2:14" s="58" customFormat="1" x14ac:dyDescent="0.3">
      <c r="B34" s="53" t="s">
        <v>14</v>
      </c>
      <c r="C34" s="64"/>
      <c r="D34" s="65"/>
      <c r="E34" s="55"/>
      <c r="F34" s="64"/>
      <c r="G34" s="65"/>
      <c r="H34" s="55"/>
      <c r="I34" s="64"/>
      <c r="J34" s="65"/>
      <c r="K34" s="66"/>
    </row>
    <row r="35" spans="2:14" ht="66" customHeight="1" thickBot="1" x14ac:dyDescent="0.35">
      <c r="B35" s="263" t="s">
        <v>96</v>
      </c>
      <c r="C35" s="264"/>
      <c r="D35" s="264"/>
      <c r="E35" s="264"/>
      <c r="F35" s="264"/>
      <c r="G35" s="264"/>
      <c r="H35" s="264"/>
      <c r="I35" s="264"/>
      <c r="J35" s="264"/>
      <c r="K35" s="265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view="pageBreakPreview"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52" t="s">
        <v>113</v>
      </c>
      <c r="C3" s="253"/>
      <c r="D3" s="253"/>
      <c r="E3" s="253"/>
      <c r="F3" s="253"/>
      <c r="G3" s="253"/>
      <c r="H3" s="253"/>
      <c r="I3" s="253"/>
      <c r="J3" s="253"/>
      <c r="K3" s="254"/>
    </row>
    <row r="4" spans="2:11" x14ac:dyDescent="0.3">
      <c r="B4" s="255" t="s">
        <v>185</v>
      </c>
      <c r="C4" s="256"/>
      <c r="D4" s="256"/>
      <c r="E4" s="256"/>
      <c r="F4" s="256"/>
      <c r="G4" s="256"/>
      <c r="H4" s="256"/>
      <c r="I4" s="256"/>
      <c r="J4" s="256"/>
      <c r="K4" s="257"/>
    </row>
    <row r="5" spans="2:11" x14ac:dyDescent="0.3">
      <c r="B5" s="44"/>
      <c r="C5" s="261" t="s">
        <v>114</v>
      </c>
      <c r="D5" s="256"/>
      <c r="E5" s="262"/>
      <c r="F5" s="261" t="s">
        <v>115</v>
      </c>
      <c r="G5" s="256"/>
      <c r="H5" s="262"/>
      <c r="I5" s="261" t="s">
        <v>11</v>
      </c>
      <c r="J5" s="256"/>
      <c r="K5" s="257"/>
    </row>
    <row r="6" spans="2:11" x14ac:dyDescent="0.3">
      <c r="B6" s="1" t="s">
        <v>65</v>
      </c>
      <c r="C6" s="42" t="s">
        <v>12</v>
      </c>
      <c r="D6" s="45" t="s">
        <v>13</v>
      </c>
      <c r="E6" s="46" t="s">
        <v>13</v>
      </c>
      <c r="F6" s="42" t="s">
        <v>12</v>
      </c>
      <c r="G6" s="45" t="s">
        <v>13</v>
      </c>
      <c r="H6" s="46" t="s">
        <v>13</v>
      </c>
      <c r="I6" s="42" t="s">
        <v>12</v>
      </c>
      <c r="J6" s="45" t="s">
        <v>13</v>
      </c>
      <c r="K6" s="47" t="s">
        <v>13</v>
      </c>
    </row>
    <row r="7" spans="2:11" x14ac:dyDescent="0.3">
      <c r="B7" s="48" t="s">
        <v>66</v>
      </c>
      <c r="C7" s="72"/>
      <c r="D7" s="73"/>
      <c r="E7" s="74"/>
      <c r="F7" s="72"/>
      <c r="G7" s="73"/>
      <c r="H7" s="74"/>
      <c r="I7" s="75"/>
      <c r="J7" s="73"/>
      <c r="K7" s="76"/>
    </row>
    <row r="8" spans="2:11" x14ac:dyDescent="0.3">
      <c r="B8" s="48" t="s">
        <v>67</v>
      </c>
      <c r="C8" s="72"/>
      <c r="D8" s="73"/>
      <c r="E8" s="74"/>
      <c r="F8" s="72"/>
      <c r="G8" s="73"/>
      <c r="H8" s="74"/>
      <c r="I8" s="75"/>
      <c r="J8" s="73"/>
      <c r="K8" s="76"/>
    </row>
    <row r="9" spans="2:11" x14ac:dyDescent="0.3">
      <c r="B9" s="48" t="s">
        <v>68</v>
      </c>
      <c r="C9" s="72"/>
      <c r="D9" s="73"/>
      <c r="E9" s="74"/>
      <c r="F9" s="72"/>
      <c r="G9" s="73"/>
      <c r="H9" s="74"/>
      <c r="I9" s="75"/>
      <c r="J9" s="73"/>
      <c r="K9" s="76"/>
    </row>
    <row r="10" spans="2:11" x14ac:dyDescent="0.3">
      <c r="B10" s="48" t="s">
        <v>69</v>
      </c>
      <c r="C10" s="72"/>
      <c r="D10" s="73"/>
      <c r="E10" s="74"/>
      <c r="F10" s="72"/>
      <c r="G10" s="73"/>
      <c r="H10" s="74"/>
      <c r="I10" s="75"/>
      <c r="J10" s="73"/>
      <c r="K10" s="76"/>
    </row>
    <row r="11" spans="2:11" x14ac:dyDescent="0.3">
      <c r="B11" s="48" t="s">
        <v>70</v>
      </c>
      <c r="C11" s="72"/>
      <c r="D11" s="73"/>
      <c r="E11" s="74"/>
      <c r="F11" s="72"/>
      <c r="G11" s="73"/>
      <c r="H11" s="74"/>
      <c r="I11" s="75"/>
      <c r="J11" s="73"/>
      <c r="K11" s="76"/>
    </row>
    <row r="12" spans="2:11" x14ac:dyDescent="0.3">
      <c r="B12" s="48" t="s">
        <v>71</v>
      </c>
      <c r="C12" s="72"/>
      <c r="D12" s="73"/>
      <c r="E12" s="74"/>
      <c r="F12" s="72"/>
      <c r="G12" s="73"/>
      <c r="H12" s="74"/>
      <c r="I12" s="75"/>
      <c r="J12" s="73"/>
      <c r="K12" s="76"/>
    </row>
    <row r="13" spans="2:11" x14ac:dyDescent="0.3">
      <c r="B13" s="48" t="s">
        <v>72</v>
      </c>
      <c r="C13" s="72"/>
      <c r="D13" s="73"/>
      <c r="E13" s="74"/>
      <c r="F13" s="72"/>
      <c r="G13" s="73"/>
      <c r="H13" s="74"/>
      <c r="I13" s="75"/>
      <c r="J13" s="73"/>
      <c r="K13" s="76"/>
    </row>
    <row r="14" spans="2:11" x14ac:dyDescent="0.3">
      <c r="B14" s="48" t="s">
        <v>73</v>
      </c>
      <c r="C14" s="72"/>
      <c r="D14" s="73"/>
      <c r="E14" s="74"/>
      <c r="F14" s="72"/>
      <c r="G14" s="73"/>
      <c r="H14" s="74"/>
      <c r="I14" s="75"/>
      <c r="J14" s="73"/>
      <c r="K14" s="76"/>
    </row>
    <row r="15" spans="2:11" x14ac:dyDescent="0.3">
      <c r="B15" s="48" t="s">
        <v>74</v>
      </c>
      <c r="C15" s="72"/>
      <c r="D15" s="73"/>
      <c r="E15" s="74"/>
      <c r="F15" s="72"/>
      <c r="G15" s="73"/>
      <c r="H15" s="74"/>
      <c r="I15" s="75"/>
      <c r="J15" s="73"/>
      <c r="K15" s="76"/>
    </row>
    <row r="16" spans="2:11" x14ac:dyDescent="0.3">
      <c r="B16" s="48" t="s">
        <v>75</v>
      </c>
      <c r="C16" s="72"/>
      <c r="D16" s="73"/>
      <c r="E16" s="74"/>
      <c r="F16" s="72"/>
      <c r="G16" s="73"/>
      <c r="H16" s="74"/>
      <c r="I16" s="75"/>
      <c r="J16" s="73"/>
      <c r="K16" s="76"/>
    </row>
    <row r="17" spans="2:14" x14ac:dyDescent="0.3">
      <c r="B17" s="48" t="s">
        <v>76</v>
      </c>
      <c r="C17" s="72"/>
      <c r="D17" s="73"/>
      <c r="E17" s="74"/>
      <c r="F17" s="72"/>
      <c r="G17" s="73"/>
      <c r="H17" s="74"/>
      <c r="I17" s="75"/>
      <c r="J17" s="73"/>
      <c r="K17" s="76"/>
    </row>
    <row r="18" spans="2:14" x14ac:dyDescent="0.3">
      <c r="B18" s="48" t="s">
        <v>77</v>
      </c>
      <c r="C18" s="72"/>
      <c r="D18" s="73"/>
      <c r="E18" s="74"/>
      <c r="F18" s="72"/>
      <c r="G18" s="73"/>
      <c r="H18" s="74"/>
      <c r="I18" s="75"/>
      <c r="J18" s="73"/>
      <c r="K18" s="76"/>
    </row>
    <row r="19" spans="2:14" x14ac:dyDescent="0.3">
      <c r="B19" s="48" t="s">
        <v>78</v>
      </c>
      <c r="C19" s="72"/>
      <c r="D19" s="73"/>
      <c r="E19" s="74"/>
      <c r="F19" s="72"/>
      <c r="G19" s="73"/>
      <c r="H19" s="74"/>
      <c r="I19" s="75"/>
      <c r="J19" s="73"/>
      <c r="K19" s="76"/>
    </row>
    <row r="20" spans="2:14" x14ac:dyDescent="0.3">
      <c r="B20" s="48" t="s">
        <v>79</v>
      </c>
      <c r="C20" s="72"/>
      <c r="D20" s="73"/>
      <c r="E20" s="74"/>
      <c r="F20" s="72"/>
      <c r="G20" s="73"/>
      <c r="H20" s="74"/>
      <c r="I20" s="75"/>
      <c r="J20" s="73"/>
      <c r="K20" s="76"/>
    </row>
    <row r="21" spans="2:14" x14ac:dyDescent="0.3">
      <c r="B21" s="48" t="s">
        <v>80</v>
      </c>
      <c r="C21" s="77"/>
      <c r="D21" s="73"/>
      <c r="E21" s="74"/>
      <c r="F21" s="72"/>
      <c r="G21" s="73"/>
      <c r="H21" s="74"/>
      <c r="I21" s="75"/>
      <c r="J21" s="73"/>
      <c r="K21" s="76"/>
    </row>
    <row r="22" spans="2:14" x14ac:dyDescent="0.3">
      <c r="B22" s="48" t="s">
        <v>81</v>
      </c>
      <c r="C22" s="72"/>
      <c r="D22" s="73"/>
      <c r="E22" s="74"/>
      <c r="F22" s="72"/>
      <c r="G22" s="73"/>
      <c r="H22" s="74"/>
      <c r="I22" s="75"/>
      <c r="J22" s="73"/>
      <c r="K22" s="76"/>
    </row>
    <row r="23" spans="2:14" s="58" customFormat="1" x14ac:dyDescent="0.3">
      <c r="B23" s="53" t="s">
        <v>11</v>
      </c>
      <c r="C23" s="78"/>
      <c r="D23" s="79"/>
      <c r="E23" s="80"/>
      <c r="F23" s="78"/>
      <c r="G23" s="79"/>
      <c r="H23" s="80"/>
      <c r="I23" s="78"/>
      <c r="J23" s="79"/>
      <c r="K23" s="81"/>
    </row>
    <row r="24" spans="2:14" x14ac:dyDescent="0.3">
      <c r="B24" s="71"/>
      <c r="C24" s="68"/>
      <c r="D24" s="68"/>
      <c r="E24" s="68"/>
      <c r="F24" s="68"/>
      <c r="G24" s="68"/>
      <c r="H24" s="68"/>
      <c r="I24" s="68"/>
      <c r="J24" s="68"/>
      <c r="K24" s="69"/>
      <c r="L24" s="68"/>
      <c r="M24" s="68"/>
      <c r="N24" s="68"/>
    </row>
    <row r="25" spans="2:14" s="63" customFormat="1" x14ac:dyDescent="0.3">
      <c r="B25" s="1" t="s">
        <v>82</v>
      </c>
      <c r="C25" s="45" t="s">
        <v>12</v>
      </c>
      <c r="D25" s="45" t="s">
        <v>13</v>
      </c>
      <c r="E25" s="45" t="s">
        <v>13</v>
      </c>
      <c r="F25" s="45" t="s">
        <v>12</v>
      </c>
      <c r="G25" s="45" t="s">
        <v>13</v>
      </c>
      <c r="H25" s="45" t="s">
        <v>13</v>
      </c>
      <c r="I25" s="45" t="s">
        <v>12</v>
      </c>
      <c r="J25" s="46" t="s">
        <v>13</v>
      </c>
      <c r="K25" s="47" t="s">
        <v>13</v>
      </c>
    </row>
    <row r="26" spans="2:14" x14ac:dyDescent="0.3">
      <c r="B26" s="48" t="s">
        <v>83</v>
      </c>
      <c r="C26" s="82"/>
      <c r="D26" s="83"/>
      <c r="E26" s="74"/>
      <c r="F26" s="82"/>
      <c r="G26" s="83"/>
      <c r="H26" s="74"/>
      <c r="I26" s="75"/>
      <c r="J26" s="73"/>
      <c r="K26" s="76"/>
    </row>
    <row r="27" spans="2:14" x14ac:dyDescent="0.3">
      <c r="B27" s="48" t="s">
        <v>84</v>
      </c>
      <c r="C27" s="82"/>
      <c r="D27" s="83"/>
      <c r="E27" s="74"/>
      <c r="F27" s="82"/>
      <c r="G27" s="83"/>
      <c r="H27" s="74"/>
      <c r="I27" s="75"/>
      <c r="J27" s="73"/>
      <c r="K27" s="76"/>
    </row>
    <row r="28" spans="2:14" x14ac:dyDescent="0.3">
      <c r="B28" s="48" t="s">
        <v>85</v>
      </c>
      <c r="C28" s="82"/>
      <c r="D28" s="83"/>
      <c r="E28" s="74"/>
      <c r="F28" s="82"/>
      <c r="G28" s="83"/>
      <c r="H28" s="74"/>
      <c r="I28" s="75"/>
      <c r="J28" s="73"/>
      <c r="K28" s="76"/>
    </row>
    <row r="29" spans="2:14" x14ac:dyDescent="0.3">
      <c r="B29" s="48" t="s">
        <v>86</v>
      </c>
      <c r="C29" s="82"/>
      <c r="D29" s="83"/>
      <c r="E29" s="74"/>
      <c r="F29" s="82"/>
      <c r="G29" s="83"/>
      <c r="H29" s="74"/>
      <c r="I29" s="75"/>
      <c r="J29" s="73"/>
      <c r="K29" s="76"/>
    </row>
    <row r="30" spans="2:14" x14ac:dyDescent="0.3">
      <c r="B30" s="48" t="s">
        <v>87</v>
      </c>
      <c r="C30" s="84"/>
      <c r="D30" s="83"/>
      <c r="E30" s="74"/>
      <c r="F30" s="84"/>
      <c r="G30" s="83"/>
      <c r="H30" s="74"/>
      <c r="I30" s="75"/>
      <c r="J30" s="73"/>
      <c r="K30" s="76"/>
    </row>
    <row r="31" spans="2:14" x14ac:dyDescent="0.3">
      <c r="B31" s="48" t="s">
        <v>88</v>
      </c>
      <c r="C31" s="82"/>
      <c r="D31" s="83"/>
      <c r="E31" s="74"/>
      <c r="F31" s="82"/>
      <c r="G31" s="83"/>
      <c r="H31" s="74"/>
      <c r="I31" s="75"/>
      <c r="J31" s="73"/>
      <c r="K31" s="76"/>
    </row>
    <row r="32" spans="2:14" s="58" customFormat="1" x14ac:dyDescent="0.3">
      <c r="B32" s="53" t="s">
        <v>11</v>
      </c>
      <c r="C32" s="85"/>
      <c r="D32" s="85"/>
      <c r="E32" s="79"/>
      <c r="F32" s="85"/>
      <c r="G32" s="85"/>
      <c r="H32" s="79"/>
      <c r="I32" s="85"/>
      <c r="J32" s="85"/>
      <c r="K32" s="86"/>
    </row>
    <row r="33" spans="2:14" x14ac:dyDescent="0.3">
      <c r="B33" s="71"/>
      <c r="C33" s="68"/>
      <c r="D33" s="68"/>
      <c r="E33" s="68"/>
      <c r="F33" s="68"/>
      <c r="G33" s="68"/>
      <c r="H33" s="68"/>
      <c r="I33" s="68"/>
      <c r="J33" s="68"/>
      <c r="K33" s="69"/>
      <c r="L33" s="68"/>
      <c r="M33" s="68"/>
      <c r="N33" s="68"/>
    </row>
    <row r="34" spans="2:14" s="58" customFormat="1" x14ac:dyDescent="0.3">
      <c r="B34" s="53" t="s">
        <v>14</v>
      </c>
      <c r="C34" s="64"/>
      <c r="D34" s="65"/>
      <c r="E34" s="55"/>
      <c r="F34" s="64"/>
      <c r="G34" s="65"/>
      <c r="H34" s="55"/>
      <c r="I34" s="64"/>
      <c r="J34" s="65"/>
      <c r="K34" s="66"/>
    </row>
    <row r="35" spans="2:14" ht="66" customHeight="1" thickBot="1" x14ac:dyDescent="0.35">
      <c r="B35" s="263" t="s">
        <v>96</v>
      </c>
      <c r="C35" s="264"/>
      <c r="D35" s="264"/>
      <c r="E35" s="264"/>
      <c r="F35" s="264"/>
      <c r="G35" s="264"/>
      <c r="H35" s="264"/>
      <c r="I35" s="264"/>
      <c r="J35" s="264"/>
      <c r="K35" s="265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52" t="s">
        <v>116</v>
      </c>
      <c r="C3" s="253"/>
      <c r="D3" s="253"/>
      <c r="E3" s="253"/>
      <c r="F3" s="253"/>
      <c r="G3" s="253"/>
      <c r="H3" s="253"/>
      <c r="I3" s="253"/>
      <c r="J3" s="253"/>
      <c r="K3" s="254"/>
    </row>
    <row r="4" spans="2:11" x14ac:dyDescent="0.3">
      <c r="B4" s="255" t="s">
        <v>185</v>
      </c>
      <c r="C4" s="256"/>
      <c r="D4" s="256"/>
      <c r="E4" s="256"/>
      <c r="F4" s="256"/>
      <c r="G4" s="256"/>
      <c r="H4" s="256"/>
      <c r="I4" s="256"/>
      <c r="J4" s="256"/>
      <c r="K4" s="257"/>
    </row>
    <row r="5" spans="2:11" x14ac:dyDescent="0.3">
      <c r="B5" s="44"/>
      <c r="C5" s="261" t="s">
        <v>117</v>
      </c>
      <c r="D5" s="256"/>
      <c r="E5" s="262"/>
      <c r="F5" s="261" t="s">
        <v>118</v>
      </c>
      <c r="G5" s="256"/>
      <c r="H5" s="262"/>
      <c r="I5" s="261" t="s">
        <v>11</v>
      </c>
      <c r="J5" s="256"/>
      <c r="K5" s="257"/>
    </row>
    <row r="6" spans="2:11" x14ac:dyDescent="0.3">
      <c r="B6" s="1" t="s">
        <v>65</v>
      </c>
      <c r="C6" s="42" t="s">
        <v>12</v>
      </c>
      <c r="D6" s="45" t="s">
        <v>13</v>
      </c>
      <c r="E6" s="46" t="s">
        <v>13</v>
      </c>
      <c r="F6" s="42" t="s">
        <v>12</v>
      </c>
      <c r="G6" s="45" t="s">
        <v>13</v>
      </c>
      <c r="H6" s="46" t="s">
        <v>13</v>
      </c>
      <c r="I6" s="42" t="s">
        <v>12</v>
      </c>
      <c r="J6" s="45" t="s">
        <v>13</v>
      </c>
      <c r="K6" s="47" t="s">
        <v>13</v>
      </c>
    </row>
    <row r="7" spans="2:11" x14ac:dyDescent="0.3">
      <c r="B7" s="48" t="s">
        <v>66</v>
      </c>
      <c r="C7" s="70"/>
      <c r="D7" s="87"/>
      <c r="E7" s="88"/>
      <c r="F7" s="49">
        <v>2.8472222222222223E-3</v>
      </c>
      <c r="G7" s="50">
        <v>0.28373702422145336</v>
      </c>
      <c r="H7" s="67">
        <v>0.16734693877551021</v>
      </c>
      <c r="I7" s="70">
        <v>2.8472222222222223E-3</v>
      </c>
      <c r="J7" s="50">
        <v>0.28373702422145336</v>
      </c>
      <c r="K7" s="52">
        <v>0.16734693877551021</v>
      </c>
    </row>
    <row r="8" spans="2:11" x14ac:dyDescent="0.3">
      <c r="B8" s="48" t="s">
        <v>67</v>
      </c>
      <c r="C8" s="70"/>
      <c r="D8" s="87"/>
      <c r="E8" s="88"/>
      <c r="F8" s="49">
        <v>6.5972222222222224E-4</v>
      </c>
      <c r="G8" s="50">
        <v>6.5743944636678209E-2</v>
      </c>
      <c r="H8" s="67">
        <v>3.877551020408164E-2</v>
      </c>
      <c r="I8" s="70">
        <v>6.5972222222222224E-4</v>
      </c>
      <c r="J8" s="50">
        <v>6.5743944636678209E-2</v>
      </c>
      <c r="K8" s="52">
        <v>3.877551020408164E-2</v>
      </c>
    </row>
    <row r="9" spans="2:11" x14ac:dyDescent="0.3">
      <c r="B9" s="48" t="s">
        <v>68</v>
      </c>
      <c r="C9" s="70"/>
      <c r="D9" s="87"/>
      <c r="E9" s="88"/>
      <c r="F9" s="49">
        <v>8.7962962962962962E-4</v>
      </c>
      <c r="G9" s="50">
        <v>8.7658592848904274E-2</v>
      </c>
      <c r="H9" s="67">
        <v>5.1700680272108848E-2</v>
      </c>
      <c r="I9" s="70">
        <v>8.7962962962962962E-4</v>
      </c>
      <c r="J9" s="50">
        <v>8.7658592848904274E-2</v>
      </c>
      <c r="K9" s="52">
        <v>5.1700680272108848E-2</v>
      </c>
    </row>
    <row r="10" spans="2:11" x14ac:dyDescent="0.3">
      <c r="B10" s="48" t="s">
        <v>69</v>
      </c>
      <c r="C10" s="70"/>
      <c r="D10" s="87"/>
      <c r="E10" s="88"/>
      <c r="F10" s="49">
        <v>1.5972222222222223E-3</v>
      </c>
      <c r="G10" s="50">
        <v>0.1591695501730104</v>
      </c>
      <c r="H10" s="67">
        <v>9.3877551020408179E-2</v>
      </c>
      <c r="I10" s="70">
        <v>1.5972222222222223E-3</v>
      </c>
      <c r="J10" s="50">
        <v>0.1591695501730104</v>
      </c>
      <c r="K10" s="52">
        <v>9.3877551020408179E-2</v>
      </c>
    </row>
    <row r="11" spans="2:11" x14ac:dyDescent="0.3">
      <c r="B11" s="48" t="s">
        <v>70</v>
      </c>
      <c r="C11" s="70"/>
      <c r="D11" s="87"/>
      <c r="E11" s="88"/>
      <c r="F11" s="49">
        <v>1.736111111111111E-3</v>
      </c>
      <c r="G11" s="50">
        <v>0.17301038062283738</v>
      </c>
      <c r="H11" s="67">
        <v>0.10204081632653061</v>
      </c>
      <c r="I11" s="70">
        <v>1.736111111111111E-3</v>
      </c>
      <c r="J11" s="50">
        <v>0.17301038062283738</v>
      </c>
      <c r="K11" s="52">
        <v>0.10204081632653061</v>
      </c>
    </row>
    <row r="12" spans="2:11" x14ac:dyDescent="0.3">
      <c r="B12" s="48" t="s">
        <v>71</v>
      </c>
      <c r="C12" s="70"/>
      <c r="D12" s="87"/>
      <c r="E12" s="88"/>
      <c r="F12" s="49">
        <v>2.0601851851851849E-3</v>
      </c>
      <c r="G12" s="50">
        <v>0.20530565167243367</v>
      </c>
      <c r="H12" s="67">
        <v>0.12108843537414965</v>
      </c>
      <c r="I12" s="70">
        <v>2.0601851851851849E-3</v>
      </c>
      <c r="J12" s="50">
        <v>0.20530565167243367</v>
      </c>
      <c r="K12" s="52">
        <v>0.12108843537414965</v>
      </c>
    </row>
    <row r="13" spans="2:11" x14ac:dyDescent="0.3">
      <c r="B13" s="48" t="s">
        <v>72</v>
      </c>
      <c r="C13" s="70"/>
      <c r="D13" s="87"/>
      <c r="E13" s="88"/>
      <c r="F13" s="49"/>
      <c r="G13" s="50"/>
      <c r="H13" s="67"/>
      <c r="I13" s="70"/>
      <c r="J13" s="50"/>
      <c r="K13" s="52"/>
    </row>
    <row r="14" spans="2:11" x14ac:dyDescent="0.3">
      <c r="B14" s="48" t="s">
        <v>73</v>
      </c>
      <c r="C14" s="70"/>
      <c r="D14" s="87"/>
      <c r="E14" s="88"/>
      <c r="F14" s="49"/>
      <c r="G14" s="50"/>
      <c r="H14" s="67"/>
      <c r="I14" s="70"/>
      <c r="J14" s="50"/>
      <c r="K14" s="52"/>
    </row>
    <row r="15" spans="2:11" x14ac:dyDescent="0.3">
      <c r="B15" s="48" t="s">
        <v>74</v>
      </c>
      <c r="C15" s="70"/>
      <c r="D15" s="87"/>
      <c r="E15" s="88"/>
      <c r="F15" s="49"/>
      <c r="G15" s="50"/>
      <c r="H15" s="67"/>
      <c r="I15" s="70"/>
      <c r="J15" s="50"/>
      <c r="K15" s="52"/>
    </row>
    <row r="16" spans="2:11" x14ac:dyDescent="0.3">
      <c r="B16" s="48" t="s">
        <v>75</v>
      </c>
      <c r="C16" s="70"/>
      <c r="D16" s="87"/>
      <c r="E16" s="88"/>
      <c r="F16" s="49"/>
      <c r="G16" s="50"/>
      <c r="H16" s="67"/>
      <c r="I16" s="70"/>
      <c r="J16" s="50"/>
      <c r="K16" s="52"/>
    </row>
    <row r="17" spans="2:14" x14ac:dyDescent="0.3">
      <c r="B17" s="48" t="s">
        <v>76</v>
      </c>
      <c r="C17" s="70"/>
      <c r="D17" s="87"/>
      <c r="E17" s="88"/>
      <c r="F17" s="49"/>
      <c r="G17" s="50"/>
      <c r="H17" s="67"/>
      <c r="I17" s="70"/>
      <c r="J17" s="50"/>
      <c r="K17" s="52"/>
    </row>
    <row r="18" spans="2:14" x14ac:dyDescent="0.3">
      <c r="B18" s="48" t="s">
        <v>77</v>
      </c>
      <c r="C18" s="70"/>
      <c r="D18" s="87"/>
      <c r="E18" s="88"/>
      <c r="F18" s="49">
        <v>2.5462962962962961E-4</v>
      </c>
      <c r="G18" s="50">
        <v>2.5374855824682817E-2</v>
      </c>
      <c r="H18" s="67">
        <v>1.4965986394557823E-2</v>
      </c>
      <c r="I18" s="70">
        <v>2.5462962962962961E-4</v>
      </c>
      <c r="J18" s="50">
        <v>2.5374855824682817E-2</v>
      </c>
      <c r="K18" s="52">
        <v>1.4965986394557823E-2</v>
      </c>
    </row>
    <row r="19" spans="2:14" x14ac:dyDescent="0.3">
      <c r="B19" s="48" t="s">
        <v>78</v>
      </c>
      <c r="C19" s="70"/>
      <c r="D19" s="87"/>
      <c r="E19" s="88"/>
      <c r="F19" s="49"/>
      <c r="G19" s="50"/>
      <c r="H19" s="67"/>
      <c r="I19" s="70"/>
      <c r="J19" s="50"/>
      <c r="K19" s="52"/>
    </row>
    <row r="20" spans="2:14" x14ac:dyDescent="0.3">
      <c r="B20" s="48" t="s">
        <v>79</v>
      </c>
      <c r="C20" s="70"/>
      <c r="D20" s="87"/>
      <c r="E20" s="88"/>
      <c r="F20" s="49"/>
      <c r="G20" s="50"/>
      <c r="H20" s="67"/>
      <c r="I20" s="70"/>
      <c r="J20" s="50"/>
      <c r="K20" s="52"/>
    </row>
    <row r="21" spans="2:14" x14ac:dyDescent="0.3">
      <c r="B21" s="48" t="s">
        <v>80</v>
      </c>
      <c r="C21" s="89"/>
      <c r="D21" s="87"/>
      <c r="E21" s="88"/>
      <c r="F21" s="49"/>
      <c r="G21" s="50"/>
      <c r="H21" s="67"/>
      <c r="I21" s="70"/>
      <c r="J21" s="50"/>
      <c r="K21" s="52"/>
    </row>
    <row r="22" spans="2:14" x14ac:dyDescent="0.3">
      <c r="B22" s="48" t="s">
        <v>81</v>
      </c>
      <c r="C22" s="70"/>
      <c r="D22" s="87"/>
      <c r="E22" s="88"/>
      <c r="F22" s="49"/>
      <c r="G22" s="50"/>
      <c r="H22" s="67"/>
      <c r="I22" s="70"/>
      <c r="J22" s="50"/>
      <c r="K22" s="52"/>
    </row>
    <row r="23" spans="2:14" s="58" customFormat="1" x14ac:dyDescent="0.3">
      <c r="B23" s="53" t="s">
        <v>11</v>
      </c>
      <c r="C23" s="90"/>
      <c r="D23" s="91"/>
      <c r="E23" s="92"/>
      <c r="F23" s="54">
        <v>1.0034722222222221E-2</v>
      </c>
      <c r="G23" s="55">
        <v>1</v>
      </c>
      <c r="H23" s="56">
        <v>0.58979591836734702</v>
      </c>
      <c r="I23" s="54">
        <v>1.0034722222222221E-2</v>
      </c>
      <c r="J23" s="55">
        <v>1</v>
      </c>
      <c r="K23" s="57">
        <v>0.58979591836734702</v>
      </c>
    </row>
    <row r="24" spans="2:14" x14ac:dyDescent="0.3">
      <c r="B24" s="71"/>
      <c r="C24" s="93"/>
      <c r="D24" s="93"/>
      <c r="E24" s="93"/>
      <c r="F24" s="68"/>
      <c r="G24" s="68"/>
      <c r="H24" s="68"/>
      <c r="I24" s="68"/>
      <c r="J24" s="68"/>
      <c r="K24" s="69"/>
      <c r="L24" s="68"/>
      <c r="M24" s="68"/>
      <c r="N24" s="68"/>
    </row>
    <row r="25" spans="2:14" s="63" customFormat="1" x14ac:dyDescent="0.3">
      <c r="B25" s="1" t="s">
        <v>82</v>
      </c>
      <c r="C25" s="62" t="s">
        <v>12</v>
      </c>
      <c r="D25" s="62" t="s">
        <v>13</v>
      </c>
      <c r="E25" s="62" t="s">
        <v>13</v>
      </c>
      <c r="F25" s="45" t="s">
        <v>12</v>
      </c>
      <c r="G25" s="45" t="s">
        <v>13</v>
      </c>
      <c r="H25" s="45" t="s">
        <v>13</v>
      </c>
      <c r="I25" s="45" t="s">
        <v>12</v>
      </c>
      <c r="J25" s="46" t="s">
        <v>13</v>
      </c>
      <c r="K25" s="47" t="s">
        <v>13</v>
      </c>
    </row>
    <row r="26" spans="2:14" x14ac:dyDescent="0.3">
      <c r="B26" s="48" t="s">
        <v>83</v>
      </c>
      <c r="C26" s="49"/>
      <c r="D26" s="94"/>
      <c r="E26" s="88"/>
      <c r="F26" s="49">
        <v>1.3888888888888889E-4</v>
      </c>
      <c r="G26" s="51"/>
      <c r="H26" s="67">
        <v>8.1632653061224497E-3</v>
      </c>
      <c r="I26" s="70">
        <v>1.3888888888888889E-4</v>
      </c>
      <c r="J26" s="50"/>
      <c r="K26" s="52">
        <v>8.1632653061224497E-3</v>
      </c>
    </row>
    <row r="27" spans="2:14" x14ac:dyDescent="0.3">
      <c r="B27" s="48" t="s">
        <v>84</v>
      </c>
      <c r="C27" s="49"/>
      <c r="D27" s="94"/>
      <c r="E27" s="88"/>
      <c r="F27" s="49">
        <v>1.273148148148148E-4</v>
      </c>
      <c r="G27" s="51"/>
      <c r="H27" s="67">
        <v>7.4829931972789114E-3</v>
      </c>
      <c r="I27" s="70">
        <v>1.273148148148148E-4</v>
      </c>
      <c r="J27" s="50"/>
      <c r="K27" s="52">
        <v>7.4829931972789114E-3</v>
      </c>
    </row>
    <row r="28" spans="2:14" x14ac:dyDescent="0.3">
      <c r="B28" s="48" t="s">
        <v>85</v>
      </c>
      <c r="C28" s="49"/>
      <c r="D28" s="94"/>
      <c r="E28" s="88"/>
      <c r="F28" s="49"/>
      <c r="G28" s="51"/>
      <c r="H28" s="67"/>
      <c r="I28" s="70"/>
      <c r="J28" s="50"/>
      <c r="K28" s="52"/>
    </row>
    <row r="29" spans="2:14" x14ac:dyDescent="0.3">
      <c r="B29" s="48" t="s">
        <v>86</v>
      </c>
      <c r="C29" s="49"/>
      <c r="D29" s="94"/>
      <c r="E29" s="88"/>
      <c r="F29" s="49">
        <v>2.9745370370370373E-3</v>
      </c>
      <c r="G29" s="51"/>
      <c r="H29" s="67">
        <v>0.17482993197278915</v>
      </c>
      <c r="I29" s="70">
        <v>2.9745370370370373E-3</v>
      </c>
      <c r="J29" s="50"/>
      <c r="K29" s="52">
        <v>0.17482993197278915</v>
      </c>
    </row>
    <row r="30" spans="2:14" x14ac:dyDescent="0.3">
      <c r="B30" s="48" t="s">
        <v>87</v>
      </c>
      <c r="C30" s="94"/>
      <c r="D30" s="94"/>
      <c r="E30" s="88"/>
      <c r="F30" s="49">
        <v>3.7384259259259259E-3</v>
      </c>
      <c r="G30" s="51"/>
      <c r="H30" s="67">
        <v>0.2197278911564626</v>
      </c>
      <c r="I30" s="70">
        <v>3.7384259259259259E-3</v>
      </c>
      <c r="J30" s="50"/>
      <c r="K30" s="52">
        <v>0.2197278911564626</v>
      </c>
    </row>
    <row r="31" spans="2:14" x14ac:dyDescent="0.3">
      <c r="B31" s="48" t="s">
        <v>88</v>
      </c>
      <c r="C31" s="49"/>
      <c r="D31" s="94"/>
      <c r="E31" s="88"/>
      <c r="F31" s="49"/>
      <c r="G31" s="51"/>
      <c r="H31" s="67"/>
      <c r="I31" s="70"/>
      <c r="J31" s="50"/>
      <c r="K31" s="52"/>
    </row>
    <row r="32" spans="2:14" s="58" customFormat="1" x14ac:dyDescent="0.3">
      <c r="B32" s="53" t="s">
        <v>11</v>
      </c>
      <c r="C32" s="95"/>
      <c r="D32" s="95"/>
      <c r="E32" s="91"/>
      <c r="F32" s="64">
        <v>6.9791666666666665E-3</v>
      </c>
      <c r="G32" s="64"/>
      <c r="H32" s="55">
        <v>0.41020408163265309</v>
      </c>
      <c r="I32" s="64">
        <v>6.9791666666666665E-3</v>
      </c>
      <c r="J32" s="64"/>
      <c r="K32" s="66">
        <v>0.41020408163265309</v>
      </c>
    </row>
    <row r="33" spans="2:14" x14ac:dyDescent="0.3">
      <c r="B33" s="71"/>
      <c r="C33" s="93"/>
      <c r="D33" s="93"/>
      <c r="E33" s="93"/>
      <c r="F33" s="68"/>
      <c r="G33" s="68"/>
      <c r="H33" s="68"/>
      <c r="I33" s="68"/>
      <c r="J33" s="68"/>
      <c r="K33" s="69"/>
      <c r="L33" s="68"/>
      <c r="M33" s="68"/>
      <c r="N33" s="68"/>
    </row>
    <row r="34" spans="2:14" s="58" customFormat="1" x14ac:dyDescent="0.3">
      <c r="B34" s="53" t="s">
        <v>14</v>
      </c>
      <c r="C34" s="64"/>
      <c r="D34" s="65"/>
      <c r="E34" s="55"/>
      <c r="F34" s="64">
        <f>F23+F32</f>
        <v>1.7013888888888887E-2</v>
      </c>
      <c r="G34" s="65"/>
      <c r="H34" s="55">
        <f>H32+H23</f>
        <v>1</v>
      </c>
      <c r="I34" s="64">
        <f>I23+I32</f>
        <v>1.7013888888888887E-2</v>
      </c>
      <c r="J34" s="65"/>
      <c r="K34" s="66">
        <f>K32+K23</f>
        <v>1</v>
      </c>
    </row>
    <row r="35" spans="2:14" ht="66" customHeight="1" thickBot="1" x14ac:dyDescent="0.35">
      <c r="B35" s="263" t="s">
        <v>119</v>
      </c>
      <c r="C35" s="264"/>
      <c r="D35" s="264"/>
      <c r="E35" s="264"/>
      <c r="F35" s="264"/>
      <c r="G35" s="264"/>
      <c r="H35" s="264"/>
      <c r="I35" s="264"/>
      <c r="J35" s="264"/>
      <c r="K35" s="265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2"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52" t="s">
        <v>120</v>
      </c>
      <c r="C3" s="253"/>
      <c r="D3" s="253"/>
      <c r="E3" s="253"/>
      <c r="F3" s="253"/>
      <c r="G3" s="253"/>
      <c r="H3" s="253"/>
      <c r="I3" s="253"/>
      <c r="J3" s="253"/>
      <c r="K3" s="254"/>
    </row>
    <row r="4" spans="2:11" x14ac:dyDescent="0.3">
      <c r="B4" s="255" t="s">
        <v>185</v>
      </c>
      <c r="C4" s="256"/>
      <c r="D4" s="256"/>
      <c r="E4" s="256"/>
      <c r="F4" s="256"/>
      <c r="G4" s="256"/>
      <c r="H4" s="256"/>
      <c r="I4" s="256"/>
      <c r="J4" s="256"/>
      <c r="K4" s="257"/>
    </row>
    <row r="5" spans="2:11" x14ac:dyDescent="0.3">
      <c r="B5" s="44"/>
      <c r="C5" s="261" t="s">
        <v>121</v>
      </c>
      <c r="D5" s="256"/>
      <c r="E5" s="262"/>
      <c r="F5" s="261" t="s">
        <v>122</v>
      </c>
      <c r="G5" s="256"/>
      <c r="H5" s="262"/>
      <c r="I5" s="261" t="s">
        <v>11</v>
      </c>
      <c r="J5" s="256"/>
      <c r="K5" s="257"/>
    </row>
    <row r="6" spans="2:11" x14ac:dyDescent="0.3">
      <c r="B6" s="1" t="s">
        <v>65</v>
      </c>
      <c r="C6" s="42" t="s">
        <v>12</v>
      </c>
      <c r="D6" s="45" t="s">
        <v>13</v>
      </c>
      <c r="E6" s="46" t="s">
        <v>13</v>
      </c>
      <c r="F6" s="42" t="s">
        <v>12</v>
      </c>
      <c r="G6" s="45" t="s">
        <v>13</v>
      </c>
      <c r="H6" s="46" t="s">
        <v>13</v>
      </c>
      <c r="I6" s="42" t="s">
        <v>12</v>
      </c>
      <c r="J6" s="45" t="s">
        <v>13</v>
      </c>
      <c r="K6" s="47" t="s">
        <v>13</v>
      </c>
    </row>
    <row r="7" spans="2:11" x14ac:dyDescent="0.3">
      <c r="B7" s="48" t="s">
        <v>66</v>
      </c>
      <c r="C7" s="70">
        <v>5.9027777777777778E-4</v>
      </c>
      <c r="D7" s="87">
        <v>0.13456464379947228</v>
      </c>
      <c r="E7" s="88">
        <v>7.0539419087136929E-2</v>
      </c>
      <c r="F7" s="49">
        <v>6.3472222222222222E-2</v>
      </c>
      <c r="G7" s="50">
        <v>0.48101043768090518</v>
      </c>
      <c r="H7" s="67">
        <v>0.37551355792933444</v>
      </c>
      <c r="I7" s="70">
        <v>6.4062499999999994E-2</v>
      </c>
      <c r="J7" s="50">
        <v>0.46986417657045842</v>
      </c>
      <c r="K7" s="52">
        <v>0.36112742219612448</v>
      </c>
    </row>
    <row r="8" spans="2:11" x14ac:dyDescent="0.3">
      <c r="B8" s="48" t="s">
        <v>67</v>
      </c>
      <c r="C8" s="70">
        <v>2.5462962962962961E-4</v>
      </c>
      <c r="D8" s="87">
        <v>5.8047493403693917E-2</v>
      </c>
      <c r="E8" s="88">
        <v>3.0428769017980632E-2</v>
      </c>
      <c r="F8" s="49">
        <v>1.5046296296296297E-4</v>
      </c>
      <c r="G8" s="50">
        <v>1.1402508551881414E-3</v>
      </c>
      <c r="H8" s="67">
        <v>8.901670775130102E-4</v>
      </c>
      <c r="I8" s="70">
        <v>4.0509259259259258E-4</v>
      </c>
      <c r="J8" s="50">
        <v>2.9711375212224111E-3</v>
      </c>
      <c r="K8" s="52">
        <v>2.2835519018725129E-3</v>
      </c>
    </row>
    <row r="9" spans="2:11" x14ac:dyDescent="0.3">
      <c r="B9" s="48" t="s">
        <v>68</v>
      </c>
      <c r="C9" s="70">
        <v>2.0833333333333335E-4</v>
      </c>
      <c r="D9" s="87">
        <v>4.7493403693931395E-2</v>
      </c>
      <c r="E9" s="88">
        <v>2.4896265560165977E-2</v>
      </c>
      <c r="F9" s="49">
        <v>1.224537037037037E-2</v>
      </c>
      <c r="G9" s="50">
        <v>9.2798877291465659E-2</v>
      </c>
      <c r="H9" s="67">
        <v>7.2445905231443439E-2</v>
      </c>
      <c r="I9" s="70">
        <v>1.2453703703703703E-2</v>
      </c>
      <c r="J9" s="50">
        <v>9.1341256366723272E-2</v>
      </c>
      <c r="K9" s="52">
        <v>7.020290989756639E-2</v>
      </c>
    </row>
    <row r="10" spans="2:11" x14ac:dyDescent="0.3">
      <c r="B10" s="48" t="s">
        <v>69</v>
      </c>
      <c r="C10" s="70">
        <v>1.1574074074074073E-4</v>
      </c>
      <c r="D10" s="87">
        <v>2.6385224274406326E-2</v>
      </c>
      <c r="E10" s="88">
        <v>1.3831258644536652E-2</v>
      </c>
      <c r="F10" s="49">
        <v>3.8194444444444446E-4</v>
      </c>
      <c r="G10" s="50">
        <v>2.8944829400929747E-3</v>
      </c>
      <c r="H10" s="67">
        <v>2.2596548890714873E-3</v>
      </c>
      <c r="I10" s="70">
        <v>4.9768518518518521E-4</v>
      </c>
      <c r="J10" s="50">
        <v>3.6502546689303915E-3</v>
      </c>
      <c r="K10" s="52">
        <v>2.805506622300516E-3</v>
      </c>
    </row>
    <row r="11" spans="2:11" x14ac:dyDescent="0.3">
      <c r="B11" s="48" t="s">
        <v>70</v>
      </c>
      <c r="C11" s="70">
        <v>8.449074074074075E-4</v>
      </c>
      <c r="D11" s="87">
        <v>0.19261213720316622</v>
      </c>
      <c r="E11" s="88">
        <v>0.10096818810511758</v>
      </c>
      <c r="F11" s="49">
        <v>7.3379629629629628E-3</v>
      </c>
      <c r="G11" s="50">
        <v>5.5609157091483202E-2</v>
      </c>
      <c r="H11" s="67">
        <v>4.3412763626403728E-2</v>
      </c>
      <c r="I11" s="70">
        <v>8.1828703703703699E-3</v>
      </c>
      <c r="J11" s="50">
        <v>6.0016977928692705E-2</v>
      </c>
      <c r="K11" s="52">
        <v>4.6127748417824757E-2</v>
      </c>
    </row>
    <row r="12" spans="2:11" x14ac:dyDescent="0.3">
      <c r="B12" s="48" t="s">
        <v>71</v>
      </c>
      <c r="C12" s="70">
        <v>2.2800925925925927E-3</v>
      </c>
      <c r="D12" s="87">
        <v>0.51978891820580464</v>
      </c>
      <c r="E12" s="88">
        <v>0.27247579529737209</v>
      </c>
      <c r="F12" s="49">
        <v>3.1608796296296301E-2</v>
      </c>
      <c r="G12" s="50">
        <v>0.23954039119375498</v>
      </c>
      <c r="H12" s="67">
        <v>0.18700356066831009</v>
      </c>
      <c r="I12" s="70">
        <v>3.3888888888888892E-2</v>
      </c>
      <c r="J12" s="50">
        <v>0.24855687606112062</v>
      </c>
      <c r="K12" s="52">
        <v>0.19103542767664911</v>
      </c>
    </row>
    <row r="13" spans="2:11" x14ac:dyDescent="0.3">
      <c r="B13" s="48" t="s">
        <v>72</v>
      </c>
      <c r="C13" s="70"/>
      <c r="D13" s="87"/>
      <c r="E13" s="88"/>
      <c r="F13" s="49"/>
      <c r="G13" s="50"/>
      <c r="H13" s="67"/>
      <c r="I13" s="70"/>
      <c r="J13" s="50"/>
      <c r="K13" s="52"/>
    </row>
    <row r="14" spans="2:11" x14ac:dyDescent="0.3">
      <c r="B14" s="48" t="s">
        <v>73</v>
      </c>
      <c r="C14" s="70"/>
      <c r="D14" s="87"/>
      <c r="E14" s="88"/>
      <c r="F14" s="49"/>
      <c r="G14" s="50"/>
      <c r="H14" s="67"/>
      <c r="I14" s="70"/>
      <c r="J14" s="50"/>
      <c r="K14" s="52"/>
    </row>
    <row r="15" spans="2:11" x14ac:dyDescent="0.3">
      <c r="B15" s="48" t="s">
        <v>74</v>
      </c>
      <c r="C15" s="70"/>
      <c r="D15" s="87"/>
      <c r="E15" s="88"/>
      <c r="F15" s="49"/>
      <c r="G15" s="50"/>
      <c r="H15" s="67"/>
      <c r="I15" s="70"/>
      <c r="J15" s="50"/>
      <c r="K15" s="52"/>
    </row>
    <row r="16" spans="2:11" x14ac:dyDescent="0.3">
      <c r="B16" s="48" t="s">
        <v>75</v>
      </c>
      <c r="C16" s="70"/>
      <c r="D16" s="87"/>
      <c r="E16" s="88"/>
      <c r="F16" s="49"/>
      <c r="G16" s="50"/>
      <c r="H16" s="67"/>
      <c r="I16" s="70"/>
      <c r="J16" s="50"/>
      <c r="K16" s="52"/>
    </row>
    <row r="17" spans="2:14" x14ac:dyDescent="0.3">
      <c r="B17" s="48" t="s">
        <v>76</v>
      </c>
      <c r="C17" s="70"/>
      <c r="D17" s="87"/>
      <c r="E17" s="88"/>
      <c r="F17" s="49"/>
      <c r="G17" s="50"/>
      <c r="H17" s="67"/>
      <c r="I17" s="70"/>
      <c r="J17" s="50"/>
      <c r="K17" s="52"/>
    </row>
    <row r="18" spans="2:14" x14ac:dyDescent="0.3">
      <c r="B18" s="48" t="s">
        <v>77</v>
      </c>
      <c r="C18" s="70"/>
      <c r="D18" s="87"/>
      <c r="E18" s="88"/>
      <c r="F18" s="49">
        <v>3.2407407407407406E-4</v>
      </c>
      <c r="G18" s="50">
        <v>2.455924918866766E-3</v>
      </c>
      <c r="H18" s="67">
        <v>1.9172829361818679E-3</v>
      </c>
      <c r="I18" s="70">
        <v>3.2407407407407406E-4</v>
      </c>
      <c r="J18" s="50">
        <v>2.3769100169779289E-3</v>
      </c>
      <c r="K18" s="52">
        <v>1.8268415214980102E-3</v>
      </c>
    </row>
    <row r="19" spans="2:14" x14ac:dyDescent="0.3">
      <c r="B19" s="48" t="s">
        <v>78</v>
      </c>
      <c r="C19" s="70"/>
      <c r="D19" s="87"/>
      <c r="E19" s="88"/>
      <c r="F19" s="49"/>
      <c r="G19" s="50"/>
      <c r="H19" s="67"/>
      <c r="I19" s="70"/>
      <c r="J19" s="50"/>
      <c r="K19" s="52"/>
    </row>
    <row r="20" spans="2:14" x14ac:dyDescent="0.3">
      <c r="B20" s="48" t="s">
        <v>79</v>
      </c>
      <c r="C20" s="70"/>
      <c r="D20" s="87"/>
      <c r="E20" s="88"/>
      <c r="F20" s="49"/>
      <c r="G20" s="50"/>
      <c r="H20" s="67"/>
      <c r="I20" s="70"/>
      <c r="J20" s="50"/>
      <c r="K20" s="52"/>
    </row>
    <row r="21" spans="2:14" x14ac:dyDescent="0.3">
      <c r="B21" s="48" t="s">
        <v>80</v>
      </c>
      <c r="C21" s="89"/>
      <c r="D21" s="87"/>
      <c r="E21" s="88"/>
      <c r="F21" s="49"/>
      <c r="G21" s="50"/>
      <c r="H21" s="67"/>
      <c r="I21" s="70"/>
      <c r="J21" s="50"/>
      <c r="K21" s="52"/>
    </row>
    <row r="22" spans="2:14" x14ac:dyDescent="0.3">
      <c r="B22" s="48" t="s">
        <v>81</v>
      </c>
      <c r="C22" s="70">
        <v>9.2592592592592588E-5</v>
      </c>
      <c r="D22" s="50">
        <v>2.1108179419525062E-2</v>
      </c>
      <c r="E22" s="67">
        <v>1.1065006915629321E-2</v>
      </c>
      <c r="F22" s="49">
        <v>1.6435185185185185E-2</v>
      </c>
      <c r="G22" s="50">
        <v>0.12455047802824314</v>
      </c>
      <c r="H22" s="67">
        <v>9.7233634620651876E-2</v>
      </c>
      <c r="I22" s="70">
        <v>1.6527777777777777E-2</v>
      </c>
      <c r="J22" s="50">
        <v>0.12122241086587437</v>
      </c>
      <c r="K22" s="52">
        <v>9.3168917596398518E-2</v>
      </c>
    </row>
    <row r="23" spans="2:14" s="58" customFormat="1" x14ac:dyDescent="0.3">
      <c r="B23" s="53" t="s">
        <v>11</v>
      </c>
      <c r="C23" s="54">
        <v>4.3865740740740749E-3</v>
      </c>
      <c r="D23" s="55">
        <v>0.99999999999999989</v>
      </c>
      <c r="E23" s="56">
        <v>0.52420470262793917</v>
      </c>
      <c r="F23" s="54">
        <v>0.13195601851851851</v>
      </c>
      <c r="G23" s="55">
        <v>1</v>
      </c>
      <c r="H23" s="56">
        <v>0.78067652697890999</v>
      </c>
      <c r="I23" s="54">
        <v>0.13634259259259257</v>
      </c>
      <c r="J23" s="55">
        <v>1</v>
      </c>
      <c r="K23" s="57">
        <v>0.76857832583023433</v>
      </c>
    </row>
    <row r="24" spans="2:14" x14ac:dyDescent="0.3">
      <c r="B24" s="71"/>
      <c r="C24" s="93"/>
      <c r="D24" s="93"/>
      <c r="E24" s="93"/>
      <c r="F24" s="68"/>
      <c r="G24" s="68"/>
      <c r="H24" s="68"/>
      <c r="I24" s="68"/>
      <c r="J24" s="68"/>
      <c r="K24" s="69"/>
      <c r="L24" s="68"/>
      <c r="M24" s="68"/>
      <c r="N24" s="68"/>
    </row>
    <row r="25" spans="2:14" s="63" customFormat="1" x14ac:dyDescent="0.3">
      <c r="B25" s="1" t="s">
        <v>82</v>
      </c>
      <c r="C25" s="62" t="s">
        <v>12</v>
      </c>
      <c r="D25" s="62" t="s">
        <v>13</v>
      </c>
      <c r="E25" s="62" t="s">
        <v>13</v>
      </c>
      <c r="F25" s="45" t="s">
        <v>12</v>
      </c>
      <c r="G25" s="45" t="s">
        <v>13</v>
      </c>
      <c r="H25" s="45" t="s">
        <v>13</v>
      </c>
      <c r="I25" s="45" t="s">
        <v>12</v>
      </c>
      <c r="J25" s="46" t="s">
        <v>13</v>
      </c>
      <c r="K25" s="47" t="s">
        <v>13</v>
      </c>
    </row>
    <row r="26" spans="2:14" x14ac:dyDescent="0.3">
      <c r="B26" s="48" t="s">
        <v>83</v>
      </c>
      <c r="C26" s="49"/>
      <c r="D26" s="94"/>
      <c r="E26" s="88"/>
      <c r="F26" s="49">
        <v>6.9444444444444444E-5</v>
      </c>
      <c r="G26" s="51"/>
      <c r="H26" s="67">
        <v>4.1084634346754312E-4</v>
      </c>
      <c r="I26" s="70">
        <v>6.9444444444444444E-5</v>
      </c>
      <c r="J26" s="50"/>
      <c r="K26" s="52">
        <v>3.9146604032100222E-4</v>
      </c>
    </row>
    <row r="27" spans="2:14" x14ac:dyDescent="0.3">
      <c r="B27" s="48" t="s">
        <v>84</v>
      </c>
      <c r="C27" s="49">
        <v>1.5393518518518519E-3</v>
      </c>
      <c r="D27" s="94"/>
      <c r="E27" s="88">
        <v>0.1839557399723375</v>
      </c>
      <c r="F27" s="49">
        <v>9.837962962962962E-4</v>
      </c>
      <c r="G27" s="51"/>
      <c r="H27" s="67">
        <v>5.8203231991235272E-3</v>
      </c>
      <c r="I27" s="70">
        <v>2.5231481481481481E-3</v>
      </c>
      <c r="J27" s="50"/>
      <c r="K27" s="52">
        <v>1.422326613166308E-2</v>
      </c>
    </row>
    <row r="28" spans="2:14" x14ac:dyDescent="0.3">
      <c r="B28" s="48" t="s">
        <v>85</v>
      </c>
      <c r="C28" s="49"/>
      <c r="D28" s="94"/>
      <c r="E28" s="88"/>
      <c r="F28" s="49"/>
      <c r="G28" s="51"/>
      <c r="H28" s="67"/>
      <c r="I28" s="70"/>
      <c r="J28" s="50"/>
      <c r="K28" s="52"/>
    </row>
    <row r="29" spans="2:14" x14ac:dyDescent="0.3">
      <c r="B29" s="48" t="s">
        <v>86</v>
      </c>
      <c r="C29" s="49">
        <v>1.4004629629629629E-3</v>
      </c>
      <c r="D29" s="51"/>
      <c r="E29" s="67">
        <v>0.16735822959889349</v>
      </c>
      <c r="F29" s="49">
        <v>1.0370370370370367E-2</v>
      </c>
      <c r="G29" s="51"/>
      <c r="H29" s="67">
        <v>6.1353053957819752E-2</v>
      </c>
      <c r="I29" s="70">
        <v>1.1770833333333329E-2</v>
      </c>
      <c r="J29" s="50"/>
      <c r="K29" s="52">
        <v>6.6353493834409846E-2</v>
      </c>
    </row>
    <row r="30" spans="2:14" x14ac:dyDescent="0.3">
      <c r="B30" s="48" t="s">
        <v>87</v>
      </c>
      <c r="C30" s="94">
        <v>1.0416666666666667E-3</v>
      </c>
      <c r="D30" s="94"/>
      <c r="E30" s="88">
        <v>0.12448132780082988</v>
      </c>
      <c r="F30" s="49">
        <v>2.5648148148148153E-2</v>
      </c>
      <c r="G30" s="51"/>
      <c r="H30" s="67">
        <v>0.1517392495206793</v>
      </c>
      <c r="I30" s="70">
        <v>2.6689814814814819E-2</v>
      </c>
      <c r="J30" s="50"/>
      <c r="K30" s="52">
        <v>0.15045344816337186</v>
      </c>
    </row>
    <row r="31" spans="2:14" x14ac:dyDescent="0.3">
      <c r="B31" s="48" t="s">
        <v>88</v>
      </c>
      <c r="C31" s="49"/>
      <c r="D31" s="94"/>
      <c r="E31" s="88"/>
      <c r="F31" s="49"/>
      <c r="G31" s="51"/>
      <c r="H31" s="67"/>
      <c r="I31" s="70"/>
      <c r="J31" s="50"/>
      <c r="K31" s="52"/>
    </row>
    <row r="32" spans="2:14" s="58" customFormat="1" x14ac:dyDescent="0.3">
      <c r="B32" s="53" t="s">
        <v>11</v>
      </c>
      <c r="C32" s="64">
        <v>3.9814814814814817E-3</v>
      </c>
      <c r="D32" s="64"/>
      <c r="E32" s="55">
        <v>0.47579529737206083</v>
      </c>
      <c r="F32" s="64">
        <v>3.7071759259259263E-2</v>
      </c>
      <c r="G32" s="64"/>
      <c r="H32" s="55">
        <v>0.21932347302109012</v>
      </c>
      <c r="I32" s="64">
        <v>4.1053240740740737E-2</v>
      </c>
      <c r="J32" s="64"/>
      <c r="K32" s="66">
        <v>0.23142167416976578</v>
      </c>
    </row>
    <row r="33" spans="2:14" x14ac:dyDescent="0.3">
      <c r="B33" s="71"/>
      <c r="C33" s="93"/>
      <c r="D33" s="93"/>
      <c r="E33" s="93"/>
      <c r="F33" s="68"/>
      <c r="G33" s="68"/>
      <c r="H33" s="68"/>
      <c r="I33" s="68"/>
      <c r="J33" s="68"/>
      <c r="K33" s="69"/>
      <c r="L33" s="68"/>
      <c r="M33" s="68"/>
      <c r="N33" s="68"/>
    </row>
    <row r="34" spans="2:14" s="58" customFormat="1" x14ac:dyDescent="0.3">
      <c r="B34" s="53" t="s">
        <v>14</v>
      </c>
      <c r="C34" s="64">
        <f>C23+C32</f>
        <v>8.3680555555555557E-3</v>
      </c>
      <c r="D34" s="65"/>
      <c r="E34" s="55">
        <f>E32+E23</f>
        <v>1</v>
      </c>
      <c r="F34" s="64">
        <f>F23+F32</f>
        <v>0.16902777777777778</v>
      </c>
      <c r="G34" s="65"/>
      <c r="H34" s="55">
        <f>H32+H23</f>
        <v>1</v>
      </c>
      <c r="I34" s="64">
        <f>I23+I32</f>
        <v>0.17739583333333331</v>
      </c>
      <c r="J34" s="65"/>
      <c r="K34" s="66">
        <f>K32+K23</f>
        <v>1</v>
      </c>
    </row>
    <row r="35" spans="2:14" ht="66" customHeight="1" thickBot="1" x14ac:dyDescent="0.35">
      <c r="B35" s="263" t="s">
        <v>190</v>
      </c>
      <c r="C35" s="264"/>
      <c r="D35" s="264"/>
      <c r="E35" s="264"/>
      <c r="F35" s="264"/>
      <c r="G35" s="264"/>
      <c r="H35" s="264"/>
      <c r="I35" s="264"/>
      <c r="J35" s="264"/>
      <c r="K35" s="265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2"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52" t="s">
        <v>123</v>
      </c>
      <c r="C3" s="253"/>
      <c r="D3" s="253"/>
      <c r="E3" s="253"/>
      <c r="F3" s="253"/>
      <c r="G3" s="253"/>
      <c r="H3" s="253"/>
      <c r="I3" s="253"/>
      <c r="J3" s="253"/>
      <c r="K3" s="254"/>
    </row>
    <row r="4" spans="2:11" x14ac:dyDescent="0.3">
      <c r="B4" s="255" t="s">
        <v>185</v>
      </c>
      <c r="C4" s="256"/>
      <c r="D4" s="256"/>
      <c r="E4" s="256"/>
      <c r="F4" s="256"/>
      <c r="G4" s="256"/>
      <c r="H4" s="256"/>
      <c r="I4" s="256"/>
      <c r="J4" s="256"/>
      <c r="K4" s="257"/>
    </row>
    <row r="5" spans="2:11" x14ac:dyDescent="0.3">
      <c r="B5" s="44"/>
      <c r="C5" s="261" t="s">
        <v>124</v>
      </c>
      <c r="D5" s="256"/>
      <c r="E5" s="262"/>
      <c r="F5" s="261" t="s">
        <v>125</v>
      </c>
      <c r="G5" s="256"/>
      <c r="H5" s="262"/>
      <c r="I5" s="261" t="s">
        <v>11</v>
      </c>
      <c r="J5" s="256"/>
      <c r="K5" s="257"/>
    </row>
    <row r="6" spans="2:11" x14ac:dyDescent="0.3">
      <c r="B6" s="1" t="s">
        <v>65</v>
      </c>
      <c r="C6" s="42" t="s">
        <v>12</v>
      </c>
      <c r="D6" s="45" t="s">
        <v>13</v>
      </c>
      <c r="E6" s="46" t="s">
        <v>13</v>
      </c>
      <c r="F6" s="42" t="s">
        <v>12</v>
      </c>
      <c r="G6" s="45" t="s">
        <v>13</v>
      </c>
      <c r="H6" s="46" t="s">
        <v>13</v>
      </c>
      <c r="I6" s="42" t="s">
        <v>12</v>
      </c>
      <c r="J6" s="45" t="s">
        <v>13</v>
      </c>
      <c r="K6" s="47" t="s">
        <v>13</v>
      </c>
    </row>
    <row r="7" spans="2:11" x14ac:dyDescent="0.3">
      <c r="B7" s="48" t="s">
        <v>66</v>
      </c>
      <c r="C7" s="49"/>
      <c r="D7" s="50"/>
      <c r="E7" s="67"/>
      <c r="F7" s="49">
        <v>2.1967592592592587E-2</v>
      </c>
      <c r="G7" s="50">
        <v>0.26100110011001099</v>
      </c>
      <c r="H7" s="67">
        <v>0.24940867279894874</v>
      </c>
      <c r="I7" s="70">
        <v>2.1967592592592587E-2</v>
      </c>
      <c r="J7" s="50">
        <v>0.26100110011001099</v>
      </c>
      <c r="K7" s="52">
        <v>0.24940867279894874</v>
      </c>
    </row>
    <row r="8" spans="2:11" x14ac:dyDescent="0.3">
      <c r="B8" s="48" t="s">
        <v>67</v>
      </c>
      <c r="C8" s="49"/>
      <c r="D8" s="50"/>
      <c r="E8" s="67"/>
      <c r="F8" s="49">
        <v>6.3194444444444444E-3</v>
      </c>
      <c r="G8" s="50">
        <v>7.5082508250825089E-2</v>
      </c>
      <c r="H8" s="67">
        <v>7.1747700394218142E-2</v>
      </c>
      <c r="I8" s="70">
        <v>6.3194444444444444E-3</v>
      </c>
      <c r="J8" s="50">
        <v>7.5082508250825089E-2</v>
      </c>
      <c r="K8" s="52">
        <v>7.1747700394218142E-2</v>
      </c>
    </row>
    <row r="9" spans="2:11" x14ac:dyDescent="0.3">
      <c r="B9" s="48" t="s">
        <v>68</v>
      </c>
      <c r="C9" s="49"/>
      <c r="D9" s="50"/>
      <c r="E9" s="67"/>
      <c r="F9" s="49">
        <v>8.506944444444442E-3</v>
      </c>
      <c r="G9" s="50">
        <v>0.10107260726072606</v>
      </c>
      <c r="H9" s="67">
        <v>9.6583442838370559E-2</v>
      </c>
      <c r="I9" s="70">
        <v>8.506944444444442E-3</v>
      </c>
      <c r="J9" s="50">
        <v>0.10107260726072606</v>
      </c>
      <c r="K9" s="52">
        <v>9.6583442838370559E-2</v>
      </c>
    </row>
    <row r="10" spans="2:11" x14ac:dyDescent="0.3">
      <c r="B10" s="48" t="s">
        <v>69</v>
      </c>
      <c r="C10" s="49"/>
      <c r="D10" s="50"/>
      <c r="E10" s="67"/>
      <c r="F10" s="49">
        <v>1.1446759259259259E-2</v>
      </c>
      <c r="G10" s="50">
        <v>0.13600110011001101</v>
      </c>
      <c r="H10" s="67">
        <v>0.12996057818659659</v>
      </c>
      <c r="I10" s="70">
        <v>1.1446759259259259E-2</v>
      </c>
      <c r="J10" s="50">
        <v>0.13600110011001101</v>
      </c>
      <c r="K10" s="52">
        <v>0.12996057818659659</v>
      </c>
    </row>
    <row r="11" spans="2:11" x14ac:dyDescent="0.3">
      <c r="B11" s="48" t="s">
        <v>70</v>
      </c>
      <c r="C11" s="49"/>
      <c r="D11" s="50"/>
      <c r="E11" s="67"/>
      <c r="F11" s="49">
        <v>1.2581018518518519E-2</v>
      </c>
      <c r="G11" s="50">
        <v>0.14947744774477451</v>
      </c>
      <c r="H11" s="67">
        <v>0.14283837056504603</v>
      </c>
      <c r="I11" s="70">
        <v>1.2581018518518519E-2</v>
      </c>
      <c r="J11" s="50">
        <v>0.14947744774477451</v>
      </c>
      <c r="K11" s="52">
        <v>0.14283837056504603</v>
      </c>
    </row>
    <row r="12" spans="2:11" x14ac:dyDescent="0.3">
      <c r="B12" s="48" t="s">
        <v>71</v>
      </c>
      <c r="C12" s="49"/>
      <c r="D12" s="50"/>
      <c r="E12" s="67"/>
      <c r="F12" s="49">
        <v>2.6273148148148145E-3</v>
      </c>
      <c r="G12" s="50">
        <v>3.1215621562156216E-2</v>
      </c>
      <c r="H12" s="67">
        <v>2.982917214191853E-2</v>
      </c>
      <c r="I12" s="70">
        <v>2.6273148148148145E-3</v>
      </c>
      <c r="J12" s="50">
        <v>3.1215621562156216E-2</v>
      </c>
      <c r="K12" s="52">
        <v>2.982917214191853E-2</v>
      </c>
    </row>
    <row r="13" spans="2:11" x14ac:dyDescent="0.3">
      <c r="B13" s="48" t="s">
        <v>72</v>
      </c>
      <c r="C13" s="49"/>
      <c r="D13" s="50"/>
      <c r="E13" s="67"/>
      <c r="F13" s="49"/>
      <c r="G13" s="50"/>
      <c r="H13" s="67"/>
      <c r="I13" s="70"/>
      <c r="J13" s="50"/>
      <c r="K13" s="52"/>
    </row>
    <row r="14" spans="2:11" x14ac:dyDescent="0.3">
      <c r="B14" s="48" t="s">
        <v>73</v>
      </c>
      <c r="C14" s="49"/>
      <c r="D14" s="50"/>
      <c r="E14" s="67"/>
      <c r="F14" s="49"/>
      <c r="G14" s="50"/>
      <c r="H14" s="67"/>
      <c r="I14" s="70"/>
      <c r="J14" s="50"/>
      <c r="K14" s="52"/>
    </row>
    <row r="15" spans="2:11" x14ac:dyDescent="0.3">
      <c r="B15" s="48" t="s">
        <v>74</v>
      </c>
      <c r="C15" s="49"/>
      <c r="D15" s="50"/>
      <c r="E15" s="67"/>
      <c r="F15" s="49">
        <v>5.2662037037037035E-3</v>
      </c>
      <c r="G15" s="50">
        <v>6.2568756875687581E-2</v>
      </c>
      <c r="H15" s="67">
        <v>5.9789750328515121E-2</v>
      </c>
      <c r="I15" s="70">
        <v>5.2662037037037035E-3</v>
      </c>
      <c r="J15" s="50">
        <v>6.2568756875687581E-2</v>
      </c>
      <c r="K15" s="52">
        <v>5.9789750328515121E-2</v>
      </c>
    </row>
    <row r="16" spans="2:11" x14ac:dyDescent="0.3">
      <c r="B16" s="48" t="s">
        <v>75</v>
      </c>
      <c r="C16" s="49"/>
      <c r="D16" s="50"/>
      <c r="E16" s="67"/>
      <c r="F16" s="49">
        <v>4.0509259259259266E-3</v>
      </c>
      <c r="G16" s="50">
        <v>4.8129812981298148E-2</v>
      </c>
      <c r="H16" s="67">
        <v>4.5992115637319329E-2</v>
      </c>
      <c r="I16" s="70">
        <v>4.0509259259259266E-3</v>
      </c>
      <c r="J16" s="50">
        <v>4.8129812981298148E-2</v>
      </c>
      <c r="K16" s="52">
        <v>4.5992115637319329E-2</v>
      </c>
    </row>
    <row r="17" spans="2:14" x14ac:dyDescent="0.3">
      <c r="B17" s="48" t="s">
        <v>76</v>
      </c>
      <c r="C17" s="49"/>
      <c r="D17" s="50"/>
      <c r="E17" s="67"/>
      <c r="F17" s="49"/>
      <c r="G17" s="50"/>
      <c r="H17" s="67"/>
      <c r="I17" s="70"/>
      <c r="J17" s="50"/>
      <c r="K17" s="52"/>
    </row>
    <row r="18" spans="2:14" x14ac:dyDescent="0.3">
      <c r="B18" s="48" t="s">
        <v>77</v>
      </c>
      <c r="C18" s="49"/>
      <c r="D18" s="50"/>
      <c r="E18" s="67"/>
      <c r="F18" s="49"/>
      <c r="G18" s="50"/>
      <c r="H18" s="67"/>
      <c r="I18" s="70"/>
      <c r="J18" s="50"/>
      <c r="K18" s="52"/>
    </row>
    <row r="19" spans="2:14" x14ac:dyDescent="0.3">
      <c r="B19" s="48" t="s">
        <v>78</v>
      </c>
      <c r="C19" s="49"/>
      <c r="D19" s="50"/>
      <c r="E19" s="67"/>
      <c r="F19" s="49"/>
      <c r="G19" s="50"/>
      <c r="H19" s="67"/>
      <c r="I19" s="70"/>
      <c r="J19" s="50"/>
      <c r="K19" s="52"/>
    </row>
    <row r="20" spans="2:14" x14ac:dyDescent="0.3">
      <c r="B20" s="48" t="s">
        <v>79</v>
      </c>
      <c r="C20" s="49"/>
      <c r="D20" s="50"/>
      <c r="E20" s="67"/>
      <c r="F20" s="49"/>
      <c r="G20" s="50"/>
      <c r="H20" s="67"/>
      <c r="I20" s="70"/>
      <c r="J20" s="50"/>
      <c r="K20" s="52"/>
    </row>
    <row r="21" spans="2:14" x14ac:dyDescent="0.3">
      <c r="B21" s="48" t="s">
        <v>80</v>
      </c>
      <c r="C21" s="49"/>
      <c r="D21" s="50"/>
      <c r="E21" s="67"/>
      <c r="F21" s="49"/>
      <c r="G21" s="50"/>
      <c r="H21" s="67"/>
      <c r="I21" s="70"/>
      <c r="J21" s="50"/>
      <c r="K21" s="52"/>
    </row>
    <row r="22" spans="2:14" x14ac:dyDescent="0.3">
      <c r="B22" s="48" t="s">
        <v>81</v>
      </c>
      <c r="C22" s="49"/>
      <c r="D22" s="50"/>
      <c r="E22" s="67"/>
      <c r="F22" s="49">
        <v>1.1400462962962963E-2</v>
      </c>
      <c r="G22" s="50">
        <v>0.13545104510451048</v>
      </c>
      <c r="H22" s="67">
        <v>0.12943495400788438</v>
      </c>
      <c r="I22" s="70">
        <v>1.1400462962962963E-2</v>
      </c>
      <c r="J22" s="50">
        <v>0.13545104510451048</v>
      </c>
      <c r="K22" s="52">
        <v>0.12943495400788438</v>
      </c>
    </row>
    <row r="23" spans="2:14" s="58" customFormat="1" x14ac:dyDescent="0.3">
      <c r="B23" s="53" t="s">
        <v>11</v>
      </c>
      <c r="C23" s="54"/>
      <c r="D23" s="55"/>
      <c r="E23" s="56"/>
      <c r="F23" s="54">
        <v>8.4166666666666654E-2</v>
      </c>
      <c r="G23" s="55">
        <v>1.0000000000000002</v>
      </c>
      <c r="H23" s="56">
        <v>0.95558475689881728</v>
      </c>
      <c r="I23" s="54">
        <v>8.4166666666666654E-2</v>
      </c>
      <c r="J23" s="55">
        <v>1.0000000000000002</v>
      </c>
      <c r="K23" s="57">
        <v>0.95558475689881728</v>
      </c>
    </row>
    <row r="24" spans="2:14" x14ac:dyDescent="0.3">
      <c r="B24" s="71"/>
      <c r="C24" s="68"/>
      <c r="D24" s="68"/>
      <c r="E24" s="68"/>
      <c r="F24" s="68"/>
      <c r="G24" s="68"/>
      <c r="H24" s="68"/>
      <c r="I24" s="68"/>
      <c r="J24" s="68"/>
      <c r="K24" s="69"/>
      <c r="L24" s="68"/>
      <c r="M24" s="68"/>
      <c r="N24" s="68"/>
    </row>
    <row r="25" spans="2:14" s="63" customFormat="1" x14ac:dyDescent="0.3">
      <c r="B25" s="1" t="s">
        <v>82</v>
      </c>
      <c r="C25" s="45" t="s">
        <v>12</v>
      </c>
      <c r="D25" s="45" t="s">
        <v>13</v>
      </c>
      <c r="E25" s="45" t="s">
        <v>13</v>
      </c>
      <c r="F25" s="45" t="s">
        <v>12</v>
      </c>
      <c r="G25" s="45" t="s">
        <v>13</v>
      </c>
      <c r="H25" s="45" t="s">
        <v>13</v>
      </c>
      <c r="I25" s="45" t="s">
        <v>12</v>
      </c>
      <c r="J25" s="46" t="s">
        <v>13</v>
      </c>
      <c r="K25" s="47" t="s">
        <v>13</v>
      </c>
    </row>
    <row r="26" spans="2:14" x14ac:dyDescent="0.3">
      <c r="B26" s="48" t="s">
        <v>83</v>
      </c>
      <c r="C26" s="49"/>
      <c r="D26" s="51"/>
      <c r="E26" s="67"/>
      <c r="F26" s="49"/>
      <c r="G26" s="51"/>
      <c r="H26" s="67"/>
      <c r="I26" s="70"/>
      <c r="J26" s="50"/>
      <c r="K26" s="52"/>
    </row>
    <row r="27" spans="2:14" x14ac:dyDescent="0.3">
      <c r="B27" s="48" t="s">
        <v>84</v>
      </c>
      <c r="C27" s="49"/>
      <c r="D27" s="51"/>
      <c r="E27" s="67"/>
      <c r="F27" s="49">
        <v>1.5046296296296297E-4</v>
      </c>
      <c r="G27" s="51"/>
      <c r="H27" s="67">
        <v>1.7082785808147179E-3</v>
      </c>
      <c r="I27" s="70">
        <v>1.5046296296296297E-4</v>
      </c>
      <c r="J27" s="50"/>
      <c r="K27" s="52">
        <v>1.7082785808147179E-3</v>
      </c>
    </row>
    <row r="28" spans="2:14" x14ac:dyDescent="0.3">
      <c r="B28" s="48" t="s">
        <v>85</v>
      </c>
      <c r="C28" s="49"/>
      <c r="D28" s="51"/>
      <c r="E28" s="67"/>
      <c r="F28" s="49"/>
      <c r="G28" s="51"/>
      <c r="H28" s="67"/>
      <c r="I28" s="70"/>
      <c r="J28" s="50"/>
      <c r="K28" s="52"/>
    </row>
    <row r="29" spans="2:14" x14ac:dyDescent="0.3">
      <c r="B29" s="48" t="s">
        <v>86</v>
      </c>
      <c r="C29" s="49"/>
      <c r="D29" s="51"/>
      <c r="E29" s="67"/>
      <c r="F29" s="49">
        <v>2.2916666666666667E-3</v>
      </c>
      <c r="G29" s="51"/>
      <c r="H29" s="67">
        <v>2.6018396846254933E-2</v>
      </c>
      <c r="I29" s="70">
        <v>2.2916666666666667E-3</v>
      </c>
      <c r="J29" s="50"/>
      <c r="K29" s="52">
        <v>2.6018396846254933E-2</v>
      </c>
    </row>
    <row r="30" spans="2:14" x14ac:dyDescent="0.3">
      <c r="B30" s="48" t="s">
        <v>87</v>
      </c>
      <c r="C30" s="49"/>
      <c r="D30" s="51"/>
      <c r="E30" s="67"/>
      <c r="F30" s="49">
        <v>1.4699074074074072E-3</v>
      </c>
      <c r="G30" s="51"/>
      <c r="H30" s="67">
        <v>1.668856767411301E-2</v>
      </c>
      <c r="I30" s="70">
        <v>1.4699074074074072E-3</v>
      </c>
      <c r="J30" s="50"/>
      <c r="K30" s="52">
        <v>1.668856767411301E-2</v>
      </c>
    </row>
    <row r="31" spans="2:14" x14ac:dyDescent="0.3">
      <c r="B31" s="48" t="s">
        <v>88</v>
      </c>
      <c r="C31" s="49"/>
      <c r="D31" s="51"/>
      <c r="E31" s="67"/>
      <c r="F31" s="49"/>
      <c r="G31" s="51"/>
      <c r="H31" s="67"/>
      <c r="I31" s="70"/>
      <c r="J31" s="50"/>
      <c r="K31" s="52"/>
    </row>
    <row r="32" spans="2:14" s="58" customFormat="1" x14ac:dyDescent="0.3">
      <c r="B32" s="53" t="s">
        <v>11</v>
      </c>
      <c r="C32" s="64"/>
      <c r="D32" s="64"/>
      <c r="E32" s="55"/>
      <c r="F32" s="64">
        <v>3.9120370370370368E-3</v>
      </c>
      <c r="G32" s="64"/>
      <c r="H32" s="55">
        <v>4.441524310118266E-2</v>
      </c>
      <c r="I32" s="64">
        <v>3.9120370370370368E-3</v>
      </c>
      <c r="J32" s="64"/>
      <c r="K32" s="66">
        <v>4.441524310118266E-2</v>
      </c>
    </row>
    <row r="33" spans="2:14" x14ac:dyDescent="0.3">
      <c r="B33" s="71"/>
      <c r="C33" s="68"/>
      <c r="D33" s="68"/>
      <c r="E33" s="68"/>
      <c r="F33" s="68"/>
      <c r="G33" s="68"/>
      <c r="H33" s="68"/>
      <c r="I33" s="68"/>
      <c r="J33" s="68"/>
      <c r="K33" s="69"/>
      <c r="L33" s="68"/>
      <c r="M33" s="68"/>
      <c r="N33" s="68"/>
    </row>
    <row r="34" spans="2:14" s="58" customFormat="1" x14ac:dyDescent="0.3">
      <c r="B34" s="53" t="s">
        <v>14</v>
      </c>
      <c r="C34" s="64"/>
      <c r="D34" s="65"/>
      <c r="E34" s="55"/>
      <c r="F34" s="64">
        <f>F23+F32</f>
        <v>8.8078703703703687E-2</v>
      </c>
      <c r="G34" s="65"/>
      <c r="H34" s="55">
        <f>H32+H23</f>
        <v>0.99999999999999989</v>
      </c>
      <c r="I34" s="64">
        <f>I23+I32</f>
        <v>8.8078703703703687E-2</v>
      </c>
      <c r="J34" s="65"/>
      <c r="K34" s="66">
        <f>K32+K23</f>
        <v>0.99999999999999989</v>
      </c>
    </row>
    <row r="35" spans="2:14" ht="66" customHeight="1" thickBot="1" x14ac:dyDescent="0.35">
      <c r="B35" s="263" t="s">
        <v>191</v>
      </c>
      <c r="C35" s="264"/>
      <c r="D35" s="264"/>
      <c r="E35" s="264"/>
      <c r="F35" s="264"/>
      <c r="G35" s="264"/>
      <c r="H35" s="264"/>
      <c r="I35" s="264"/>
      <c r="J35" s="264"/>
      <c r="K35" s="265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view="pageBreakPreview"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11" width="12.44140625" style="9" customWidth="1"/>
    <col min="12" max="16384" width="8.88671875" style="9"/>
  </cols>
  <sheetData>
    <row r="2" spans="2:11" ht="15" thickBot="1" x14ac:dyDescent="0.35"/>
    <row r="3" spans="2:11" x14ac:dyDescent="0.3">
      <c r="B3" s="252" t="s">
        <v>126</v>
      </c>
      <c r="C3" s="253"/>
      <c r="D3" s="253"/>
      <c r="E3" s="253"/>
      <c r="F3" s="253"/>
      <c r="G3" s="253"/>
      <c r="H3" s="253"/>
      <c r="I3" s="253"/>
      <c r="J3" s="253"/>
      <c r="K3" s="254"/>
    </row>
    <row r="4" spans="2:11" x14ac:dyDescent="0.3">
      <c r="B4" s="255" t="s">
        <v>185</v>
      </c>
      <c r="C4" s="256"/>
      <c r="D4" s="256"/>
      <c r="E4" s="256"/>
      <c r="F4" s="256"/>
      <c r="G4" s="256"/>
      <c r="H4" s="256"/>
      <c r="I4" s="256"/>
      <c r="J4" s="256"/>
      <c r="K4" s="257"/>
    </row>
    <row r="5" spans="2:11" x14ac:dyDescent="0.3">
      <c r="B5" s="44"/>
      <c r="C5" s="261" t="s">
        <v>127</v>
      </c>
      <c r="D5" s="256"/>
      <c r="E5" s="262"/>
      <c r="F5" s="261" t="s">
        <v>128</v>
      </c>
      <c r="G5" s="256"/>
      <c r="H5" s="262"/>
      <c r="I5" s="261" t="s">
        <v>11</v>
      </c>
      <c r="J5" s="256"/>
      <c r="K5" s="257"/>
    </row>
    <row r="6" spans="2:11" x14ac:dyDescent="0.3">
      <c r="B6" s="1" t="s">
        <v>65</v>
      </c>
      <c r="C6" s="42" t="s">
        <v>12</v>
      </c>
      <c r="D6" s="45" t="s">
        <v>13</v>
      </c>
      <c r="E6" s="46" t="s">
        <v>13</v>
      </c>
      <c r="F6" s="42" t="s">
        <v>12</v>
      </c>
      <c r="G6" s="45" t="s">
        <v>13</v>
      </c>
      <c r="H6" s="46" t="s">
        <v>13</v>
      </c>
      <c r="I6" s="42" t="s">
        <v>12</v>
      </c>
      <c r="J6" s="45" t="s">
        <v>13</v>
      </c>
      <c r="K6" s="47" t="s">
        <v>13</v>
      </c>
    </row>
    <row r="7" spans="2:11" x14ac:dyDescent="0.3">
      <c r="B7" s="48" t="s">
        <v>66</v>
      </c>
      <c r="C7" s="72"/>
      <c r="D7" s="73"/>
      <c r="E7" s="74"/>
      <c r="F7" s="72"/>
      <c r="G7" s="73"/>
      <c r="H7" s="74"/>
      <c r="I7" s="75"/>
      <c r="J7" s="73"/>
      <c r="K7" s="76"/>
    </row>
    <row r="8" spans="2:11" x14ac:dyDescent="0.3">
      <c r="B8" s="48" t="s">
        <v>67</v>
      </c>
      <c r="C8" s="72"/>
      <c r="D8" s="73"/>
      <c r="E8" s="74"/>
      <c r="F8" s="72"/>
      <c r="G8" s="73"/>
      <c r="H8" s="74"/>
      <c r="I8" s="75"/>
      <c r="J8" s="73"/>
      <c r="K8" s="76"/>
    </row>
    <row r="9" spans="2:11" x14ac:dyDescent="0.3">
      <c r="B9" s="48" t="s">
        <v>68</v>
      </c>
      <c r="C9" s="72"/>
      <c r="D9" s="73"/>
      <c r="E9" s="74"/>
      <c r="F9" s="72"/>
      <c r="G9" s="73"/>
      <c r="H9" s="74"/>
      <c r="I9" s="75"/>
      <c r="J9" s="73"/>
      <c r="K9" s="76"/>
    </row>
    <row r="10" spans="2:11" x14ac:dyDescent="0.3">
      <c r="B10" s="48" t="s">
        <v>69</v>
      </c>
      <c r="C10" s="72"/>
      <c r="D10" s="73"/>
      <c r="E10" s="74"/>
      <c r="F10" s="72"/>
      <c r="G10" s="73"/>
      <c r="H10" s="74"/>
      <c r="I10" s="75"/>
      <c r="J10" s="73"/>
      <c r="K10" s="76"/>
    </row>
    <row r="11" spans="2:11" x14ac:dyDescent="0.3">
      <c r="B11" s="48" t="s">
        <v>70</v>
      </c>
      <c r="C11" s="72"/>
      <c r="D11" s="73"/>
      <c r="E11" s="74"/>
      <c r="F11" s="72"/>
      <c r="G11" s="73"/>
      <c r="H11" s="74"/>
      <c r="I11" s="75"/>
      <c r="J11" s="73"/>
      <c r="K11" s="76"/>
    </row>
    <row r="12" spans="2:11" x14ac:dyDescent="0.3">
      <c r="B12" s="48" t="s">
        <v>71</v>
      </c>
      <c r="C12" s="72"/>
      <c r="D12" s="73"/>
      <c r="E12" s="74"/>
      <c r="F12" s="72"/>
      <c r="G12" s="73"/>
      <c r="H12" s="74"/>
      <c r="I12" s="75"/>
      <c r="J12" s="73"/>
      <c r="K12" s="76"/>
    </row>
    <row r="13" spans="2:11" x14ac:dyDescent="0.3">
      <c r="B13" s="48" t="s">
        <v>72</v>
      </c>
      <c r="C13" s="72"/>
      <c r="D13" s="73"/>
      <c r="E13" s="74"/>
      <c r="F13" s="72"/>
      <c r="G13" s="73"/>
      <c r="H13" s="74"/>
      <c r="I13" s="75"/>
      <c r="J13" s="73"/>
      <c r="K13" s="76"/>
    </row>
    <row r="14" spans="2:11" x14ac:dyDescent="0.3">
      <c r="B14" s="48" t="s">
        <v>73</v>
      </c>
      <c r="C14" s="72"/>
      <c r="D14" s="73"/>
      <c r="E14" s="74"/>
      <c r="F14" s="72"/>
      <c r="G14" s="73"/>
      <c r="H14" s="74"/>
      <c r="I14" s="75"/>
      <c r="J14" s="73"/>
      <c r="K14" s="76"/>
    </row>
    <row r="15" spans="2:11" x14ac:dyDescent="0.3">
      <c r="B15" s="48" t="s">
        <v>74</v>
      </c>
      <c r="C15" s="72"/>
      <c r="D15" s="73"/>
      <c r="E15" s="74"/>
      <c r="F15" s="72"/>
      <c r="G15" s="73"/>
      <c r="H15" s="74"/>
      <c r="I15" s="75"/>
      <c r="J15" s="73"/>
      <c r="K15" s="76"/>
    </row>
    <row r="16" spans="2:11" x14ac:dyDescent="0.3">
      <c r="B16" s="48" t="s">
        <v>75</v>
      </c>
      <c r="C16" s="72"/>
      <c r="D16" s="73"/>
      <c r="E16" s="74"/>
      <c r="F16" s="72"/>
      <c r="G16" s="73"/>
      <c r="H16" s="74"/>
      <c r="I16" s="75"/>
      <c r="J16" s="73"/>
      <c r="K16" s="76"/>
    </row>
    <row r="17" spans="2:14" x14ac:dyDescent="0.3">
      <c r="B17" s="48" t="s">
        <v>76</v>
      </c>
      <c r="C17" s="72"/>
      <c r="D17" s="73"/>
      <c r="E17" s="74"/>
      <c r="F17" s="72"/>
      <c r="G17" s="73"/>
      <c r="H17" s="74"/>
      <c r="I17" s="75"/>
      <c r="J17" s="73"/>
      <c r="K17" s="76"/>
    </row>
    <row r="18" spans="2:14" x14ac:dyDescent="0.3">
      <c r="B18" s="48" t="s">
        <v>77</v>
      </c>
      <c r="C18" s="72"/>
      <c r="D18" s="73"/>
      <c r="E18" s="74"/>
      <c r="F18" s="72"/>
      <c r="G18" s="73"/>
      <c r="H18" s="74"/>
      <c r="I18" s="75"/>
      <c r="J18" s="73"/>
      <c r="K18" s="76"/>
    </row>
    <row r="19" spans="2:14" x14ac:dyDescent="0.3">
      <c r="B19" s="48" t="s">
        <v>78</v>
      </c>
      <c r="C19" s="72"/>
      <c r="D19" s="73"/>
      <c r="E19" s="74"/>
      <c r="F19" s="72"/>
      <c r="G19" s="73"/>
      <c r="H19" s="74"/>
      <c r="I19" s="75"/>
      <c r="J19" s="73"/>
      <c r="K19" s="76"/>
    </row>
    <row r="20" spans="2:14" x14ac:dyDescent="0.3">
      <c r="B20" s="48" t="s">
        <v>79</v>
      </c>
      <c r="C20" s="72"/>
      <c r="D20" s="73"/>
      <c r="E20" s="74"/>
      <c r="F20" s="72"/>
      <c r="G20" s="73"/>
      <c r="H20" s="74"/>
      <c r="I20" s="75"/>
      <c r="J20" s="73"/>
      <c r="K20" s="76"/>
    </row>
    <row r="21" spans="2:14" x14ac:dyDescent="0.3">
      <c r="B21" s="48" t="s">
        <v>80</v>
      </c>
      <c r="C21" s="77"/>
      <c r="D21" s="73"/>
      <c r="E21" s="74"/>
      <c r="F21" s="72"/>
      <c r="G21" s="73"/>
      <c r="H21" s="74"/>
      <c r="I21" s="75"/>
      <c r="J21" s="73"/>
      <c r="K21" s="76"/>
    </row>
    <row r="22" spans="2:14" x14ac:dyDescent="0.3">
      <c r="B22" s="48" t="s">
        <v>81</v>
      </c>
      <c r="C22" s="72"/>
      <c r="D22" s="73"/>
      <c r="E22" s="74"/>
      <c r="F22" s="72"/>
      <c r="G22" s="73"/>
      <c r="H22" s="74"/>
      <c r="I22" s="75"/>
      <c r="J22" s="73"/>
      <c r="K22" s="76"/>
    </row>
    <row r="23" spans="2:14" s="58" customFormat="1" x14ac:dyDescent="0.3">
      <c r="B23" s="53" t="s">
        <v>11</v>
      </c>
      <c r="C23" s="78"/>
      <c r="D23" s="79"/>
      <c r="E23" s="80"/>
      <c r="F23" s="78"/>
      <c r="G23" s="79"/>
      <c r="H23" s="80"/>
      <c r="I23" s="78"/>
      <c r="J23" s="79"/>
      <c r="K23" s="81"/>
    </row>
    <row r="24" spans="2:14" x14ac:dyDescent="0.3">
      <c r="B24" s="71"/>
      <c r="C24" s="68"/>
      <c r="D24" s="68"/>
      <c r="E24" s="68"/>
      <c r="F24" s="68"/>
      <c r="G24" s="68"/>
      <c r="H24" s="68"/>
      <c r="I24" s="68"/>
      <c r="J24" s="68"/>
      <c r="K24" s="69"/>
      <c r="L24" s="68"/>
      <c r="M24" s="68"/>
      <c r="N24" s="68"/>
    </row>
    <row r="25" spans="2:14" s="63" customFormat="1" x14ac:dyDescent="0.3">
      <c r="B25" s="1" t="s">
        <v>82</v>
      </c>
      <c r="C25" s="45" t="s">
        <v>12</v>
      </c>
      <c r="D25" s="45" t="s">
        <v>13</v>
      </c>
      <c r="E25" s="45" t="s">
        <v>13</v>
      </c>
      <c r="F25" s="45" t="s">
        <v>12</v>
      </c>
      <c r="G25" s="45" t="s">
        <v>13</v>
      </c>
      <c r="H25" s="45" t="s">
        <v>13</v>
      </c>
      <c r="I25" s="45" t="s">
        <v>12</v>
      </c>
      <c r="J25" s="46" t="s">
        <v>13</v>
      </c>
      <c r="K25" s="47" t="s">
        <v>13</v>
      </c>
    </row>
    <row r="26" spans="2:14" x14ac:dyDescent="0.3">
      <c r="B26" s="48" t="s">
        <v>83</v>
      </c>
      <c r="C26" s="82"/>
      <c r="D26" s="83"/>
      <c r="E26" s="74"/>
      <c r="F26" s="82"/>
      <c r="G26" s="83"/>
      <c r="H26" s="74"/>
      <c r="I26" s="75"/>
      <c r="J26" s="73"/>
      <c r="K26" s="76"/>
    </row>
    <row r="27" spans="2:14" x14ac:dyDescent="0.3">
      <c r="B27" s="48" t="s">
        <v>84</v>
      </c>
      <c r="C27" s="82"/>
      <c r="D27" s="83"/>
      <c r="E27" s="74"/>
      <c r="F27" s="82"/>
      <c r="G27" s="83"/>
      <c r="H27" s="74"/>
      <c r="I27" s="75"/>
      <c r="J27" s="73"/>
      <c r="K27" s="76"/>
    </row>
    <row r="28" spans="2:14" x14ac:dyDescent="0.3">
      <c r="B28" s="48" t="s">
        <v>85</v>
      </c>
      <c r="C28" s="82"/>
      <c r="D28" s="83"/>
      <c r="E28" s="74"/>
      <c r="F28" s="82"/>
      <c r="G28" s="83"/>
      <c r="H28" s="74"/>
      <c r="I28" s="75"/>
      <c r="J28" s="73"/>
      <c r="K28" s="76"/>
    </row>
    <row r="29" spans="2:14" x14ac:dyDescent="0.3">
      <c r="B29" s="48" t="s">
        <v>86</v>
      </c>
      <c r="C29" s="82"/>
      <c r="D29" s="83"/>
      <c r="E29" s="74"/>
      <c r="F29" s="82"/>
      <c r="G29" s="83"/>
      <c r="H29" s="74"/>
      <c r="I29" s="75"/>
      <c r="J29" s="73"/>
      <c r="K29" s="76"/>
    </row>
    <row r="30" spans="2:14" x14ac:dyDescent="0.3">
      <c r="B30" s="48" t="s">
        <v>87</v>
      </c>
      <c r="C30" s="84"/>
      <c r="D30" s="83"/>
      <c r="E30" s="74"/>
      <c r="F30" s="84"/>
      <c r="G30" s="83"/>
      <c r="H30" s="74"/>
      <c r="I30" s="75"/>
      <c r="J30" s="73"/>
      <c r="K30" s="76"/>
    </row>
    <row r="31" spans="2:14" x14ac:dyDescent="0.3">
      <c r="B31" s="48" t="s">
        <v>88</v>
      </c>
      <c r="C31" s="82"/>
      <c r="D31" s="83"/>
      <c r="E31" s="74"/>
      <c r="F31" s="82"/>
      <c r="G31" s="83"/>
      <c r="H31" s="74"/>
      <c r="I31" s="75"/>
      <c r="J31" s="73"/>
      <c r="K31" s="76"/>
    </row>
    <row r="32" spans="2:14" s="58" customFormat="1" x14ac:dyDescent="0.3">
      <c r="B32" s="53" t="s">
        <v>11</v>
      </c>
      <c r="C32" s="85"/>
      <c r="D32" s="85"/>
      <c r="E32" s="79"/>
      <c r="F32" s="85"/>
      <c r="G32" s="85"/>
      <c r="H32" s="79"/>
      <c r="I32" s="85"/>
      <c r="J32" s="85"/>
      <c r="K32" s="86"/>
    </row>
    <row r="33" spans="2:14" x14ac:dyDescent="0.3">
      <c r="B33" s="71"/>
      <c r="C33" s="68"/>
      <c r="D33" s="68"/>
      <c r="E33" s="68"/>
      <c r="F33" s="68"/>
      <c r="G33" s="68"/>
      <c r="H33" s="68"/>
      <c r="I33" s="68"/>
      <c r="J33" s="68"/>
      <c r="K33" s="69"/>
      <c r="L33" s="68"/>
      <c r="M33" s="68"/>
      <c r="N33" s="68"/>
    </row>
    <row r="34" spans="2:14" s="58" customFormat="1" x14ac:dyDescent="0.3">
      <c r="B34" s="53" t="s">
        <v>14</v>
      </c>
      <c r="C34" s="64"/>
      <c r="D34" s="65"/>
      <c r="E34" s="55"/>
      <c r="F34" s="64"/>
      <c r="G34" s="65"/>
      <c r="H34" s="55"/>
      <c r="I34" s="64"/>
      <c r="J34" s="65"/>
      <c r="K34" s="66"/>
    </row>
    <row r="35" spans="2:14" ht="66" customHeight="1" thickBot="1" x14ac:dyDescent="0.35">
      <c r="B35" s="263" t="s">
        <v>96</v>
      </c>
      <c r="C35" s="264"/>
      <c r="D35" s="264"/>
      <c r="E35" s="264"/>
      <c r="F35" s="264"/>
      <c r="G35" s="264"/>
      <c r="H35" s="264"/>
      <c r="I35" s="264"/>
      <c r="J35" s="264"/>
      <c r="K35" s="265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opLeftCell="A10"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36" t="s">
        <v>170</v>
      </c>
      <c r="C3" s="237"/>
      <c r="D3" s="237"/>
      <c r="E3" s="237"/>
      <c r="F3" s="237"/>
      <c r="G3" s="237"/>
      <c r="H3" s="237"/>
      <c r="I3" s="237"/>
      <c r="J3" s="237"/>
      <c r="K3" s="238"/>
    </row>
    <row r="4" spans="2:11" x14ac:dyDescent="0.3">
      <c r="B4" s="266" t="s">
        <v>185</v>
      </c>
      <c r="C4" s="243"/>
      <c r="D4" s="243"/>
      <c r="E4" s="243"/>
      <c r="F4" s="243"/>
      <c r="G4" s="243"/>
      <c r="H4" s="243"/>
      <c r="I4" s="243"/>
      <c r="J4" s="243"/>
      <c r="K4" s="245"/>
    </row>
    <row r="5" spans="2:11" s="173" customFormat="1" x14ac:dyDescent="0.3">
      <c r="B5" s="171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72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72" t="s">
        <v>12</v>
      </c>
    </row>
    <row r="7" spans="2:11" x14ac:dyDescent="0.3">
      <c r="B7" s="155" t="s">
        <v>66</v>
      </c>
      <c r="C7" s="174">
        <v>7.8807870370370403E-2</v>
      </c>
      <c r="D7" s="174">
        <v>8.2685185185185195E-2</v>
      </c>
      <c r="E7" s="174">
        <v>9.3287037037037036E-3</v>
      </c>
      <c r="F7" s="174">
        <v>9.5486111111111119E-3</v>
      </c>
      <c r="G7" s="174">
        <v>5.8472222222222238E-2</v>
      </c>
      <c r="H7" s="174"/>
      <c r="I7" s="174">
        <v>3.6307870370370372E-2</v>
      </c>
      <c r="J7" s="174"/>
      <c r="K7" s="175">
        <f>SUM(C7:J7)</f>
        <v>0.27515046296296303</v>
      </c>
    </row>
    <row r="8" spans="2:11" x14ac:dyDescent="0.3">
      <c r="B8" s="155" t="s">
        <v>67</v>
      </c>
      <c r="C8" s="174">
        <v>1.7939814814814815E-3</v>
      </c>
      <c r="D8" s="174">
        <v>8.2175925925925923E-3</v>
      </c>
      <c r="E8" s="174"/>
      <c r="F8" s="174"/>
      <c r="G8" s="174">
        <v>7.4421296296296284E-3</v>
      </c>
      <c r="H8" s="174"/>
      <c r="I8" s="174"/>
      <c r="J8" s="174"/>
      <c r="K8" s="175">
        <f t="shared" ref="K8:K22" si="0">SUM(C8:J8)</f>
        <v>1.74537037037037E-2</v>
      </c>
    </row>
    <row r="9" spans="2:11" x14ac:dyDescent="0.3">
      <c r="B9" s="155" t="s">
        <v>68</v>
      </c>
      <c r="C9" s="174">
        <v>8.159722222222221E-3</v>
      </c>
      <c r="D9" s="174">
        <v>6.2962962962962964E-3</v>
      </c>
      <c r="E9" s="174"/>
      <c r="F9" s="174">
        <v>2.7777777777777779E-3</v>
      </c>
      <c r="G9" s="174"/>
      <c r="H9" s="174"/>
      <c r="I9" s="174"/>
      <c r="J9" s="174"/>
      <c r="K9" s="175">
        <f t="shared" si="0"/>
        <v>1.7233796296296296E-2</v>
      </c>
    </row>
    <row r="10" spans="2:11" x14ac:dyDescent="0.3">
      <c r="B10" s="155" t="s">
        <v>69</v>
      </c>
      <c r="C10" s="174">
        <v>8.8773148148148136E-3</v>
      </c>
      <c r="D10" s="174">
        <v>9.3402777777777789E-3</v>
      </c>
      <c r="E10" s="174"/>
      <c r="F10" s="174"/>
      <c r="G10" s="174">
        <v>1.818287037037037E-2</v>
      </c>
      <c r="H10" s="174"/>
      <c r="I10" s="174"/>
      <c r="J10" s="174"/>
      <c r="K10" s="175">
        <f t="shared" si="0"/>
        <v>3.6400462962962961E-2</v>
      </c>
    </row>
    <row r="11" spans="2:11" x14ac:dyDescent="0.3">
      <c r="B11" s="155" t="s">
        <v>70</v>
      </c>
      <c r="C11" s="174">
        <v>5.5787037037037038E-3</v>
      </c>
      <c r="D11" s="174">
        <v>1.6539351851851854E-2</v>
      </c>
      <c r="E11" s="174"/>
      <c r="F11" s="174">
        <v>3.1018518518518522E-3</v>
      </c>
      <c r="G11" s="174">
        <v>1.4201388888888888E-2</v>
      </c>
      <c r="H11" s="174"/>
      <c r="I11" s="174"/>
      <c r="J11" s="174"/>
      <c r="K11" s="175">
        <f t="shared" si="0"/>
        <v>3.9421296296296301E-2</v>
      </c>
    </row>
    <row r="12" spans="2:11" x14ac:dyDescent="0.3">
      <c r="B12" s="155" t="s">
        <v>71</v>
      </c>
      <c r="C12" s="174">
        <v>1.0856481481481481E-2</v>
      </c>
      <c r="D12" s="174">
        <v>1.8622685185185187E-2</v>
      </c>
      <c r="E12" s="174">
        <v>3.7499999999999999E-3</v>
      </c>
      <c r="F12" s="174"/>
      <c r="G12" s="174">
        <v>1.0613425925925925E-2</v>
      </c>
      <c r="H12" s="174"/>
      <c r="I12" s="174">
        <v>9.6643518518518511E-3</v>
      </c>
      <c r="J12" s="174"/>
      <c r="K12" s="175">
        <f t="shared" si="0"/>
        <v>5.3506944444444454E-2</v>
      </c>
    </row>
    <row r="13" spans="2:11" x14ac:dyDescent="0.3">
      <c r="B13" s="155" t="s">
        <v>72</v>
      </c>
      <c r="C13" s="174"/>
      <c r="D13" s="174"/>
      <c r="E13" s="174"/>
      <c r="F13" s="174">
        <v>7.9513888888888898E-3</v>
      </c>
      <c r="G13" s="174"/>
      <c r="H13" s="174"/>
      <c r="I13" s="174"/>
      <c r="J13" s="174"/>
      <c r="K13" s="175">
        <f t="shared" si="0"/>
        <v>7.9513888888888898E-3</v>
      </c>
    </row>
    <row r="14" spans="2:11" x14ac:dyDescent="0.3">
      <c r="B14" s="155" t="s">
        <v>73</v>
      </c>
      <c r="C14" s="174"/>
      <c r="D14" s="174"/>
      <c r="E14" s="174"/>
      <c r="F14" s="174"/>
      <c r="G14" s="174"/>
      <c r="H14" s="174"/>
      <c r="I14" s="174"/>
      <c r="J14" s="174"/>
      <c r="K14" s="175"/>
    </row>
    <row r="15" spans="2:11" x14ac:dyDescent="0.3">
      <c r="B15" s="155" t="s">
        <v>74</v>
      </c>
      <c r="C15" s="174"/>
      <c r="D15" s="174"/>
      <c r="E15" s="174"/>
      <c r="F15" s="174">
        <v>7.3032407407407412E-3</v>
      </c>
      <c r="G15" s="174"/>
      <c r="H15" s="174"/>
      <c r="I15" s="174"/>
      <c r="J15" s="174"/>
      <c r="K15" s="175">
        <f t="shared" si="0"/>
        <v>7.3032407407407412E-3</v>
      </c>
    </row>
    <row r="16" spans="2:11" x14ac:dyDescent="0.3">
      <c r="B16" s="155" t="s">
        <v>75</v>
      </c>
      <c r="C16" s="174">
        <v>1.1574074074074073E-4</v>
      </c>
      <c r="D16" s="174">
        <v>3.6111111111111109E-3</v>
      </c>
      <c r="E16" s="174"/>
      <c r="F16" s="174"/>
      <c r="G16" s="174">
        <v>6.7245370370370375E-3</v>
      </c>
      <c r="H16" s="174"/>
      <c r="I16" s="174">
        <v>6.8402777777777785E-3</v>
      </c>
      <c r="J16" s="174"/>
      <c r="K16" s="175">
        <f t="shared" si="0"/>
        <v>1.7291666666666667E-2</v>
      </c>
    </row>
    <row r="17" spans="2:11" x14ac:dyDescent="0.3">
      <c r="B17" s="155" t="s">
        <v>76</v>
      </c>
      <c r="C17" s="174">
        <v>1.2152777777777778E-3</v>
      </c>
      <c r="D17" s="174"/>
      <c r="E17" s="174"/>
      <c r="F17" s="174"/>
      <c r="G17" s="174"/>
      <c r="H17" s="174"/>
      <c r="I17" s="174"/>
      <c r="J17" s="174"/>
      <c r="K17" s="175">
        <f t="shared" si="0"/>
        <v>1.2152777777777778E-3</v>
      </c>
    </row>
    <row r="18" spans="2:11" x14ac:dyDescent="0.3">
      <c r="B18" s="155" t="s">
        <v>77</v>
      </c>
      <c r="C18" s="174"/>
      <c r="D18" s="174"/>
      <c r="E18" s="174"/>
      <c r="F18" s="174"/>
      <c r="G18" s="174"/>
      <c r="H18" s="174"/>
      <c r="I18" s="174"/>
      <c r="J18" s="174"/>
      <c r="K18" s="175"/>
    </row>
    <row r="19" spans="2:11" x14ac:dyDescent="0.3">
      <c r="B19" s="155" t="s">
        <v>78</v>
      </c>
      <c r="C19" s="174"/>
      <c r="D19" s="174"/>
      <c r="E19" s="174"/>
      <c r="F19" s="174"/>
      <c r="G19" s="174"/>
      <c r="H19" s="174"/>
      <c r="I19" s="174"/>
      <c r="J19" s="174"/>
      <c r="K19" s="175"/>
    </row>
    <row r="20" spans="2:11" x14ac:dyDescent="0.3">
      <c r="B20" s="155" t="s">
        <v>79</v>
      </c>
      <c r="C20" s="174"/>
      <c r="D20" s="174"/>
      <c r="E20" s="174"/>
      <c r="F20" s="174"/>
      <c r="G20" s="174"/>
      <c r="H20" s="174"/>
      <c r="I20" s="174"/>
      <c r="J20" s="174"/>
      <c r="K20" s="175"/>
    </row>
    <row r="21" spans="2:11" x14ac:dyDescent="0.3">
      <c r="B21" s="155" t="s">
        <v>80</v>
      </c>
      <c r="C21" s="174"/>
      <c r="D21" s="174"/>
      <c r="E21" s="174"/>
      <c r="F21" s="174"/>
      <c r="G21" s="174"/>
      <c r="H21" s="174"/>
      <c r="I21" s="174"/>
      <c r="J21" s="174"/>
      <c r="K21" s="175"/>
    </row>
    <row r="22" spans="2:11" x14ac:dyDescent="0.3">
      <c r="B22" s="155" t="s">
        <v>81</v>
      </c>
      <c r="C22" s="174">
        <v>1.0960648148148148E-2</v>
      </c>
      <c r="D22" s="174">
        <v>2.7939814814814817E-2</v>
      </c>
      <c r="E22" s="174">
        <v>1.747685185185185E-3</v>
      </c>
      <c r="F22" s="174">
        <v>1.158564814814815E-2</v>
      </c>
      <c r="G22" s="174">
        <v>1.590277777777778E-2</v>
      </c>
      <c r="H22" s="174"/>
      <c r="I22" s="174">
        <v>1.3460648148148149E-2</v>
      </c>
      <c r="J22" s="174"/>
      <c r="K22" s="175">
        <f t="shared" si="0"/>
        <v>8.1597222222222238E-2</v>
      </c>
    </row>
    <row r="23" spans="2:11" x14ac:dyDescent="0.3">
      <c r="B23" s="156" t="s">
        <v>11</v>
      </c>
      <c r="C23" s="109">
        <f>SUM(C7:C22)</f>
        <v>0.12636574074074075</v>
      </c>
      <c r="D23" s="109">
        <f t="shared" ref="D23:G23" si="1">SUM(D7:D22)</f>
        <v>0.17325231481481482</v>
      </c>
      <c r="E23" s="109">
        <f t="shared" si="1"/>
        <v>1.4826388888888889E-2</v>
      </c>
      <c r="F23" s="109">
        <f t="shared" si="1"/>
        <v>4.2268518518518525E-2</v>
      </c>
      <c r="G23" s="109">
        <f t="shared" si="1"/>
        <v>0.13153935185185189</v>
      </c>
      <c r="H23" s="109"/>
      <c r="I23" s="109">
        <v>4.8425925925925928E-2</v>
      </c>
      <c r="J23" s="118"/>
      <c r="K23" s="176">
        <f>SUM(K7:K22)</f>
        <v>0.55452546296296301</v>
      </c>
    </row>
    <row r="24" spans="2:11" x14ac:dyDescent="0.3">
      <c r="B24" s="177"/>
      <c r="C24" s="178"/>
      <c r="D24" s="178"/>
      <c r="E24" s="178"/>
      <c r="F24" s="178"/>
      <c r="G24" s="178"/>
      <c r="H24" s="178"/>
      <c r="I24" s="178"/>
      <c r="J24" s="179"/>
      <c r="K24" s="180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72" t="s">
        <v>12</v>
      </c>
    </row>
    <row r="26" spans="2:11" x14ac:dyDescent="0.3">
      <c r="B26" s="155" t="s">
        <v>83</v>
      </c>
      <c r="C26" s="174">
        <v>1.1574074074074073E-4</v>
      </c>
      <c r="D26" s="174"/>
      <c r="E26" s="174"/>
      <c r="F26" s="174"/>
      <c r="G26" s="174"/>
      <c r="H26" s="174"/>
      <c r="I26" s="174"/>
      <c r="J26" s="174"/>
      <c r="K26" s="175">
        <f t="shared" ref="K26:K31" si="2">SUM(C26:J26)</f>
        <v>1.1574074074074073E-4</v>
      </c>
    </row>
    <row r="27" spans="2:11" x14ac:dyDescent="0.3">
      <c r="B27" s="155" t="s">
        <v>84</v>
      </c>
      <c r="C27" s="174">
        <v>2.6620370370370372E-4</v>
      </c>
      <c r="D27" s="174"/>
      <c r="E27" s="174"/>
      <c r="F27" s="174"/>
      <c r="G27" s="174"/>
      <c r="H27" s="174"/>
      <c r="I27" s="174"/>
      <c r="J27" s="174"/>
      <c r="K27" s="175">
        <f t="shared" si="2"/>
        <v>2.6620370370370372E-4</v>
      </c>
    </row>
    <row r="28" spans="2:11" x14ac:dyDescent="0.3">
      <c r="B28" s="155" t="s">
        <v>85</v>
      </c>
      <c r="C28" s="174">
        <v>3.9351851851851852E-4</v>
      </c>
      <c r="D28" s="174"/>
      <c r="E28" s="174"/>
      <c r="F28" s="174"/>
      <c r="G28" s="174"/>
      <c r="H28" s="174"/>
      <c r="I28" s="174"/>
      <c r="J28" s="174"/>
      <c r="K28" s="175">
        <f t="shared" si="2"/>
        <v>3.9351851851851852E-4</v>
      </c>
    </row>
    <row r="29" spans="2:11" x14ac:dyDescent="0.3">
      <c r="B29" s="155" t="s">
        <v>86</v>
      </c>
      <c r="C29" s="174">
        <v>1.6319444444444445E-3</v>
      </c>
      <c r="D29" s="174">
        <v>2.6620370370370372E-4</v>
      </c>
      <c r="E29" s="174"/>
      <c r="F29" s="174"/>
      <c r="G29" s="174">
        <v>1.273148148148148E-4</v>
      </c>
      <c r="H29" s="174"/>
      <c r="I29" s="174"/>
      <c r="J29" s="174"/>
      <c r="K29" s="175">
        <f t="shared" si="2"/>
        <v>2.0254629629629633E-3</v>
      </c>
    </row>
    <row r="30" spans="2:11" x14ac:dyDescent="0.3">
      <c r="B30" s="155" t="s">
        <v>87</v>
      </c>
      <c r="C30" s="174">
        <v>4.7233796296296288E-2</v>
      </c>
      <c r="D30" s="174">
        <v>3.168981481481481E-2</v>
      </c>
      <c r="E30" s="174"/>
      <c r="F30" s="174">
        <v>9.4907407407407406E-3</v>
      </c>
      <c r="G30" s="174">
        <v>8.7037037037037052E-2</v>
      </c>
      <c r="H30" s="174"/>
      <c r="I30" s="174">
        <v>1.2303240740740741E-2</v>
      </c>
      <c r="J30" s="174"/>
      <c r="K30" s="175">
        <f t="shared" si="2"/>
        <v>0.18775462962962963</v>
      </c>
    </row>
    <row r="31" spans="2:11" x14ac:dyDescent="0.3">
      <c r="B31" s="155" t="s">
        <v>88</v>
      </c>
      <c r="C31" s="174">
        <v>4.1203703703703697E-3</v>
      </c>
      <c r="D31" s="174">
        <v>2.9745370370370368E-3</v>
      </c>
      <c r="E31" s="174"/>
      <c r="F31" s="174"/>
      <c r="G31" s="174"/>
      <c r="H31" s="174"/>
      <c r="I31" s="174"/>
      <c r="J31" s="174"/>
      <c r="K31" s="175">
        <f t="shared" si="2"/>
        <v>7.0949074074074065E-3</v>
      </c>
    </row>
    <row r="32" spans="2:11" x14ac:dyDescent="0.3">
      <c r="B32" s="156" t="s">
        <v>11</v>
      </c>
      <c r="C32" s="109">
        <f>SUM(C26:C31)</f>
        <v>5.3761574074074066E-2</v>
      </c>
      <c r="D32" s="109">
        <f t="shared" ref="D32:I32" si="3">SUM(D26:D31)</f>
        <v>3.4930555555555555E-2</v>
      </c>
      <c r="E32" s="109">
        <f t="shared" si="3"/>
        <v>0</v>
      </c>
      <c r="F32" s="109">
        <f t="shared" si="3"/>
        <v>9.4907407407407406E-3</v>
      </c>
      <c r="G32" s="109">
        <f t="shared" si="3"/>
        <v>8.7164351851851868E-2</v>
      </c>
      <c r="H32" s="109"/>
      <c r="I32" s="109">
        <f t="shared" si="3"/>
        <v>1.2303240740740741E-2</v>
      </c>
      <c r="J32" s="118"/>
      <c r="K32" s="176">
        <f>SUM(K26:K31)</f>
        <v>0.19765046296296296</v>
      </c>
    </row>
    <row r="33" spans="2:11" x14ac:dyDescent="0.3">
      <c r="B33" s="156"/>
      <c r="C33" s="181"/>
      <c r="D33" s="181"/>
      <c r="E33" s="182"/>
      <c r="F33" s="182"/>
      <c r="G33" s="181"/>
      <c r="H33" s="181"/>
      <c r="I33" s="181"/>
      <c r="J33" s="181"/>
      <c r="K33" s="175"/>
    </row>
    <row r="34" spans="2:11" x14ac:dyDescent="0.3">
      <c r="B34" s="156" t="s">
        <v>14</v>
      </c>
      <c r="C34" s="118">
        <f>C23+C32</f>
        <v>0.18012731481481481</v>
      </c>
      <c r="D34" s="118">
        <f t="shared" ref="D34:I34" si="4">D23+D32</f>
        <v>0.20818287037037037</v>
      </c>
      <c r="E34" s="118">
        <f t="shared" si="4"/>
        <v>1.4826388888888889E-2</v>
      </c>
      <c r="F34" s="118">
        <f t="shared" si="4"/>
        <v>5.1759259259259269E-2</v>
      </c>
      <c r="G34" s="118">
        <f t="shared" si="4"/>
        <v>0.21870370370370376</v>
      </c>
      <c r="H34" s="118"/>
      <c r="I34" s="118">
        <f t="shared" si="4"/>
        <v>6.0729166666666667E-2</v>
      </c>
      <c r="J34" s="118"/>
      <c r="K34" s="183">
        <f t="shared" ref="K34" si="5">K32+K23</f>
        <v>0.75217592592592597</v>
      </c>
    </row>
    <row r="35" spans="2:11" x14ac:dyDescent="0.3">
      <c r="B35" s="156"/>
      <c r="C35" s="184"/>
      <c r="D35" s="184"/>
      <c r="E35" s="184"/>
      <c r="F35" s="184"/>
      <c r="G35" s="184"/>
      <c r="H35" s="184"/>
      <c r="I35" s="184"/>
      <c r="J35" s="185"/>
      <c r="K35" s="186"/>
    </row>
    <row r="36" spans="2:11" ht="66" customHeight="1" thickBot="1" x14ac:dyDescent="0.35">
      <c r="B36" s="267" t="s">
        <v>96</v>
      </c>
      <c r="C36" s="268"/>
      <c r="D36" s="268"/>
      <c r="E36" s="268"/>
      <c r="F36" s="268"/>
      <c r="G36" s="268"/>
      <c r="H36" s="268"/>
      <c r="I36" s="268"/>
      <c r="J36" s="268"/>
      <c r="K36" s="269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topLeftCell="A16"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.6640625" style="142" customWidth="1"/>
    <col min="7" max="7" width="10.6640625" style="96" customWidth="1"/>
    <col min="8" max="8" width="10.6640625" style="142" customWidth="1"/>
    <col min="9" max="11" width="10.6640625" style="96" customWidth="1"/>
    <col min="12" max="16384" width="8.88671875" style="96"/>
  </cols>
  <sheetData>
    <row r="1" spans="2:13" s="124" customFormat="1" x14ac:dyDescent="0.3">
      <c r="C1" s="126"/>
      <c r="D1" s="126"/>
      <c r="E1" s="126"/>
      <c r="F1" s="126"/>
      <c r="H1" s="126"/>
    </row>
    <row r="2" spans="2:13" s="124" customFormat="1" ht="15" thickBot="1" x14ac:dyDescent="0.35">
      <c r="C2" s="126"/>
      <c r="D2" s="126"/>
      <c r="E2" s="126"/>
      <c r="F2" s="126"/>
      <c r="H2" s="126"/>
    </row>
    <row r="3" spans="2:13" s="124" customFormat="1" x14ac:dyDescent="0.3">
      <c r="B3" s="225" t="s">
        <v>150</v>
      </c>
      <c r="C3" s="226"/>
      <c r="D3" s="226"/>
      <c r="E3" s="226"/>
      <c r="F3" s="226"/>
      <c r="G3" s="226"/>
      <c r="H3" s="227"/>
      <c r="I3" s="226"/>
      <c r="J3" s="226"/>
      <c r="K3" s="227"/>
    </row>
    <row r="4" spans="2:13" s="124" customFormat="1" x14ac:dyDescent="0.3">
      <c r="B4" s="228" t="s">
        <v>185</v>
      </c>
      <c r="C4" s="229"/>
      <c r="D4" s="229"/>
      <c r="E4" s="229"/>
      <c r="F4" s="229"/>
      <c r="G4" s="229"/>
      <c r="H4" s="229"/>
      <c r="I4" s="229"/>
      <c r="J4" s="229"/>
      <c r="K4" s="230"/>
    </row>
    <row r="5" spans="2:13" s="124" customFormat="1" x14ac:dyDescent="0.3">
      <c r="B5" s="97"/>
      <c r="C5" s="231" t="s">
        <v>137</v>
      </c>
      <c r="D5" s="229"/>
      <c r="E5" s="232"/>
      <c r="F5" s="231" t="s">
        <v>138</v>
      </c>
      <c r="G5" s="229"/>
      <c r="H5" s="232"/>
      <c r="I5" s="229" t="s">
        <v>139</v>
      </c>
      <c r="J5" s="229"/>
      <c r="K5" s="230"/>
    </row>
    <row r="6" spans="2:13" s="124" customFormat="1" x14ac:dyDescent="0.3">
      <c r="B6" s="98" t="s">
        <v>65</v>
      </c>
      <c r="C6" s="197" t="s">
        <v>12</v>
      </c>
      <c r="D6" s="100" t="s">
        <v>13</v>
      </c>
      <c r="E6" s="198" t="s">
        <v>13</v>
      </c>
      <c r="F6" s="197" t="s">
        <v>12</v>
      </c>
      <c r="G6" s="100" t="s">
        <v>13</v>
      </c>
      <c r="H6" s="198" t="s">
        <v>13</v>
      </c>
      <c r="I6" s="195" t="s">
        <v>12</v>
      </c>
      <c r="J6" s="100" t="s">
        <v>13</v>
      </c>
      <c r="K6" s="196" t="s">
        <v>13</v>
      </c>
    </row>
    <row r="7" spans="2:13" s="124" customFormat="1" x14ac:dyDescent="0.3">
      <c r="B7" s="104" t="s">
        <v>66</v>
      </c>
      <c r="C7" s="49">
        <v>0.11819444444444438</v>
      </c>
      <c r="D7" s="125">
        <v>0.67405940594059399</v>
      </c>
      <c r="E7" s="127">
        <v>0.29642100374444852</v>
      </c>
      <c r="F7" s="49">
        <v>3.2847222222222222E-2</v>
      </c>
      <c r="G7" s="125">
        <v>0.5023008849557522</v>
      </c>
      <c r="H7" s="127">
        <v>0.25139516343343077</v>
      </c>
      <c r="I7" s="49">
        <v>0.1510416666666666</v>
      </c>
      <c r="J7" s="125">
        <v>0.62740384615384615</v>
      </c>
      <c r="K7" s="128">
        <v>0.28530826410144289</v>
      </c>
      <c r="M7" s="152"/>
    </row>
    <row r="8" spans="2:13" s="124" customFormat="1" x14ac:dyDescent="0.3">
      <c r="B8" s="104" t="s">
        <v>67</v>
      </c>
      <c r="C8" s="49">
        <v>2.5462962962962961E-3</v>
      </c>
      <c r="D8" s="125">
        <v>1.4521452145214525E-2</v>
      </c>
      <c r="E8" s="127">
        <v>6.385881396766423E-3</v>
      </c>
      <c r="F8" s="49">
        <v>1.261574074074074E-3</v>
      </c>
      <c r="G8" s="125">
        <v>1.9292035398230087E-2</v>
      </c>
      <c r="H8" s="127">
        <v>9.6554167773939235E-3</v>
      </c>
      <c r="I8" s="49">
        <v>3.8078703703703703E-3</v>
      </c>
      <c r="J8" s="125">
        <v>1.58173076923077E-2</v>
      </c>
      <c r="K8" s="128">
        <v>7.1928290336685631E-3</v>
      </c>
      <c r="M8" s="152"/>
    </row>
    <row r="9" spans="2:13" s="124" customFormat="1" x14ac:dyDescent="0.3">
      <c r="B9" s="104" t="s">
        <v>68</v>
      </c>
      <c r="C9" s="49">
        <v>1.9293981481481485E-2</v>
      </c>
      <c r="D9" s="125">
        <v>0.1100330033003301</v>
      </c>
      <c r="E9" s="127">
        <v>4.8387564947316497E-2</v>
      </c>
      <c r="F9" s="49">
        <v>5.1273148148148146E-3</v>
      </c>
      <c r="G9" s="125">
        <v>7.8407079646017702E-2</v>
      </c>
      <c r="H9" s="127">
        <v>3.9241739746656033E-2</v>
      </c>
      <c r="I9" s="49">
        <v>2.4421296296296292E-2</v>
      </c>
      <c r="J9" s="125">
        <v>0.10144230769230772</v>
      </c>
      <c r="K9" s="128">
        <v>4.6130301705290776E-2</v>
      </c>
      <c r="M9" s="152"/>
    </row>
    <row r="10" spans="2:13" s="124" customFormat="1" x14ac:dyDescent="0.3">
      <c r="B10" s="104" t="s">
        <v>69</v>
      </c>
      <c r="C10" s="49">
        <v>3.680555555555555E-3</v>
      </c>
      <c r="D10" s="125">
        <v>2.0990099009900995E-2</v>
      </c>
      <c r="E10" s="127">
        <v>9.2305012916896467E-3</v>
      </c>
      <c r="F10" s="49">
        <v>1.9791666666666668E-3</v>
      </c>
      <c r="G10" s="125">
        <v>3.0265486725663721E-2</v>
      </c>
      <c r="H10" s="127">
        <v>1.5147488705819827E-2</v>
      </c>
      <c r="I10" s="49">
        <v>5.659722222222224E-3</v>
      </c>
      <c r="J10" s="125">
        <v>2.35096153846154E-2</v>
      </c>
      <c r="K10" s="128">
        <v>1.0690861390467868E-2</v>
      </c>
      <c r="M10" s="152"/>
    </row>
    <row r="11" spans="2:13" s="124" customFormat="1" x14ac:dyDescent="0.3">
      <c r="B11" s="104" t="s">
        <v>70</v>
      </c>
      <c r="C11" s="49">
        <v>9.4791666666666653E-3</v>
      </c>
      <c r="D11" s="125">
        <v>5.4059405940594073E-2</v>
      </c>
      <c r="E11" s="127">
        <v>2.3772894836144091E-2</v>
      </c>
      <c r="F11" s="49">
        <v>6.2847222222222219E-3</v>
      </c>
      <c r="G11" s="125">
        <v>9.610619469026549E-2</v>
      </c>
      <c r="H11" s="127">
        <v>4.8099920276375233E-2</v>
      </c>
      <c r="I11" s="49">
        <v>1.576388888888889E-2</v>
      </c>
      <c r="J11" s="125">
        <v>6.5480769230769259E-2</v>
      </c>
      <c r="K11" s="128">
        <v>2.9777000437254054E-2</v>
      </c>
      <c r="M11" s="152"/>
    </row>
    <row r="12" spans="2:13" s="124" customFormat="1" x14ac:dyDescent="0.3">
      <c r="B12" s="104" t="s">
        <v>71</v>
      </c>
      <c r="C12" s="49">
        <v>1.3564814814814816E-2</v>
      </c>
      <c r="D12" s="125">
        <v>7.7359735973597396E-2</v>
      </c>
      <c r="E12" s="127">
        <v>3.4019331804592039E-2</v>
      </c>
      <c r="F12" s="49">
        <v>1.0972222222222225E-2</v>
      </c>
      <c r="G12" s="125">
        <v>0.16778761061946906</v>
      </c>
      <c r="H12" s="127">
        <v>8.3975551421738001E-2</v>
      </c>
      <c r="I12" s="49">
        <v>2.4537037037037034E-2</v>
      </c>
      <c r="J12" s="125">
        <v>0.10192307692307695</v>
      </c>
      <c r="K12" s="128">
        <v>4.6348928727590735E-2</v>
      </c>
      <c r="M12" s="152"/>
    </row>
    <row r="13" spans="2:13" s="124" customFormat="1" x14ac:dyDescent="0.3">
      <c r="B13" s="104" t="s">
        <v>72</v>
      </c>
      <c r="C13" s="49">
        <v>1.1574074074074073E-4</v>
      </c>
      <c r="D13" s="125">
        <v>6.6006600660066029E-4</v>
      </c>
      <c r="E13" s="127">
        <v>2.9026733621665557E-4</v>
      </c>
      <c r="F13" s="49"/>
      <c r="G13" s="125"/>
      <c r="H13" s="127"/>
      <c r="I13" s="49">
        <v>1.1574074074074073E-4</v>
      </c>
      <c r="J13" s="125">
        <v>4.807692307692309E-4</v>
      </c>
      <c r="K13" s="128">
        <v>2.1862702229995631E-4</v>
      </c>
      <c r="M13" s="152"/>
    </row>
    <row r="14" spans="2:13" s="124" customFormat="1" x14ac:dyDescent="0.3">
      <c r="B14" s="104" t="s">
        <v>73</v>
      </c>
      <c r="C14" s="49"/>
      <c r="D14" s="125"/>
      <c r="E14" s="127"/>
      <c r="F14" s="49"/>
      <c r="G14" s="125"/>
      <c r="H14" s="127"/>
      <c r="I14" s="49" t="s">
        <v>130</v>
      </c>
      <c r="J14" s="125"/>
      <c r="K14" s="128"/>
      <c r="M14" s="152"/>
    </row>
    <row r="15" spans="2:13" s="124" customFormat="1" x14ac:dyDescent="0.3">
      <c r="B15" s="104" t="s">
        <v>74</v>
      </c>
      <c r="C15" s="49"/>
      <c r="D15" s="125"/>
      <c r="E15" s="127"/>
      <c r="F15" s="49"/>
      <c r="G15" s="125"/>
      <c r="H15" s="127"/>
      <c r="I15" s="49"/>
      <c r="J15" s="125"/>
      <c r="K15" s="128"/>
      <c r="M15" s="152"/>
    </row>
    <row r="16" spans="2:13" s="124" customFormat="1" x14ac:dyDescent="0.3">
      <c r="B16" s="104" t="s">
        <v>75</v>
      </c>
      <c r="C16" s="49">
        <v>5.7870370370370366E-5</v>
      </c>
      <c r="D16" s="125">
        <v>3.3003300330033015E-4</v>
      </c>
      <c r="E16" s="127">
        <v>1.4513366810832778E-4</v>
      </c>
      <c r="F16" s="49">
        <v>4.7453703703703698E-4</v>
      </c>
      <c r="G16" s="125">
        <v>7.2566371681415925E-3</v>
      </c>
      <c r="H16" s="127">
        <v>3.6318540171848697E-3</v>
      </c>
      <c r="I16" s="49">
        <v>5.3240740740740744E-4</v>
      </c>
      <c r="J16" s="125">
        <v>2.2115384615384627E-3</v>
      </c>
      <c r="K16" s="128">
        <v>1.0056843025797993E-3</v>
      </c>
      <c r="M16" s="152"/>
    </row>
    <row r="17" spans="2:14" s="124" customFormat="1" x14ac:dyDescent="0.3">
      <c r="B17" s="104" t="s">
        <v>76</v>
      </c>
      <c r="C17" s="49" t="s">
        <v>130</v>
      </c>
      <c r="D17" s="125"/>
      <c r="E17" s="127"/>
      <c r="F17" s="49"/>
      <c r="G17" s="125"/>
      <c r="H17" s="127"/>
      <c r="I17" s="49"/>
      <c r="J17" s="125"/>
      <c r="K17" s="128"/>
      <c r="M17" s="152"/>
    </row>
    <row r="18" spans="2:14" s="124" customFormat="1" x14ac:dyDescent="0.3">
      <c r="B18" s="104" t="s">
        <v>77</v>
      </c>
      <c r="C18" s="49"/>
      <c r="D18" s="125"/>
      <c r="E18" s="127"/>
      <c r="F18" s="49"/>
      <c r="G18" s="125"/>
      <c r="H18" s="127"/>
      <c r="I18" s="49"/>
      <c r="J18" s="125"/>
      <c r="K18" s="128"/>
      <c r="M18" s="152"/>
    </row>
    <row r="19" spans="2:14" s="124" customFormat="1" x14ac:dyDescent="0.3">
      <c r="B19" s="104" t="s">
        <v>78</v>
      </c>
      <c r="C19" s="49"/>
      <c r="D19" s="125"/>
      <c r="E19" s="127"/>
      <c r="F19" s="49"/>
      <c r="G19" s="125"/>
      <c r="H19" s="127"/>
      <c r="I19" s="49"/>
      <c r="J19" s="125"/>
      <c r="K19" s="128"/>
      <c r="M19" s="152"/>
    </row>
    <row r="20" spans="2:14" s="124" customFormat="1" x14ac:dyDescent="0.3">
      <c r="B20" s="104" t="s">
        <v>79</v>
      </c>
      <c r="C20" s="49"/>
      <c r="D20" s="125"/>
      <c r="E20" s="127"/>
      <c r="F20" s="49"/>
      <c r="G20" s="125"/>
      <c r="H20" s="127"/>
      <c r="I20" s="49"/>
      <c r="J20" s="125"/>
      <c r="K20" s="128"/>
      <c r="M20" s="152"/>
    </row>
    <row r="21" spans="2:14" s="124" customFormat="1" x14ac:dyDescent="0.3">
      <c r="B21" s="104" t="s">
        <v>80</v>
      </c>
      <c r="C21" s="49"/>
      <c r="D21" s="125"/>
      <c r="E21" s="127"/>
      <c r="F21" s="49"/>
      <c r="G21" s="125"/>
      <c r="H21" s="127"/>
      <c r="I21" s="49"/>
      <c r="J21" s="125"/>
      <c r="K21" s="128"/>
      <c r="M21" s="152"/>
    </row>
    <row r="22" spans="2:14" s="124" customFormat="1" x14ac:dyDescent="0.3">
      <c r="B22" s="104" t="s">
        <v>81</v>
      </c>
      <c r="C22" s="49">
        <v>8.4143518518518517E-3</v>
      </c>
      <c r="D22" s="125">
        <v>4.7986798679868006E-2</v>
      </c>
      <c r="E22" s="127">
        <v>2.1102435342950861E-2</v>
      </c>
      <c r="F22" s="49">
        <v>6.4467592592592597E-3</v>
      </c>
      <c r="G22" s="125">
        <v>9.8584070796460185E-2</v>
      </c>
      <c r="H22" s="127">
        <v>4.9340065550535925E-2</v>
      </c>
      <c r="I22" s="49">
        <v>1.4861111111111113E-2</v>
      </c>
      <c r="J22" s="125">
        <v>6.1730769230769263E-2</v>
      </c>
      <c r="K22" s="128">
        <v>2.8071709663314397E-2</v>
      </c>
      <c r="M22" s="152"/>
    </row>
    <row r="23" spans="2:14" s="124" customFormat="1" x14ac:dyDescent="0.3">
      <c r="B23" s="108" t="s">
        <v>11</v>
      </c>
      <c r="C23" s="129">
        <v>0.17534722222222215</v>
      </c>
      <c r="D23" s="130">
        <v>1</v>
      </c>
      <c r="E23" s="131">
        <v>0.43975501436823311</v>
      </c>
      <c r="F23" s="129">
        <v>6.5393518518518517E-2</v>
      </c>
      <c r="G23" s="130">
        <v>1</v>
      </c>
      <c r="H23" s="131">
        <v>0.50048719992913449</v>
      </c>
      <c r="I23" s="129">
        <v>0.24074074074074064</v>
      </c>
      <c r="J23" s="130">
        <v>1</v>
      </c>
      <c r="K23" s="132">
        <v>0.45474420638390906</v>
      </c>
    </row>
    <row r="24" spans="2:14" s="124" customFormat="1" x14ac:dyDescent="0.3">
      <c r="B24" s="133"/>
      <c r="C24" s="134"/>
      <c r="D24" s="134"/>
      <c r="E24" s="134"/>
      <c r="F24" s="134"/>
      <c r="G24" s="134"/>
      <c r="H24" s="134"/>
      <c r="I24" s="134"/>
      <c r="J24" s="134"/>
      <c r="K24" s="115"/>
      <c r="L24" s="134"/>
      <c r="M24" s="134"/>
      <c r="N24" s="134"/>
    </row>
    <row r="25" spans="2:14" s="124" customFormat="1" x14ac:dyDescent="0.3">
      <c r="B25" s="98" t="s">
        <v>82</v>
      </c>
      <c r="C25" s="100" t="s">
        <v>12</v>
      </c>
      <c r="D25" s="100" t="s">
        <v>13</v>
      </c>
      <c r="E25" s="100" t="s">
        <v>13</v>
      </c>
      <c r="F25" s="100" t="s">
        <v>12</v>
      </c>
      <c r="G25" s="100" t="s">
        <v>13</v>
      </c>
      <c r="H25" s="100" t="s">
        <v>13</v>
      </c>
      <c r="I25" s="100" t="s">
        <v>12</v>
      </c>
      <c r="J25" s="100" t="s">
        <v>13</v>
      </c>
      <c r="K25" s="136" t="s">
        <v>13</v>
      </c>
    </row>
    <row r="26" spans="2:14" s="124" customFormat="1" x14ac:dyDescent="0.3">
      <c r="B26" s="104" t="s">
        <v>83</v>
      </c>
      <c r="C26" s="49">
        <v>1.2222222222222221E-2</v>
      </c>
      <c r="D26" s="125"/>
      <c r="E26" s="127">
        <v>3.0652230704478828E-2</v>
      </c>
      <c r="F26" s="49">
        <v>2.8935185185185184E-3</v>
      </c>
      <c r="G26" s="125"/>
      <c r="H26" s="127">
        <v>2.2145451324297988E-2</v>
      </c>
      <c r="I26" s="49">
        <v>1.5115740740740739E-2</v>
      </c>
      <c r="J26" s="125"/>
      <c r="K26" s="128">
        <v>2.8552689112374293E-2</v>
      </c>
      <c r="M26" s="152"/>
    </row>
    <row r="27" spans="2:14" s="124" customFormat="1" x14ac:dyDescent="0.3">
      <c r="B27" s="104" t="s">
        <v>84</v>
      </c>
      <c r="C27" s="49">
        <v>4.1782407407407402E-3</v>
      </c>
      <c r="D27" s="125"/>
      <c r="E27" s="127">
        <v>1.0478650837421265E-2</v>
      </c>
      <c r="F27" s="49">
        <v>1.4583333333333332E-3</v>
      </c>
      <c r="G27" s="125"/>
      <c r="H27" s="127">
        <v>1.1161307467446186E-2</v>
      </c>
      <c r="I27" s="49">
        <v>5.6365740740740751E-3</v>
      </c>
      <c r="J27" s="125"/>
      <c r="K27" s="128">
        <v>1.0647135986007875E-2</v>
      </c>
      <c r="M27" s="152"/>
    </row>
    <row r="28" spans="2:14" s="124" customFormat="1" x14ac:dyDescent="0.3">
      <c r="B28" s="104" t="s">
        <v>85</v>
      </c>
      <c r="C28" s="49"/>
      <c r="D28" s="125"/>
      <c r="E28" s="127"/>
      <c r="F28" s="49"/>
      <c r="G28" s="125"/>
      <c r="H28" s="127"/>
      <c r="I28" s="49"/>
      <c r="J28" s="125"/>
      <c r="K28" s="128"/>
      <c r="M28" s="152"/>
    </row>
    <row r="29" spans="2:14" s="124" customFormat="1" x14ac:dyDescent="0.3">
      <c r="B29" s="104" t="s">
        <v>86</v>
      </c>
      <c r="C29" s="49">
        <v>6.5104166666666685E-2</v>
      </c>
      <c r="D29" s="125"/>
      <c r="E29" s="127">
        <v>0.16327537662186883</v>
      </c>
      <c r="F29" s="49">
        <v>2.7256944444444438E-2</v>
      </c>
      <c r="G29" s="125"/>
      <c r="H29" s="127">
        <v>0.20861015147488701</v>
      </c>
      <c r="I29" s="49">
        <v>9.2361111111111102E-2</v>
      </c>
      <c r="J29" s="125"/>
      <c r="K29" s="128">
        <v>0.17446436379536515</v>
      </c>
      <c r="M29" s="152"/>
    </row>
    <row r="30" spans="2:14" s="124" customFormat="1" x14ac:dyDescent="0.3">
      <c r="B30" s="104" t="s">
        <v>87</v>
      </c>
      <c r="C30" s="49">
        <v>9.1956018518518506E-2</v>
      </c>
      <c r="D30" s="125"/>
      <c r="E30" s="127">
        <v>0.23061739862413283</v>
      </c>
      <c r="F30" s="49">
        <v>3.2997685185185172E-2</v>
      </c>
      <c r="G30" s="125"/>
      <c r="H30" s="127">
        <v>0.25254672690229418</v>
      </c>
      <c r="I30" s="49">
        <v>0.12495370370370378</v>
      </c>
      <c r="J30" s="125"/>
      <c r="K30" s="128">
        <v>0.23602973327503299</v>
      </c>
      <c r="M30" s="152"/>
    </row>
    <row r="31" spans="2:14" s="124" customFormat="1" x14ac:dyDescent="0.3">
      <c r="B31" s="104" t="s">
        <v>88</v>
      </c>
      <c r="C31" s="49">
        <v>4.9930555555555541E-2</v>
      </c>
      <c r="D31" s="125"/>
      <c r="E31" s="127">
        <v>0.12522132884386519</v>
      </c>
      <c r="F31" s="49">
        <v>6.5972222222222224E-4</v>
      </c>
      <c r="G31" s="125"/>
      <c r="H31" s="127">
        <v>5.0491629019399414E-3</v>
      </c>
      <c r="I31" s="49">
        <v>5.0590277777777762E-2</v>
      </c>
      <c r="J31" s="125"/>
      <c r="K31" s="128">
        <v>9.5561871447310889E-2</v>
      </c>
      <c r="M31" s="152"/>
    </row>
    <row r="32" spans="2:14" s="124" customFormat="1" x14ac:dyDescent="0.3">
      <c r="B32" s="108" t="s">
        <v>11</v>
      </c>
      <c r="C32" s="137">
        <v>0.22339120370370369</v>
      </c>
      <c r="D32" s="130"/>
      <c r="E32" s="130">
        <v>0.56024498563176695</v>
      </c>
      <c r="F32" s="137">
        <v>6.5266203703703687E-2</v>
      </c>
      <c r="G32" s="130"/>
      <c r="H32" s="130">
        <v>0.49951280007086535</v>
      </c>
      <c r="I32" s="137">
        <v>0.28865740740740742</v>
      </c>
      <c r="J32" s="130"/>
      <c r="K32" s="138">
        <v>0.54525579361609122</v>
      </c>
      <c r="M32" s="152"/>
    </row>
    <row r="33" spans="2:14" s="124" customFormat="1" x14ac:dyDescent="0.3">
      <c r="B33" s="139"/>
      <c r="C33" s="140"/>
      <c r="D33" s="140"/>
      <c r="E33" s="140"/>
      <c r="F33" s="140"/>
      <c r="G33" s="140"/>
      <c r="H33" s="140"/>
      <c r="I33" s="140"/>
      <c r="J33" s="140"/>
      <c r="K33" s="121"/>
      <c r="L33" s="140"/>
      <c r="M33" s="140"/>
      <c r="N33" s="140"/>
    </row>
    <row r="34" spans="2:14" s="124" customFormat="1" x14ac:dyDescent="0.3">
      <c r="B34" s="108" t="s">
        <v>14</v>
      </c>
      <c r="C34" s="137">
        <f>C23+C32</f>
        <v>0.39873842592592584</v>
      </c>
      <c r="D34" s="122"/>
      <c r="E34" s="110">
        <f>E23+E32</f>
        <v>1</v>
      </c>
      <c r="F34" s="137">
        <f>F23+F32</f>
        <v>0.13065972222222222</v>
      </c>
      <c r="G34" s="122"/>
      <c r="H34" s="110">
        <f>H23+H32</f>
        <v>0.99999999999999978</v>
      </c>
      <c r="I34" s="137">
        <f>I23+I32</f>
        <v>0.52939814814814801</v>
      </c>
      <c r="J34" s="122"/>
      <c r="K34" s="123">
        <f>K23+K32</f>
        <v>1.0000000000000002</v>
      </c>
      <c r="L34" s="140"/>
      <c r="M34" s="140"/>
      <c r="N34" s="140"/>
    </row>
    <row r="35" spans="2:14" s="124" customFormat="1" ht="66" customHeight="1" thickBot="1" x14ac:dyDescent="0.35">
      <c r="B35" s="222" t="s">
        <v>140</v>
      </c>
      <c r="C35" s="223"/>
      <c r="D35" s="223"/>
      <c r="E35" s="223"/>
      <c r="F35" s="223"/>
      <c r="G35" s="223"/>
      <c r="H35" s="224"/>
      <c r="I35" s="223"/>
      <c r="J35" s="223"/>
      <c r="K35" s="224"/>
    </row>
    <row r="36" spans="2:14" s="124" customFormat="1" x14ac:dyDescent="0.3">
      <c r="C36" s="126"/>
      <c r="D36" s="126"/>
      <c r="E36" s="126"/>
      <c r="F36" s="126"/>
      <c r="H36" s="126"/>
    </row>
    <row r="37" spans="2:14" s="124" customFormat="1" x14ac:dyDescent="0.3">
      <c r="C37" s="126"/>
      <c r="D37" s="126"/>
      <c r="E37" s="126"/>
      <c r="F37" s="126"/>
      <c r="H37" s="126"/>
    </row>
    <row r="38" spans="2:14" s="124" customFormat="1" x14ac:dyDescent="0.3">
      <c r="C38" s="126"/>
      <c r="D38" s="126"/>
      <c r="E38" s="126"/>
      <c r="F38" s="126"/>
      <c r="H38" s="126"/>
    </row>
    <row r="39" spans="2:14" s="124" customFormat="1" x14ac:dyDescent="0.3">
      <c r="C39" s="126"/>
      <c r="D39" s="126"/>
      <c r="E39" s="126"/>
      <c r="F39" s="126"/>
      <c r="H39" s="126"/>
    </row>
    <row r="40" spans="2:14" s="124" customFormat="1" x14ac:dyDescent="0.3">
      <c r="C40" s="126"/>
      <c r="D40" s="126"/>
      <c r="E40" s="126"/>
      <c r="F40" s="126"/>
      <c r="H40" s="126"/>
    </row>
    <row r="41" spans="2:14" s="124" customFormat="1" x14ac:dyDescent="0.3">
      <c r="C41" s="126"/>
      <c r="D41" s="126"/>
      <c r="E41" s="126"/>
      <c r="F41" s="126"/>
      <c r="H41" s="126"/>
    </row>
    <row r="42" spans="2:14" s="124" customFormat="1" x14ac:dyDescent="0.3">
      <c r="C42" s="126"/>
      <c r="D42" s="126"/>
      <c r="E42" s="126"/>
      <c r="F42" s="126"/>
      <c r="H42" s="126"/>
    </row>
    <row r="43" spans="2:14" s="124" customFormat="1" x14ac:dyDescent="0.3">
      <c r="C43" s="126"/>
      <c r="D43" s="126"/>
      <c r="E43" s="126"/>
      <c r="F43" s="126"/>
      <c r="H43" s="126"/>
    </row>
    <row r="44" spans="2:14" s="124" customFormat="1" x14ac:dyDescent="0.3">
      <c r="C44" s="126"/>
      <c r="D44" s="126"/>
      <c r="E44" s="126"/>
      <c r="F44" s="126"/>
      <c r="H44" s="126"/>
    </row>
    <row r="45" spans="2:14" s="124" customFormat="1" x14ac:dyDescent="0.3">
      <c r="C45" s="126"/>
      <c r="D45" s="126"/>
      <c r="E45" s="126"/>
      <c r="F45" s="126"/>
      <c r="H45" s="126"/>
    </row>
    <row r="46" spans="2:14" s="124" customFormat="1" x14ac:dyDescent="0.3">
      <c r="C46" s="126"/>
      <c r="D46" s="126"/>
      <c r="E46" s="126"/>
      <c r="F46" s="126"/>
      <c r="H46" s="126"/>
    </row>
    <row r="47" spans="2:14" s="124" customFormat="1" x14ac:dyDescent="0.3">
      <c r="C47" s="126"/>
      <c r="D47" s="126"/>
      <c r="E47" s="126"/>
      <c r="F47" s="126"/>
      <c r="H47" s="126"/>
    </row>
    <row r="48" spans="2:14" s="124" customFormat="1" x14ac:dyDescent="0.3">
      <c r="C48" s="126"/>
      <c r="D48" s="126"/>
      <c r="E48" s="126"/>
      <c r="F48" s="126"/>
      <c r="H48" s="126"/>
    </row>
    <row r="49" spans="3:8" s="124" customFormat="1" x14ac:dyDescent="0.3">
      <c r="C49" s="126"/>
      <c r="D49" s="126"/>
      <c r="E49" s="126"/>
      <c r="F49" s="126"/>
      <c r="H49" s="126"/>
    </row>
    <row r="50" spans="3:8" s="124" customFormat="1" x14ac:dyDescent="0.3">
      <c r="C50" s="126"/>
      <c r="D50" s="126"/>
      <c r="E50" s="126"/>
      <c r="F50" s="126"/>
      <c r="H50" s="126"/>
    </row>
    <row r="51" spans="3:8" s="124" customFormat="1" x14ac:dyDescent="0.3">
      <c r="C51" s="126"/>
      <c r="D51" s="126"/>
      <c r="E51" s="126"/>
      <c r="F51" s="126"/>
      <c r="H51" s="126"/>
    </row>
    <row r="52" spans="3:8" s="124" customFormat="1" x14ac:dyDescent="0.3">
      <c r="C52" s="126"/>
      <c r="D52" s="126"/>
      <c r="E52" s="126"/>
      <c r="F52" s="126"/>
      <c r="H52" s="126"/>
    </row>
    <row r="53" spans="3:8" s="124" customFormat="1" x14ac:dyDescent="0.3">
      <c r="C53" s="126"/>
      <c r="D53" s="126"/>
      <c r="E53" s="126"/>
      <c r="F53" s="126"/>
      <c r="H53" s="126"/>
    </row>
    <row r="54" spans="3:8" s="124" customFormat="1" x14ac:dyDescent="0.3">
      <c r="C54" s="126"/>
      <c r="D54" s="126"/>
      <c r="E54" s="126"/>
      <c r="F54" s="126"/>
      <c r="H54" s="126"/>
    </row>
    <row r="55" spans="3:8" s="124" customFormat="1" x14ac:dyDescent="0.3">
      <c r="C55" s="126"/>
      <c r="D55" s="126"/>
      <c r="E55" s="126"/>
      <c r="F55" s="126"/>
      <c r="H55" s="126"/>
    </row>
    <row r="56" spans="3:8" s="124" customFormat="1" x14ac:dyDescent="0.3">
      <c r="C56" s="126"/>
      <c r="D56" s="126"/>
      <c r="E56" s="126"/>
      <c r="F56" s="126"/>
      <c r="H56" s="126"/>
    </row>
    <row r="57" spans="3:8" s="124" customFormat="1" x14ac:dyDescent="0.3">
      <c r="C57" s="126"/>
      <c r="D57" s="126"/>
      <c r="E57" s="126"/>
      <c r="F57" s="126"/>
      <c r="H57" s="126"/>
    </row>
    <row r="58" spans="3:8" s="124" customFormat="1" x14ac:dyDescent="0.3">
      <c r="C58" s="126"/>
      <c r="D58" s="126"/>
      <c r="E58" s="126"/>
      <c r="F58" s="126"/>
      <c r="H58" s="126"/>
    </row>
    <row r="59" spans="3:8" s="124" customFormat="1" x14ac:dyDescent="0.3">
      <c r="C59" s="126"/>
      <c r="D59" s="126"/>
      <c r="E59" s="126"/>
      <c r="F59" s="126"/>
      <c r="H59" s="126"/>
    </row>
    <row r="60" spans="3:8" s="124" customFormat="1" x14ac:dyDescent="0.3">
      <c r="C60" s="126"/>
      <c r="D60" s="126"/>
      <c r="E60" s="126"/>
      <c r="F60" s="126"/>
      <c r="H60" s="126"/>
    </row>
    <row r="61" spans="3:8" s="124" customFormat="1" x14ac:dyDescent="0.3">
      <c r="C61" s="126"/>
      <c r="D61" s="126"/>
      <c r="E61" s="126"/>
      <c r="F61" s="126"/>
      <c r="H61" s="126"/>
    </row>
    <row r="62" spans="3:8" s="124" customFormat="1" x14ac:dyDescent="0.3">
      <c r="C62" s="126"/>
      <c r="D62" s="126"/>
      <c r="E62" s="126"/>
      <c r="F62" s="126"/>
      <c r="H62" s="126"/>
    </row>
    <row r="63" spans="3:8" s="124" customFormat="1" x14ac:dyDescent="0.3">
      <c r="C63" s="126"/>
      <c r="D63" s="126"/>
      <c r="E63" s="126"/>
      <c r="F63" s="126"/>
      <c r="H63" s="126"/>
    </row>
    <row r="64" spans="3:8" s="124" customFormat="1" x14ac:dyDescent="0.3">
      <c r="C64" s="126"/>
      <c r="D64" s="126"/>
      <c r="E64" s="126"/>
      <c r="F64" s="126"/>
      <c r="H64" s="126"/>
    </row>
    <row r="65" spans="3:8" s="124" customFormat="1" x14ac:dyDescent="0.3">
      <c r="C65" s="126"/>
      <c r="D65" s="126"/>
      <c r="E65" s="126"/>
      <c r="F65" s="126"/>
      <c r="H65" s="126"/>
    </row>
    <row r="66" spans="3:8" s="124" customFormat="1" x14ac:dyDescent="0.3">
      <c r="C66" s="126"/>
      <c r="D66" s="126"/>
      <c r="E66" s="126"/>
      <c r="F66" s="126"/>
      <c r="H66" s="126"/>
    </row>
    <row r="67" spans="3:8" s="124" customFormat="1" x14ac:dyDescent="0.3">
      <c r="C67" s="126"/>
      <c r="D67" s="126"/>
      <c r="E67" s="126"/>
      <c r="F67" s="126"/>
      <c r="H67" s="126"/>
    </row>
    <row r="68" spans="3:8" s="124" customFormat="1" x14ac:dyDescent="0.3">
      <c r="C68" s="126"/>
      <c r="D68" s="126"/>
      <c r="E68" s="126"/>
      <c r="F68" s="126"/>
      <c r="H68" s="126"/>
    </row>
    <row r="69" spans="3:8" s="124" customFormat="1" x14ac:dyDescent="0.3">
      <c r="C69" s="126"/>
      <c r="D69" s="126"/>
      <c r="E69" s="126"/>
      <c r="F69" s="126"/>
      <c r="H69" s="126"/>
    </row>
    <row r="70" spans="3:8" s="124" customFormat="1" x14ac:dyDescent="0.3">
      <c r="C70" s="126"/>
      <c r="D70" s="126"/>
      <c r="E70" s="126"/>
      <c r="F70" s="126"/>
      <c r="H70" s="126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110" zoomScaleNormal="110"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36" t="s">
        <v>171</v>
      </c>
      <c r="C3" s="237"/>
      <c r="D3" s="237"/>
      <c r="E3" s="237"/>
      <c r="F3" s="237"/>
      <c r="G3" s="237"/>
      <c r="H3" s="237"/>
      <c r="I3" s="237"/>
      <c r="J3" s="237"/>
      <c r="K3" s="238"/>
    </row>
    <row r="4" spans="2:11" x14ac:dyDescent="0.3">
      <c r="B4" s="266" t="s">
        <v>185</v>
      </c>
      <c r="C4" s="243"/>
      <c r="D4" s="243"/>
      <c r="E4" s="243"/>
      <c r="F4" s="243"/>
      <c r="G4" s="243"/>
      <c r="H4" s="243"/>
      <c r="I4" s="243"/>
      <c r="J4" s="243"/>
      <c r="K4" s="245"/>
    </row>
    <row r="5" spans="2:11" s="173" customFormat="1" x14ac:dyDescent="0.3">
      <c r="B5" s="171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72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72" t="s">
        <v>12</v>
      </c>
    </row>
    <row r="7" spans="2:11" x14ac:dyDescent="0.3">
      <c r="B7" s="155" t="s">
        <v>66</v>
      </c>
      <c r="C7" s="174">
        <v>3.6921296296296298E-3</v>
      </c>
      <c r="D7" s="174">
        <v>6.9097222222222225E-3</v>
      </c>
      <c r="E7" s="174">
        <v>8.2939814814814813E-2</v>
      </c>
      <c r="F7" s="174"/>
      <c r="G7" s="174"/>
      <c r="H7" s="174"/>
      <c r="I7" s="174"/>
      <c r="J7" s="174"/>
      <c r="K7" s="175">
        <f>SUM(C7:J7)</f>
        <v>9.3541666666666662E-2</v>
      </c>
    </row>
    <row r="8" spans="2:11" x14ac:dyDescent="0.3">
      <c r="B8" s="155" t="s">
        <v>67</v>
      </c>
      <c r="C8" s="174"/>
      <c r="D8" s="174"/>
      <c r="E8" s="174"/>
      <c r="F8" s="174"/>
      <c r="G8" s="174">
        <v>2.9398148148148148E-3</v>
      </c>
      <c r="H8" s="174"/>
      <c r="I8" s="174"/>
      <c r="J8" s="174"/>
      <c r="K8" s="175">
        <f t="shared" ref="K8:K22" si="0">SUM(C8:J8)</f>
        <v>2.9398148148148148E-3</v>
      </c>
    </row>
    <row r="9" spans="2:11" x14ac:dyDescent="0.3">
      <c r="B9" s="155" t="s">
        <v>68</v>
      </c>
      <c r="C9" s="174"/>
      <c r="D9" s="174"/>
      <c r="E9" s="174">
        <v>3.2962962962962965E-2</v>
      </c>
      <c r="F9" s="174"/>
      <c r="G9" s="174"/>
      <c r="H9" s="174"/>
      <c r="I9" s="174"/>
      <c r="J9" s="174"/>
      <c r="K9" s="175">
        <f t="shared" si="0"/>
        <v>3.2962962962962965E-2</v>
      </c>
    </row>
    <row r="10" spans="2:11" x14ac:dyDescent="0.3">
      <c r="B10" s="155" t="s">
        <v>69</v>
      </c>
      <c r="C10" s="174"/>
      <c r="D10" s="174"/>
      <c r="E10" s="174">
        <v>2.4305555555555556E-3</v>
      </c>
      <c r="F10" s="174"/>
      <c r="G10" s="174"/>
      <c r="H10" s="174"/>
      <c r="I10" s="174"/>
      <c r="J10" s="174"/>
      <c r="K10" s="175">
        <f t="shared" si="0"/>
        <v>2.4305555555555556E-3</v>
      </c>
    </row>
    <row r="11" spans="2:11" x14ac:dyDescent="0.3">
      <c r="B11" s="155" t="s">
        <v>70</v>
      </c>
      <c r="C11" s="174"/>
      <c r="D11" s="174"/>
      <c r="E11" s="174">
        <v>1.5856481481481482E-2</v>
      </c>
      <c r="F11" s="174"/>
      <c r="G11" s="174"/>
      <c r="H11" s="174"/>
      <c r="I11" s="174"/>
      <c r="J11" s="174"/>
      <c r="K11" s="175">
        <f t="shared" si="0"/>
        <v>1.5856481481481482E-2</v>
      </c>
    </row>
    <row r="12" spans="2:11" x14ac:dyDescent="0.3">
      <c r="B12" s="155" t="s">
        <v>71</v>
      </c>
      <c r="C12" s="174"/>
      <c r="D12" s="174"/>
      <c r="E12" s="174">
        <v>2.988425925925926E-2</v>
      </c>
      <c r="F12" s="174">
        <v>2.6041666666666665E-3</v>
      </c>
      <c r="G12" s="174"/>
      <c r="H12" s="174"/>
      <c r="I12" s="174"/>
      <c r="J12" s="174"/>
      <c r="K12" s="175">
        <f t="shared" si="0"/>
        <v>3.2488425925925928E-2</v>
      </c>
    </row>
    <row r="13" spans="2:11" x14ac:dyDescent="0.3">
      <c r="B13" s="155" t="s">
        <v>72</v>
      </c>
      <c r="C13" s="174"/>
      <c r="D13" s="174"/>
      <c r="E13" s="174"/>
      <c r="F13" s="174"/>
      <c r="G13" s="174"/>
      <c r="H13" s="174"/>
      <c r="I13" s="174"/>
      <c r="J13" s="174"/>
      <c r="K13" s="175"/>
    </row>
    <row r="14" spans="2:11" x14ac:dyDescent="0.3">
      <c r="B14" s="155" t="s">
        <v>73</v>
      </c>
      <c r="C14" s="174"/>
      <c r="D14" s="174"/>
      <c r="E14" s="174"/>
      <c r="F14" s="174"/>
      <c r="G14" s="174"/>
      <c r="H14" s="174"/>
      <c r="I14" s="174"/>
      <c r="J14" s="174"/>
      <c r="K14" s="175"/>
    </row>
    <row r="15" spans="2:11" x14ac:dyDescent="0.3">
      <c r="B15" s="155" t="s">
        <v>74</v>
      </c>
      <c r="C15" s="174"/>
      <c r="D15" s="174"/>
      <c r="E15" s="174"/>
      <c r="F15" s="174"/>
      <c r="G15" s="174"/>
      <c r="H15" s="174"/>
      <c r="I15" s="174"/>
      <c r="J15" s="174"/>
      <c r="K15" s="175"/>
    </row>
    <row r="16" spans="2:11" x14ac:dyDescent="0.3">
      <c r="B16" s="155" t="s">
        <v>75</v>
      </c>
      <c r="C16" s="174"/>
      <c r="D16" s="174"/>
      <c r="E16" s="174"/>
      <c r="F16" s="174"/>
      <c r="G16" s="174"/>
      <c r="H16" s="174"/>
      <c r="I16" s="174"/>
      <c r="J16" s="174"/>
      <c r="K16" s="175"/>
    </row>
    <row r="17" spans="2:11" x14ac:dyDescent="0.3">
      <c r="B17" s="155" t="s">
        <v>76</v>
      </c>
      <c r="C17" s="174"/>
      <c r="D17" s="174"/>
      <c r="E17" s="174"/>
      <c r="F17" s="174"/>
      <c r="G17" s="174"/>
      <c r="H17" s="174"/>
      <c r="I17" s="174"/>
      <c r="J17" s="174"/>
      <c r="K17" s="175"/>
    </row>
    <row r="18" spans="2:11" x14ac:dyDescent="0.3">
      <c r="B18" s="155" t="s">
        <v>77</v>
      </c>
      <c r="C18" s="174"/>
      <c r="D18" s="174"/>
      <c r="E18" s="174"/>
      <c r="F18" s="174"/>
      <c r="G18" s="174"/>
      <c r="H18" s="174"/>
      <c r="I18" s="174"/>
      <c r="J18" s="174"/>
      <c r="K18" s="175"/>
    </row>
    <row r="19" spans="2:11" x14ac:dyDescent="0.3">
      <c r="B19" s="155" t="s">
        <v>78</v>
      </c>
      <c r="C19" s="174"/>
      <c r="D19" s="174"/>
      <c r="E19" s="174"/>
      <c r="F19" s="174"/>
      <c r="G19" s="174"/>
      <c r="H19" s="174"/>
      <c r="I19" s="174"/>
      <c r="J19" s="174"/>
      <c r="K19" s="175"/>
    </row>
    <row r="20" spans="2:11" x14ac:dyDescent="0.3">
      <c r="B20" s="155" t="s">
        <v>79</v>
      </c>
      <c r="C20" s="174"/>
      <c r="D20" s="174"/>
      <c r="E20" s="174"/>
      <c r="F20" s="174"/>
      <c r="G20" s="174"/>
      <c r="H20" s="174"/>
      <c r="I20" s="174"/>
      <c r="J20" s="174"/>
      <c r="K20" s="175"/>
    </row>
    <row r="21" spans="2:11" x14ac:dyDescent="0.3">
      <c r="B21" s="155" t="s">
        <v>80</v>
      </c>
      <c r="C21" s="174"/>
      <c r="D21" s="174"/>
      <c r="E21" s="174"/>
      <c r="F21" s="174"/>
      <c r="G21" s="174"/>
      <c r="H21" s="174"/>
      <c r="I21" s="174"/>
      <c r="J21" s="174"/>
      <c r="K21" s="175"/>
    </row>
    <row r="22" spans="2:11" x14ac:dyDescent="0.3">
      <c r="B22" s="155" t="s">
        <v>81</v>
      </c>
      <c r="C22" s="174">
        <v>2.7430555555555559E-3</v>
      </c>
      <c r="D22" s="174"/>
      <c r="E22" s="174">
        <v>6.2534722222222228E-2</v>
      </c>
      <c r="F22" s="174"/>
      <c r="G22" s="174">
        <v>7.7546296296296304E-4</v>
      </c>
      <c r="H22" s="174"/>
      <c r="I22" s="174"/>
      <c r="J22" s="174"/>
      <c r="K22" s="175">
        <f t="shared" si="0"/>
        <v>6.6053240740740746E-2</v>
      </c>
    </row>
    <row r="23" spans="2:11" x14ac:dyDescent="0.3">
      <c r="B23" s="156" t="s">
        <v>11</v>
      </c>
      <c r="C23" s="109">
        <f>SUM(C7:C22)</f>
        <v>6.4351851851851861E-3</v>
      </c>
      <c r="D23" s="109">
        <f t="shared" ref="D23:G23" si="1">SUM(D7:D22)</f>
        <v>6.9097222222222225E-3</v>
      </c>
      <c r="E23" s="109">
        <f t="shared" si="1"/>
        <v>0.22660879629629629</v>
      </c>
      <c r="F23" s="109">
        <f t="shared" si="1"/>
        <v>2.6041666666666665E-3</v>
      </c>
      <c r="G23" s="109">
        <f t="shared" si="1"/>
        <v>3.7152777777777778E-3</v>
      </c>
      <c r="H23" s="109"/>
      <c r="I23" s="109"/>
      <c r="J23" s="118"/>
      <c r="K23" s="176">
        <f>SUM(K7:K22)</f>
        <v>0.24627314814814816</v>
      </c>
    </row>
    <row r="24" spans="2:11" x14ac:dyDescent="0.3">
      <c r="B24" s="177"/>
      <c r="C24" s="178"/>
      <c r="D24" s="178"/>
      <c r="E24" s="178"/>
      <c r="F24" s="178"/>
      <c r="G24" s="178"/>
      <c r="H24" s="178"/>
      <c r="I24" s="178"/>
      <c r="J24" s="179"/>
      <c r="K24" s="180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72" t="s">
        <v>12</v>
      </c>
    </row>
    <row r="26" spans="2:11" x14ac:dyDescent="0.3">
      <c r="B26" s="155" t="s">
        <v>83</v>
      </c>
      <c r="C26" s="174"/>
      <c r="D26" s="174"/>
      <c r="E26" s="174"/>
      <c r="F26" s="174"/>
      <c r="G26" s="174"/>
      <c r="H26" s="174"/>
      <c r="I26" s="174"/>
      <c r="J26" s="174"/>
      <c r="K26" s="175"/>
    </row>
    <row r="27" spans="2:11" x14ac:dyDescent="0.3">
      <c r="B27" s="155" t="s">
        <v>84</v>
      </c>
      <c r="C27" s="174"/>
      <c r="D27" s="174"/>
      <c r="E27" s="174"/>
      <c r="F27" s="174"/>
      <c r="G27" s="174"/>
      <c r="H27" s="174"/>
      <c r="I27" s="174"/>
      <c r="J27" s="174"/>
      <c r="K27" s="175"/>
    </row>
    <row r="28" spans="2:11" x14ac:dyDescent="0.3">
      <c r="B28" s="155" t="s">
        <v>85</v>
      </c>
      <c r="C28" s="174"/>
      <c r="D28" s="174"/>
      <c r="E28" s="174"/>
      <c r="F28" s="174"/>
      <c r="G28" s="174"/>
      <c r="H28" s="174"/>
      <c r="I28" s="174"/>
      <c r="J28" s="174"/>
      <c r="K28" s="175"/>
    </row>
    <row r="29" spans="2:11" x14ac:dyDescent="0.3">
      <c r="B29" s="155" t="s">
        <v>86</v>
      </c>
      <c r="C29" s="174"/>
      <c r="D29" s="174"/>
      <c r="E29" s="174"/>
      <c r="F29" s="174"/>
      <c r="G29" s="174"/>
      <c r="H29" s="174"/>
      <c r="I29" s="174"/>
      <c r="J29" s="174"/>
      <c r="K29" s="175"/>
    </row>
    <row r="30" spans="2:11" x14ac:dyDescent="0.3">
      <c r="B30" s="155" t="s">
        <v>87</v>
      </c>
      <c r="C30" s="174"/>
      <c r="D30" s="174"/>
      <c r="E30" s="174">
        <v>3.9236111111111112E-3</v>
      </c>
      <c r="F30" s="174"/>
      <c r="G30" s="174"/>
      <c r="H30" s="174"/>
      <c r="I30" s="174"/>
      <c r="J30" s="174"/>
      <c r="K30" s="175">
        <f t="shared" ref="K30" si="2">SUM(C30:J30)</f>
        <v>3.9236111111111112E-3</v>
      </c>
    </row>
    <row r="31" spans="2:11" x14ac:dyDescent="0.3">
      <c r="B31" s="155" t="s">
        <v>88</v>
      </c>
      <c r="C31" s="174"/>
      <c r="D31" s="174"/>
      <c r="E31" s="174"/>
      <c r="F31" s="174"/>
      <c r="G31" s="174"/>
      <c r="H31" s="174"/>
      <c r="I31" s="174"/>
      <c r="J31" s="174"/>
      <c r="K31" s="175"/>
    </row>
    <row r="32" spans="2:11" x14ac:dyDescent="0.3">
      <c r="B32" s="156" t="s">
        <v>11</v>
      </c>
      <c r="C32" s="109"/>
      <c r="D32" s="109"/>
      <c r="E32" s="109">
        <f>SUM(E26:E31)</f>
        <v>3.9236111111111112E-3</v>
      </c>
      <c r="F32" s="109"/>
      <c r="G32" s="109"/>
      <c r="H32" s="109"/>
      <c r="I32" s="109"/>
      <c r="J32" s="118"/>
      <c r="K32" s="176">
        <f>SUM(K26:K31)</f>
        <v>3.9236111111111112E-3</v>
      </c>
    </row>
    <row r="33" spans="2:11" x14ac:dyDescent="0.3">
      <c r="B33" s="156"/>
      <c r="C33" s="181"/>
      <c r="D33" s="181"/>
      <c r="E33" s="182"/>
      <c r="F33" s="182"/>
      <c r="G33" s="181"/>
      <c r="H33" s="181"/>
      <c r="I33" s="181"/>
      <c r="J33" s="181"/>
      <c r="K33" s="175"/>
    </row>
    <row r="34" spans="2:11" x14ac:dyDescent="0.3">
      <c r="B34" s="156" t="s">
        <v>14</v>
      </c>
      <c r="C34" s="118">
        <f t="shared" ref="C34:G34" si="3">C32+C23</f>
        <v>6.4351851851851861E-3</v>
      </c>
      <c r="D34" s="118">
        <f t="shared" si="3"/>
        <v>6.9097222222222225E-3</v>
      </c>
      <c r="E34" s="118">
        <f>E32+E23</f>
        <v>0.23053240740740741</v>
      </c>
      <c r="F34" s="118">
        <f t="shared" si="3"/>
        <v>2.6041666666666665E-3</v>
      </c>
      <c r="G34" s="118">
        <f t="shared" si="3"/>
        <v>3.7152777777777778E-3</v>
      </c>
      <c r="H34" s="118"/>
      <c r="I34" s="118"/>
      <c r="J34" s="118"/>
      <c r="K34" s="183">
        <f>K32+K23</f>
        <v>0.25019675925925927</v>
      </c>
    </row>
    <row r="35" spans="2:11" x14ac:dyDescent="0.3">
      <c r="B35" s="156"/>
      <c r="C35" s="184"/>
      <c r="D35" s="184"/>
      <c r="E35" s="184"/>
      <c r="F35" s="184"/>
      <c r="G35" s="184"/>
      <c r="H35" s="184"/>
      <c r="I35" s="184"/>
      <c r="J35" s="185"/>
      <c r="K35" s="186"/>
    </row>
    <row r="36" spans="2:11" ht="66" customHeight="1" thickBot="1" x14ac:dyDescent="0.35">
      <c r="B36" s="267" t="s">
        <v>96</v>
      </c>
      <c r="C36" s="268"/>
      <c r="D36" s="268"/>
      <c r="E36" s="268"/>
      <c r="F36" s="268"/>
      <c r="G36" s="268"/>
      <c r="H36" s="268"/>
      <c r="I36" s="268"/>
      <c r="J36" s="268"/>
      <c r="K36" s="269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110" zoomScaleNormal="110"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36" t="s">
        <v>172</v>
      </c>
      <c r="C3" s="237"/>
      <c r="D3" s="237"/>
      <c r="E3" s="237"/>
      <c r="F3" s="237"/>
      <c r="G3" s="237"/>
      <c r="H3" s="237"/>
      <c r="I3" s="237"/>
      <c r="J3" s="237"/>
      <c r="K3" s="238"/>
    </row>
    <row r="4" spans="2:11" x14ac:dyDescent="0.3">
      <c r="B4" s="266" t="s">
        <v>185</v>
      </c>
      <c r="C4" s="243"/>
      <c r="D4" s="243"/>
      <c r="E4" s="243"/>
      <c r="F4" s="243"/>
      <c r="G4" s="243"/>
      <c r="H4" s="243"/>
      <c r="I4" s="243"/>
      <c r="J4" s="243"/>
      <c r="K4" s="245"/>
    </row>
    <row r="5" spans="2:11" s="173" customFormat="1" x14ac:dyDescent="0.3">
      <c r="B5" s="171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72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72" t="s">
        <v>12</v>
      </c>
    </row>
    <row r="7" spans="2:11" x14ac:dyDescent="0.3">
      <c r="B7" s="155" t="s">
        <v>66</v>
      </c>
      <c r="C7" s="174"/>
      <c r="D7" s="174">
        <v>8.4953703703703701E-3</v>
      </c>
      <c r="E7" s="174"/>
      <c r="F7" s="174">
        <v>9.6643518518518511E-3</v>
      </c>
      <c r="G7" s="174"/>
      <c r="H7" s="174"/>
      <c r="I7" s="174"/>
      <c r="J7" s="174"/>
      <c r="K7" s="175">
        <f>SUM(C7:J7)</f>
        <v>1.8159722222222223E-2</v>
      </c>
    </row>
    <row r="8" spans="2:11" x14ac:dyDescent="0.3">
      <c r="B8" s="155" t="s">
        <v>67</v>
      </c>
      <c r="C8" s="174"/>
      <c r="D8" s="174"/>
      <c r="E8" s="174"/>
      <c r="F8" s="174"/>
      <c r="G8" s="174"/>
      <c r="H8" s="174"/>
      <c r="I8" s="174"/>
      <c r="J8" s="174"/>
      <c r="K8" s="175"/>
    </row>
    <row r="9" spans="2:11" x14ac:dyDescent="0.3">
      <c r="B9" s="155" t="s">
        <v>68</v>
      </c>
      <c r="C9" s="174"/>
      <c r="D9" s="174"/>
      <c r="E9" s="174"/>
      <c r="F9" s="174"/>
      <c r="G9" s="174"/>
      <c r="H9" s="174"/>
      <c r="I9" s="174"/>
      <c r="J9" s="174"/>
      <c r="K9" s="175"/>
    </row>
    <row r="10" spans="2:11" x14ac:dyDescent="0.3">
      <c r="B10" s="155" t="s">
        <v>69</v>
      </c>
      <c r="C10" s="174"/>
      <c r="D10" s="174"/>
      <c r="E10" s="174"/>
      <c r="F10" s="174"/>
      <c r="G10" s="174"/>
      <c r="H10" s="174"/>
      <c r="I10" s="174"/>
      <c r="J10" s="174"/>
      <c r="K10" s="175"/>
    </row>
    <row r="11" spans="2:11" x14ac:dyDescent="0.3">
      <c r="B11" s="155" t="s">
        <v>70</v>
      </c>
      <c r="C11" s="174"/>
      <c r="D11" s="174"/>
      <c r="E11" s="174"/>
      <c r="F11" s="174"/>
      <c r="G11" s="174"/>
      <c r="H11" s="174"/>
      <c r="I11" s="174"/>
      <c r="J11" s="174"/>
      <c r="K11" s="175"/>
    </row>
    <row r="12" spans="2:11" x14ac:dyDescent="0.3">
      <c r="B12" s="155" t="s">
        <v>71</v>
      </c>
      <c r="C12" s="174"/>
      <c r="D12" s="174"/>
      <c r="E12" s="174"/>
      <c r="F12" s="174"/>
      <c r="G12" s="174"/>
      <c r="H12" s="174"/>
      <c r="I12" s="174"/>
      <c r="J12" s="174"/>
      <c r="K12" s="175"/>
    </row>
    <row r="13" spans="2:11" x14ac:dyDescent="0.3">
      <c r="B13" s="155" t="s">
        <v>72</v>
      </c>
      <c r="C13" s="174"/>
      <c r="D13" s="174"/>
      <c r="E13" s="174"/>
      <c r="F13" s="174"/>
      <c r="G13" s="174"/>
      <c r="H13" s="174"/>
      <c r="I13" s="174"/>
      <c r="J13" s="174"/>
      <c r="K13" s="175"/>
    </row>
    <row r="14" spans="2:11" x14ac:dyDescent="0.3">
      <c r="B14" s="155" t="s">
        <v>73</v>
      </c>
      <c r="C14" s="174"/>
      <c r="D14" s="174"/>
      <c r="E14" s="174"/>
      <c r="F14" s="174"/>
      <c r="G14" s="174"/>
      <c r="H14" s="174"/>
      <c r="I14" s="174"/>
      <c r="J14" s="174"/>
      <c r="K14" s="175"/>
    </row>
    <row r="15" spans="2:11" x14ac:dyDescent="0.3">
      <c r="B15" s="155" t="s">
        <v>74</v>
      </c>
      <c r="C15" s="174"/>
      <c r="D15" s="174"/>
      <c r="E15" s="174"/>
      <c r="F15" s="174"/>
      <c r="G15" s="174"/>
      <c r="H15" s="174"/>
      <c r="I15" s="174"/>
      <c r="J15" s="174"/>
      <c r="K15" s="175"/>
    </row>
    <row r="16" spans="2:11" x14ac:dyDescent="0.3">
      <c r="B16" s="155" t="s">
        <v>75</v>
      </c>
      <c r="C16" s="174"/>
      <c r="D16" s="174"/>
      <c r="E16" s="174"/>
      <c r="F16" s="174"/>
      <c r="G16" s="174"/>
      <c r="H16" s="174"/>
      <c r="I16" s="174"/>
      <c r="J16" s="174"/>
      <c r="K16" s="175"/>
    </row>
    <row r="17" spans="2:11" x14ac:dyDescent="0.3">
      <c r="B17" s="155" t="s">
        <v>76</v>
      </c>
      <c r="C17" s="174"/>
      <c r="D17" s="174"/>
      <c r="E17" s="174"/>
      <c r="F17" s="174"/>
      <c r="G17" s="174"/>
      <c r="H17" s="174"/>
      <c r="I17" s="174"/>
      <c r="J17" s="174"/>
      <c r="K17" s="175"/>
    </row>
    <row r="18" spans="2:11" x14ac:dyDescent="0.3">
      <c r="B18" s="155" t="s">
        <v>77</v>
      </c>
      <c r="C18" s="174"/>
      <c r="D18" s="174"/>
      <c r="E18" s="174"/>
      <c r="F18" s="174"/>
      <c r="G18" s="174"/>
      <c r="H18" s="174"/>
      <c r="I18" s="174"/>
      <c r="J18" s="174"/>
      <c r="K18" s="175"/>
    </row>
    <row r="19" spans="2:11" x14ac:dyDescent="0.3">
      <c r="B19" s="155" t="s">
        <v>78</v>
      </c>
      <c r="C19" s="174"/>
      <c r="D19" s="174"/>
      <c r="E19" s="174"/>
      <c r="F19" s="174"/>
      <c r="G19" s="174"/>
      <c r="H19" s="174"/>
      <c r="I19" s="174"/>
      <c r="J19" s="174"/>
      <c r="K19" s="175"/>
    </row>
    <row r="20" spans="2:11" x14ac:dyDescent="0.3">
      <c r="B20" s="155" t="s">
        <v>79</v>
      </c>
      <c r="C20" s="174"/>
      <c r="D20" s="174"/>
      <c r="E20" s="174"/>
      <c r="F20" s="174"/>
      <c r="G20" s="174"/>
      <c r="H20" s="174"/>
      <c r="I20" s="174"/>
      <c r="J20" s="174"/>
      <c r="K20" s="175"/>
    </row>
    <row r="21" spans="2:11" x14ac:dyDescent="0.3">
      <c r="B21" s="155" t="s">
        <v>80</v>
      </c>
      <c r="C21" s="174"/>
      <c r="D21" s="174"/>
      <c r="E21" s="174"/>
      <c r="F21" s="174"/>
      <c r="G21" s="174"/>
      <c r="H21" s="174"/>
      <c r="I21" s="174"/>
      <c r="J21" s="174"/>
      <c r="K21" s="175"/>
    </row>
    <row r="22" spans="2:11" x14ac:dyDescent="0.3">
      <c r="B22" s="155" t="s">
        <v>81</v>
      </c>
      <c r="C22" s="174"/>
      <c r="D22" s="174">
        <v>7.7430555555555551E-3</v>
      </c>
      <c r="E22" s="174"/>
      <c r="F22" s="174">
        <v>3.6689814814814818E-3</v>
      </c>
      <c r="G22" s="174"/>
      <c r="H22" s="174"/>
      <c r="I22" s="174"/>
      <c r="J22" s="174"/>
      <c r="K22" s="175">
        <f t="shared" ref="K22" si="0">SUM(C22:J22)</f>
        <v>1.1412037037037037E-2</v>
      </c>
    </row>
    <row r="23" spans="2:11" x14ac:dyDescent="0.3">
      <c r="B23" s="156" t="s">
        <v>11</v>
      </c>
      <c r="C23" s="109"/>
      <c r="D23" s="109">
        <f t="shared" ref="D23:F23" si="1">SUM(D7:D22)</f>
        <v>1.6238425925925927E-2</v>
      </c>
      <c r="E23" s="109"/>
      <c r="F23" s="109">
        <f t="shared" si="1"/>
        <v>1.3333333333333332E-2</v>
      </c>
      <c r="G23" s="109"/>
      <c r="H23" s="109"/>
      <c r="I23" s="109"/>
      <c r="J23" s="118"/>
      <c r="K23" s="176">
        <f>SUM(K7:K22)</f>
        <v>2.9571759259259259E-2</v>
      </c>
    </row>
    <row r="24" spans="2:11" x14ac:dyDescent="0.3">
      <c r="B24" s="177"/>
      <c r="C24" s="178"/>
      <c r="D24" s="178"/>
      <c r="E24" s="178"/>
      <c r="F24" s="178"/>
      <c r="G24" s="178"/>
      <c r="H24" s="178"/>
      <c r="I24" s="178"/>
      <c r="J24" s="179"/>
      <c r="K24" s="180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72" t="s">
        <v>12</v>
      </c>
    </row>
    <row r="26" spans="2:11" x14ac:dyDescent="0.3">
      <c r="B26" s="155" t="s">
        <v>83</v>
      </c>
      <c r="C26" s="174"/>
      <c r="D26" s="174"/>
      <c r="E26" s="174"/>
      <c r="F26" s="174"/>
      <c r="G26" s="174"/>
      <c r="H26" s="174"/>
      <c r="I26" s="174"/>
      <c r="J26" s="174"/>
      <c r="K26" s="175"/>
    </row>
    <row r="27" spans="2:11" x14ac:dyDescent="0.3">
      <c r="B27" s="155" t="s">
        <v>84</v>
      </c>
      <c r="C27" s="174"/>
      <c r="D27" s="174"/>
      <c r="E27" s="174"/>
      <c r="F27" s="174"/>
      <c r="G27" s="174"/>
      <c r="H27" s="174"/>
      <c r="I27" s="174"/>
      <c r="J27" s="174"/>
      <c r="K27" s="175"/>
    </row>
    <row r="28" spans="2:11" x14ac:dyDescent="0.3">
      <c r="B28" s="155" t="s">
        <v>85</v>
      </c>
      <c r="C28" s="174"/>
      <c r="D28" s="174"/>
      <c r="E28" s="174"/>
      <c r="F28" s="174"/>
      <c r="G28" s="174"/>
      <c r="H28" s="174"/>
      <c r="I28" s="174"/>
      <c r="J28" s="174"/>
      <c r="K28" s="175"/>
    </row>
    <row r="29" spans="2:11" x14ac:dyDescent="0.3">
      <c r="B29" s="155" t="s">
        <v>86</v>
      </c>
      <c r="C29" s="174"/>
      <c r="D29" s="174"/>
      <c r="E29" s="174"/>
      <c r="F29" s="174"/>
      <c r="G29" s="174"/>
      <c r="H29" s="174"/>
      <c r="I29" s="174"/>
      <c r="J29" s="174"/>
      <c r="K29" s="175"/>
    </row>
    <row r="30" spans="2:11" x14ac:dyDescent="0.3">
      <c r="B30" s="155" t="s">
        <v>87</v>
      </c>
      <c r="C30" s="174"/>
      <c r="D30" s="174"/>
      <c r="E30" s="174"/>
      <c r="F30" s="174"/>
      <c r="G30" s="174"/>
      <c r="H30" s="174"/>
      <c r="I30" s="174"/>
      <c r="J30" s="174"/>
      <c r="K30" s="175"/>
    </row>
    <row r="31" spans="2:11" x14ac:dyDescent="0.3">
      <c r="B31" s="155" t="s">
        <v>88</v>
      </c>
      <c r="C31" s="174"/>
      <c r="D31" s="207">
        <v>1.6342592592592593E-2</v>
      </c>
      <c r="E31" s="174"/>
      <c r="F31" s="174"/>
      <c r="G31" s="174"/>
      <c r="H31" s="174"/>
      <c r="I31" s="174"/>
      <c r="J31" s="174"/>
      <c r="K31" s="175">
        <f t="shared" ref="K31" si="2">SUM(C31:J31)</f>
        <v>1.6342592592592593E-2</v>
      </c>
    </row>
    <row r="32" spans="2:11" x14ac:dyDescent="0.3">
      <c r="B32" s="156" t="s">
        <v>11</v>
      </c>
      <c r="C32" s="109"/>
      <c r="D32" s="109">
        <f>SUM(D26:D31)</f>
        <v>1.6342592592592593E-2</v>
      </c>
      <c r="E32" s="109"/>
      <c r="F32" s="109"/>
      <c r="G32" s="109"/>
      <c r="H32" s="109"/>
      <c r="I32" s="109"/>
      <c r="J32" s="118"/>
      <c r="K32" s="176">
        <f>SUM(K26:K31)</f>
        <v>1.6342592592592593E-2</v>
      </c>
    </row>
    <row r="33" spans="2:11" x14ac:dyDescent="0.3">
      <c r="B33" s="156"/>
      <c r="C33" s="181"/>
      <c r="D33" s="181"/>
      <c r="E33" s="182"/>
      <c r="F33" s="182"/>
      <c r="G33" s="181"/>
      <c r="H33" s="181"/>
      <c r="I33" s="181"/>
      <c r="J33" s="181"/>
      <c r="K33" s="175"/>
    </row>
    <row r="34" spans="2:11" x14ac:dyDescent="0.3">
      <c r="B34" s="156" t="s">
        <v>14</v>
      </c>
      <c r="C34" s="118"/>
      <c r="D34" s="118">
        <f t="shared" ref="D34:F34" si="3">D32+D23</f>
        <v>3.2581018518518523E-2</v>
      </c>
      <c r="E34" s="118"/>
      <c r="F34" s="118">
        <f t="shared" si="3"/>
        <v>1.3333333333333332E-2</v>
      </c>
      <c r="G34" s="118"/>
      <c r="H34" s="118"/>
      <c r="I34" s="118"/>
      <c r="J34" s="118"/>
      <c r="K34" s="183">
        <f>K32+K23</f>
        <v>4.5914351851851852E-2</v>
      </c>
    </row>
    <row r="35" spans="2:11" x14ac:dyDescent="0.3">
      <c r="B35" s="156"/>
      <c r="C35" s="184"/>
      <c r="D35" s="184"/>
      <c r="E35" s="184"/>
      <c r="F35" s="184"/>
      <c r="G35" s="184"/>
      <c r="H35" s="184"/>
      <c r="I35" s="184"/>
      <c r="J35" s="185"/>
      <c r="K35" s="186"/>
    </row>
    <row r="36" spans="2:11" ht="66" customHeight="1" thickBot="1" x14ac:dyDescent="0.35">
      <c r="B36" s="267" t="s">
        <v>96</v>
      </c>
      <c r="C36" s="268"/>
      <c r="D36" s="268"/>
      <c r="E36" s="268"/>
      <c r="F36" s="268"/>
      <c r="G36" s="268"/>
      <c r="H36" s="268"/>
      <c r="I36" s="268"/>
      <c r="J36" s="268"/>
      <c r="K36" s="269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110" zoomScaleNormal="110"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36" t="s">
        <v>173</v>
      </c>
      <c r="C3" s="237"/>
      <c r="D3" s="237"/>
      <c r="E3" s="237"/>
      <c r="F3" s="237"/>
      <c r="G3" s="237"/>
      <c r="H3" s="237"/>
      <c r="I3" s="237"/>
      <c r="J3" s="237"/>
      <c r="K3" s="238"/>
    </row>
    <row r="4" spans="2:11" x14ac:dyDescent="0.3">
      <c r="B4" s="266" t="s">
        <v>185</v>
      </c>
      <c r="C4" s="243"/>
      <c r="D4" s="243"/>
      <c r="E4" s="243"/>
      <c r="F4" s="243"/>
      <c r="G4" s="243"/>
      <c r="H4" s="243"/>
      <c r="I4" s="243"/>
      <c r="J4" s="243"/>
      <c r="K4" s="245"/>
    </row>
    <row r="5" spans="2:11" s="173" customFormat="1" x14ac:dyDescent="0.3">
      <c r="B5" s="171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72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72" t="s">
        <v>12</v>
      </c>
    </row>
    <row r="7" spans="2:11" x14ac:dyDescent="0.3">
      <c r="B7" s="155" t="s">
        <v>66</v>
      </c>
      <c r="C7" s="174">
        <v>5.6122685185185192E-2</v>
      </c>
      <c r="D7" s="174">
        <v>3.8750000000000007E-2</v>
      </c>
      <c r="E7" s="174">
        <v>1.5995370370370368E-2</v>
      </c>
      <c r="F7" s="174">
        <v>1.6597222222222222E-2</v>
      </c>
      <c r="G7" s="174">
        <v>1.5601851851851853E-2</v>
      </c>
      <c r="H7" s="174">
        <v>2.5868055555555557E-2</v>
      </c>
      <c r="I7" s="174"/>
      <c r="J7" s="174"/>
      <c r="K7" s="175">
        <f>SUM(C7:J7)</f>
        <v>0.16893518518518519</v>
      </c>
    </row>
    <row r="8" spans="2:11" x14ac:dyDescent="0.3">
      <c r="B8" s="155" t="s">
        <v>67</v>
      </c>
      <c r="C8" s="174"/>
      <c r="D8" s="174"/>
      <c r="E8" s="174">
        <v>5.2083333333333333E-4</v>
      </c>
      <c r="F8" s="174"/>
      <c r="G8" s="174">
        <v>1.9675925925925926E-4</v>
      </c>
      <c r="H8" s="174"/>
      <c r="I8" s="174"/>
      <c r="J8" s="174"/>
      <c r="K8" s="175">
        <f t="shared" ref="K8:K22" si="0">SUM(C8:J8)</f>
        <v>7.1759259259259259E-4</v>
      </c>
    </row>
    <row r="9" spans="2:11" x14ac:dyDescent="0.3">
      <c r="B9" s="155" t="s">
        <v>68</v>
      </c>
      <c r="C9" s="174"/>
      <c r="D9" s="174"/>
      <c r="E9" s="174">
        <v>5.7870370370370366E-5</v>
      </c>
      <c r="F9" s="174">
        <v>3.5879629629629629E-3</v>
      </c>
      <c r="G9" s="174">
        <v>1.6770833333333332E-2</v>
      </c>
      <c r="H9" s="174">
        <v>4.9768518518518521E-4</v>
      </c>
      <c r="I9" s="174"/>
      <c r="J9" s="174"/>
      <c r="K9" s="175">
        <f t="shared" si="0"/>
        <v>2.0914351851851851E-2</v>
      </c>
    </row>
    <row r="10" spans="2:11" x14ac:dyDescent="0.3">
      <c r="B10" s="155" t="s">
        <v>69</v>
      </c>
      <c r="C10" s="174"/>
      <c r="D10" s="174"/>
      <c r="E10" s="174">
        <v>6.2731481481481475E-3</v>
      </c>
      <c r="F10" s="174"/>
      <c r="G10" s="174">
        <v>1.0416666666666669E-3</v>
      </c>
      <c r="H10" s="174">
        <v>7.4537037037037037E-3</v>
      </c>
      <c r="I10" s="174"/>
      <c r="J10" s="174"/>
      <c r="K10" s="175">
        <f t="shared" si="0"/>
        <v>1.4768518518518518E-2</v>
      </c>
    </row>
    <row r="11" spans="2:11" x14ac:dyDescent="0.3">
      <c r="B11" s="155" t="s">
        <v>70</v>
      </c>
      <c r="C11" s="174">
        <v>1.951388888888889E-2</v>
      </c>
      <c r="D11" s="174"/>
      <c r="E11" s="174">
        <v>6.2500000000000001E-4</v>
      </c>
      <c r="F11" s="174"/>
      <c r="G11" s="174">
        <v>2.914351851851852E-2</v>
      </c>
      <c r="H11" s="174">
        <v>7.8703703703703705E-4</v>
      </c>
      <c r="I11" s="174"/>
      <c r="J11" s="174"/>
      <c r="K11" s="175">
        <f t="shared" si="0"/>
        <v>5.0069444444444451E-2</v>
      </c>
    </row>
    <row r="12" spans="2:11" x14ac:dyDescent="0.3">
      <c r="B12" s="155" t="s">
        <v>71</v>
      </c>
      <c r="C12" s="174">
        <v>9.4907407407407406E-3</v>
      </c>
      <c r="D12" s="174">
        <v>2.1377314814814818E-2</v>
      </c>
      <c r="E12" s="174">
        <v>4.2361111111111115E-3</v>
      </c>
      <c r="F12" s="174"/>
      <c r="G12" s="174"/>
      <c r="H12" s="174">
        <v>4.1898148148148155E-3</v>
      </c>
      <c r="I12" s="174"/>
      <c r="J12" s="174"/>
      <c r="K12" s="175">
        <f t="shared" si="0"/>
        <v>3.9293981481481485E-2</v>
      </c>
    </row>
    <row r="13" spans="2:11" x14ac:dyDescent="0.3">
      <c r="B13" s="155" t="s">
        <v>72</v>
      </c>
      <c r="C13" s="174"/>
      <c r="D13" s="174"/>
      <c r="E13" s="174"/>
      <c r="F13" s="174"/>
      <c r="G13" s="174">
        <v>2.7314814814814819E-3</v>
      </c>
      <c r="H13" s="174"/>
      <c r="I13" s="174"/>
      <c r="J13" s="174"/>
      <c r="K13" s="175">
        <f t="shared" si="0"/>
        <v>2.7314814814814819E-3</v>
      </c>
    </row>
    <row r="14" spans="2:11" x14ac:dyDescent="0.3">
      <c r="B14" s="155" t="s">
        <v>73</v>
      </c>
      <c r="C14" s="174"/>
      <c r="D14" s="174"/>
      <c r="E14" s="174"/>
      <c r="F14" s="174"/>
      <c r="G14" s="174"/>
      <c r="H14" s="174"/>
      <c r="I14" s="174"/>
      <c r="J14" s="174"/>
      <c r="K14" s="175"/>
    </row>
    <row r="15" spans="2:11" x14ac:dyDescent="0.3">
      <c r="B15" s="155" t="s">
        <v>74</v>
      </c>
      <c r="C15" s="174"/>
      <c r="D15" s="174"/>
      <c r="E15" s="174"/>
      <c r="F15" s="174"/>
      <c r="G15" s="174"/>
      <c r="H15" s="174"/>
      <c r="I15" s="174"/>
      <c r="J15" s="174"/>
      <c r="K15" s="175"/>
    </row>
    <row r="16" spans="2:11" x14ac:dyDescent="0.3">
      <c r="B16" s="155" t="s">
        <v>75</v>
      </c>
      <c r="C16" s="174"/>
      <c r="D16" s="174"/>
      <c r="E16" s="174"/>
      <c r="F16" s="174"/>
      <c r="G16" s="174"/>
      <c r="H16" s="174"/>
      <c r="I16" s="174"/>
      <c r="J16" s="174"/>
      <c r="K16" s="175"/>
    </row>
    <row r="17" spans="2:11" x14ac:dyDescent="0.3">
      <c r="B17" s="155" t="s">
        <v>76</v>
      </c>
      <c r="C17" s="174"/>
      <c r="D17" s="174"/>
      <c r="E17" s="174"/>
      <c r="F17" s="174"/>
      <c r="G17" s="174"/>
      <c r="H17" s="174"/>
      <c r="I17" s="174"/>
      <c r="J17" s="174"/>
      <c r="K17" s="175"/>
    </row>
    <row r="18" spans="2:11" x14ac:dyDescent="0.3">
      <c r="B18" s="155" t="s">
        <v>77</v>
      </c>
      <c r="C18" s="174"/>
      <c r="D18" s="174"/>
      <c r="E18" s="174"/>
      <c r="F18" s="174"/>
      <c r="G18" s="174"/>
      <c r="H18" s="174"/>
      <c r="I18" s="174"/>
      <c r="J18" s="174"/>
      <c r="K18" s="175"/>
    </row>
    <row r="19" spans="2:11" x14ac:dyDescent="0.3">
      <c r="B19" s="155" t="s">
        <v>78</v>
      </c>
      <c r="C19" s="174"/>
      <c r="D19" s="174"/>
      <c r="E19" s="174"/>
      <c r="F19" s="174"/>
      <c r="G19" s="174"/>
      <c r="H19" s="174"/>
      <c r="I19" s="174"/>
      <c r="J19" s="174"/>
      <c r="K19" s="175"/>
    </row>
    <row r="20" spans="2:11" x14ac:dyDescent="0.3">
      <c r="B20" s="155" t="s">
        <v>79</v>
      </c>
      <c r="C20" s="174"/>
      <c r="D20" s="174"/>
      <c r="E20" s="174"/>
      <c r="F20" s="174"/>
      <c r="G20" s="174"/>
      <c r="H20" s="174"/>
      <c r="I20" s="174"/>
      <c r="J20" s="174"/>
      <c r="K20" s="175"/>
    </row>
    <row r="21" spans="2:11" x14ac:dyDescent="0.3">
      <c r="B21" s="155" t="s">
        <v>80</v>
      </c>
      <c r="C21" s="174"/>
      <c r="D21" s="174"/>
      <c r="E21" s="174">
        <v>2.9513888888888888E-3</v>
      </c>
      <c r="F21" s="174"/>
      <c r="G21" s="174"/>
      <c r="H21" s="174"/>
      <c r="I21" s="174"/>
      <c r="J21" s="174"/>
      <c r="K21" s="175">
        <f t="shared" si="0"/>
        <v>2.9513888888888888E-3</v>
      </c>
    </row>
    <row r="22" spans="2:11" x14ac:dyDescent="0.3">
      <c r="B22" s="155" t="s">
        <v>81</v>
      </c>
      <c r="C22" s="174">
        <v>4.8958333333333336E-3</v>
      </c>
      <c r="D22" s="174">
        <v>1.4409722222222221E-2</v>
      </c>
      <c r="E22" s="174">
        <v>1.3761574074074074E-2</v>
      </c>
      <c r="F22" s="174">
        <v>1.8750000000000001E-3</v>
      </c>
      <c r="G22" s="174">
        <v>8.3912037037037028E-3</v>
      </c>
      <c r="H22" s="174">
        <v>1.3425925925925927E-3</v>
      </c>
      <c r="I22" s="174"/>
      <c r="J22" s="174"/>
      <c r="K22" s="175">
        <f t="shared" si="0"/>
        <v>4.4675925925925924E-2</v>
      </c>
    </row>
    <row r="23" spans="2:11" x14ac:dyDescent="0.3">
      <c r="B23" s="156" t="s">
        <v>11</v>
      </c>
      <c r="C23" s="109">
        <f>SUM(C7:C22)</f>
        <v>9.0023148148148158E-2</v>
      </c>
      <c r="D23" s="109">
        <f t="shared" ref="D23:H23" si="1">SUM(D7:D22)</f>
        <v>7.4537037037037054E-2</v>
      </c>
      <c r="E23" s="109">
        <f t="shared" si="1"/>
        <v>4.4421296296296292E-2</v>
      </c>
      <c r="F23" s="109">
        <f t="shared" si="1"/>
        <v>2.2060185185185186E-2</v>
      </c>
      <c r="G23" s="109">
        <f t="shared" si="1"/>
        <v>7.3877314814814826E-2</v>
      </c>
      <c r="H23" s="109">
        <f t="shared" si="1"/>
        <v>4.0138888888888884E-2</v>
      </c>
      <c r="I23" s="109"/>
      <c r="J23" s="118"/>
      <c r="K23" s="176">
        <f>SUM(K7:K22)</f>
        <v>0.34505787037037039</v>
      </c>
    </row>
    <row r="24" spans="2:11" x14ac:dyDescent="0.3">
      <c r="B24" s="177"/>
      <c r="C24" s="178"/>
      <c r="D24" s="178"/>
      <c r="E24" s="178"/>
      <c r="F24" s="178"/>
      <c r="G24" s="178"/>
      <c r="H24" s="178"/>
      <c r="I24" s="178"/>
      <c r="J24" s="179"/>
      <c r="K24" s="180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72" t="s">
        <v>12</v>
      </c>
    </row>
    <row r="26" spans="2:11" x14ac:dyDescent="0.3">
      <c r="B26" s="155" t="s">
        <v>83</v>
      </c>
      <c r="C26" s="174"/>
      <c r="D26" s="174"/>
      <c r="E26" s="174">
        <v>4.9768518518518521E-4</v>
      </c>
      <c r="F26" s="174"/>
      <c r="G26" s="174"/>
      <c r="H26" s="174"/>
      <c r="I26" s="174"/>
      <c r="J26" s="174"/>
      <c r="K26" s="175">
        <f t="shared" ref="K26:K31" si="2">SUM(C26:J26)</f>
        <v>4.9768518518518521E-4</v>
      </c>
    </row>
    <row r="27" spans="2:11" x14ac:dyDescent="0.3">
      <c r="B27" s="155" t="s">
        <v>84</v>
      </c>
      <c r="C27" s="174"/>
      <c r="D27" s="174"/>
      <c r="E27" s="174"/>
      <c r="F27" s="174"/>
      <c r="G27" s="174"/>
      <c r="H27" s="174"/>
      <c r="I27" s="174"/>
      <c r="J27" s="174"/>
      <c r="K27" s="175"/>
    </row>
    <row r="28" spans="2:11" x14ac:dyDescent="0.3">
      <c r="B28" s="155" t="s">
        <v>85</v>
      </c>
      <c r="C28" s="174"/>
      <c r="D28" s="174"/>
      <c r="E28" s="174"/>
      <c r="F28" s="174"/>
      <c r="G28" s="174"/>
      <c r="H28" s="174"/>
      <c r="I28" s="174"/>
      <c r="J28" s="174"/>
      <c r="K28" s="175"/>
    </row>
    <row r="29" spans="2:11" x14ac:dyDescent="0.3">
      <c r="B29" s="155" t="s">
        <v>86</v>
      </c>
      <c r="C29" s="174">
        <v>1.9027777777777779E-2</v>
      </c>
      <c r="D29" s="174"/>
      <c r="E29" s="174">
        <v>1.9328703703703704E-3</v>
      </c>
      <c r="F29" s="174"/>
      <c r="G29" s="174">
        <v>6.3657407407407402E-4</v>
      </c>
      <c r="H29" s="174">
        <v>3.3101851851851855E-3</v>
      </c>
      <c r="I29" s="174"/>
      <c r="J29" s="174"/>
      <c r="K29" s="175">
        <f t="shared" si="2"/>
        <v>2.4907407407407409E-2</v>
      </c>
    </row>
    <row r="30" spans="2:11" x14ac:dyDescent="0.3">
      <c r="B30" s="155" t="s">
        <v>87</v>
      </c>
      <c r="C30" s="174">
        <v>2.9398148148148149E-2</v>
      </c>
      <c r="D30" s="174">
        <v>6.7847222222222225E-2</v>
      </c>
      <c r="E30" s="174">
        <v>4.6527777777777782E-3</v>
      </c>
      <c r="F30" s="174">
        <v>8.449074074074075E-4</v>
      </c>
      <c r="G30" s="174">
        <v>6.2731481481481475E-3</v>
      </c>
      <c r="H30" s="174">
        <v>6.053240740740741E-3</v>
      </c>
      <c r="I30" s="174"/>
      <c r="J30" s="174"/>
      <c r="K30" s="175">
        <f t="shared" si="2"/>
        <v>0.11506944444444445</v>
      </c>
    </row>
    <row r="31" spans="2:11" x14ac:dyDescent="0.3">
      <c r="B31" s="155" t="s">
        <v>88</v>
      </c>
      <c r="C31" s="174"/>
      <c r="D31" s="174"/>
      <c r="E31" s="174">
        <v>3.4722222222222225E-3</v>
      </c>
      <c r="F31" s="174"/>
      <c r="G31" s="174"/>
      <c r="H31" s="174">
        <v>1.8287037037037037E-3</v>
      </c>
      <c r="I31" s="174"/>
      <c r="J31" s="174"/>
      <c r="K31" s="175">
        <f t="shared" si="2"/>
        <v>5.3009259259259259E-3</v>
      </c>
    </row>
    <row r="32" spans="2:11" x14ac:dyDescent="0.3">
      <c r="B32" s="156" t="s">
        <v>11</v>
      </c>
      <c r="C32" s="109">
        <f>SUM(C26:C31)</f>
        <v>4.8425925925925928E-2</v>
      </c>
      <c r="D32" s="109">
        <f t="shared" ref="D32:H32" si="3">SUM(D26:D31)</f>
        <v>6.7847222222222225E-2</v>
      </c>
      <c r="E32" s="109">
        <f t="shared" si="3"/>
        <v>1.0555555555555556E-2</v>
      </c>
      <c r="F32" s="109">
        <f t="shared" si="3"/>
        <v>8.449074074074075E-4</v>
      </c>
      <c r="G32" s="109">
        <f t="shared" si="3"/>
        <v>6.9097222222222216E-3</v>
      </c>
      <c r="H32" s="109">
        <f t="shared" si="3"/>
        <v>1.119212962962963E-2</v>
      </c>
      <c r="I32" s="109"/>
      <c r="J32" s="118"/>
      <c r="K32" s="176">
        <f>SUM(K26:K31)</f>
        <v>0.14577546296296298</v>
      </c>
    </row>
    <row r="33" spans="2:11" x14ac:dyDescent="0.3">
      <c r="B33" s="156"/>
      <c r="C33" s="181"/>
      <c r="D33" s="181"/>
      <c r="E33" s="182"/>
      <c r="F33" s="182"/>
      <c r="G33" s="181"/>
      <c r="H33" s="181"/>
      <c r="I33" s="181"/>
      <c r="J33" s="181"/>
      <c r="K33" s="175"/>
    </row>
    <row r="34" spans="2:11" x14ac:dyDescent="0.3">
      <c r="B34" s="156" t="s">
        <v>14</v>
      </c>
      <c r="C34" s="118">
        <f>C23+C32</f>
        <v>0.13844907407407409</v>
      </c>
      <c r="D34" s="118">
        <f t="shared" ref="D34:G34" si="4">D23+D32</f>
        <v>0.14238425925925929</v>
      </c>
      <c r="E34" s="118">
        <f t="shared" si="4"/>
        <v>5.4976851851851846E-2</v>
      </c>
      <c r="F34" s="118">
        <f t="shared" si="4"/>
        <v>2.2905092592592595E-2</v>
      </c>
      <c r="G34" s="118">
        <f t="shared" si="4"/>
        <v>8.0787037037037046E-2</v>
      </c>
      <c r="H34" s="118">
        <f t="shared" ref="H34" si="5">H23+H32</f>
        <v>5.1331018518518512E-2</v>
      </c>
      <c r="I34" s="118"/>
      <c r="J34" s="118"/>
      <c r="K34" s="183">
        <f t="shared" ref="K34" si="6">K32+K23</f>
        <v>0.49083333333333334</v>
      </c>
    </row>
    <row r="35" spans="2:11" x14ac:dyDescent="0.3">
      <c r="B35" s="156"/>
      <c r="C35" s="184"/>
      <c r="D35" s="184"/>
      <c r="E35" s="184"/>
      <c r="F35" s="184"/>
      <c r="G35" s="184"/>
      <c r="H35" s="184"/>
      <c r="I35" s="184"/>
      <c r="J35" s="185"/>
      <c r="K35" s="186"/>
    </row>
    <row r="36" spans="2:11" ht="66" customHeight="1" thickBot="1" x14ac:dyDescent="0.35">
      <c r="B36" s="267" t="s">
        <v>96</v>
      </c>
      <c r="C36" s="268"/>
      <c r="D36" s="268"/>
      <c r="E36" s="268"/>
      <c r="F36" s="268"/>
      <c r="G36" s="268"/>
      <c r="H36" s="268"/>
      <c r="I36" s="268"/>
      <c r="J36" s="268"/>
      <c r="K36" s="269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110" zoomScaleNormal="110" zoomScaleSheetLayoutView="11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36" t="s">
        <v>174</v>
      </c>
      <c r="C3" s="237"/>
      <c r="D3" s="237"/>
      <c r="E3" s="237"/>
      <c r="F3" s="237"/>
      <c r="G3" s="237"/>
      <c r="H3" s="237"/>
      <c r="I3" s="237"/>
      <c r="J3" s="237"/>
      <c r="K3" s="238"/>
    </row>
    <row r="4" spans="2:11" x14ac:dyDescent="0.3">
      <c r="B4" s="266" t="s">
        <v>185</v>
      </c>
      <c r="C4" s="243"/>
      <c r="D4" s="243"/>
      <c r="E4" s="243"/>
      <c r="F4" s="243"/>
      <c r="G4" s="243"/>
      <c r="H4" s="243"/>
      <c r="I4" s="243"/>
      <c r="J4" s="243"/>
      <c r="K4" s="245"/>
    </row>
    <row r="5" spans="2:11" s="173" customFormat="1" x14ac:dyDescent="0.3">
      <c r="B5" s="171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72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72" t="s">
        <v>12</v>
      </c>
    </row>
    <row r="7" spans="2:11" x14ac:dyDescent="0.3">
      <c r="B7" s="155" t="s">
        <v>66</v>
      </c>
      <c r="C7" s="187"/>
      <c r="D7" s="187"/>
      <c r="E7" s="187"/>
      <c r="F7" s="187"/>
      <c r="G7" s="187"/>
      <c r="H7" s="187"/>
      <c r="I7" s="187"/>
      <c r="J7" s="187"/>
      <c r="K7" s="188"/>
    </row>
    <row r="8" spans="2:11" x14ac:dyDescent="0.3">
      <c r="B8" s="155" t="s">
        <v>67</v>
      </c>
      <c r="C8" s="187"/>
      <c r="D8" s="187"/>
      <c r="E8" s="187"/>
      <c r="F8" s="187"/>
      <c r="G8" s="187"/>
      <c r="H8" s="187"/>
      <c r="I8" s="187"/>
      <c r="J8" s="187"/>
      <c r="K8" s="188"/>
    </row>
    <row r="9" spans="2:11" x14ac:dyDescent="0.3">
      <c r="B9" s="155" t="s">
        <v>68</v>
      </c>
      <c r="C9" s="187"/>
      <c r="D9" s="187"/>
      <c r="E9" s="187"/>
      <c r="F9" s="187"/>
      <c r="G9" s="187"/>
      <c r="H9" s="187"/>
      <c r="I9" s="187"/>
      <c r="J9" s="187"/>
      <c r="K9" s="188"/>
    </row>
    <row r="10" spans="2:11" x14ac:dyDescent="0.3">
      <c r="B10" s="155" t="s">
        <v>69</v>
      </c>
      <c r="C10" s="187"/>
      <c r="D10" s="187"/>
      <c r="E10" s="187"/>
      <c r="F10" s="187"/>
      <c r="G10" s="187"/>
      <c r="H10" s="187"/>
      <c r="I10" s="187"/>
      <c r="J10" s="187"/>
      <c r="K10" s="188"/>
    </row>
    <row r="11" spans="2:11" x14ac:dyDescent="0.3">
      <c r="B11" s="155" t="s">
        <v>70</v>
      </c>
      <c r="C11" s="187"/>
      <c r="D11" s="187"/>
      <c r="E11" s="187"/>
      <c r="F11" s="187"/>
      <c r="G11" s="187"/>
      <c r="H11" s="187"/>
      <c r="I11" s="187"/>
      <c r="J11" s="187"/>
      <c r="K11" s="188"/>
    </row>
    <row r="12" spans="2:11" x14ac:dyDescent="0.3">
      <c r="B12" s="155" t="s">
        <v>71</v>
      </c>
      <c r="C12" s="187"/>
      <c r="D12" s="187"/>
      <c r="E12" s="187"/>
      <c r="F12" s="187"/>
      <c r="G12" s="187"/>
      <c r="H12" s="187"/>
      <c r="I12" s="187"/>
      <c r="J12" s="187"/>
      <c r="K12" s="188"/>
    </row>
    <row r="13" spans="2:11" x14ac:dyDescent="0.3">
      <c r="B13" s="155" t="s">
        <v>72</v>
      </c>
      <c r="C13" s="187"/>
      <c r="D13" s="187"/>
      <c r="E13" s="187"/>
      <c r="F13" s="187"/>
      <c r="G13" s="187"/>
      <c r="H13" s="187"/>
      <c r="I13" s="187"/>
      <c r="J13" s="187"/>
      <c r="K13" s="188"/>
    </row>
    <row r="14" spans="2:11" x14ac:dyDescent="0.3">
      <c r="B14" s="155" t="s">
        <v>73</v>
      </c>
      <c r="C14" s="187"/>
      <c r="D14" s="187"/>
      <c r="E14" s="187"/>
      <c r="F14" s="187"/>
      <c r="G14" s="187"/>
      <c r="H14" s="187"/>
      <c r="I14" s="187"/>
      <c r="J14" s="187"/>
      <c r="K14" s="188"/>
    </row>
    <row r="15" spans="2:11" x14ac:dyDescent="0.3">
      <c r="B15" s="155" t="s">
        <v>74</v>
      </c>
      <c r="C15" s="187"/>
      <c r="D15" s="187"/>
      <c r="E15" s="187"/>
      <c r="F15" s="187"/>
      <c r="G15" s="187"/>
      <c r="H15" s="187"/>
      <c r="I15" s="187"/>
      <c r="J15" s="187"/>
      <c r="K15" s="188"/>
    </row>
    <row r="16" spans="2:11" x14ac:dyDescent="0.3">
      <c r="B16" s="155" t="s">
        <v>75</v>
      </c>
      <c r="C16" s="187"/>
      <c r="D16" s="187"/>
      <c r="E16" s="187"/>
      <c r="F16" s="187"/>
      <c r="G16" s="187"/>
      <c r="H16" s="187"/>
      <c r="I16" s="187"/>
      <c r="J16" s="187"/>
      <c r="K16" s="188"/>
    </row>
    <row r="17" spans="2:11" x14ac:dyDescent="0.3">
      <c r="B17" s="155" t="s">
        <v>76</v>
      </c>
      <c r="C17" s="187"/>
      <c r="D17" s="187"/>
      <c r="E17" s="187"/>
      <c r="F17" s="187"/>
      <c r="G17" s="187"/>
      <c r="H17" s="187"/>
      <c r="I17" s="187"/>
      <c r="J17" s="187"/>
      <c r="K17" s="188"/>
    </row>
    <row r="18" spans="2:11" x14ac:dyDescent="0.3">
      <c r="B18" s="155" t="s">
        <v>77</v>
      </c>
      <c r="C18" s="187"/>
      <c r="D18" s="187"/>
      <c r="E18" s="187"/>
      <c r="F18" s="187"/>
      <c r="G18" s="187"/>
      <c r="H18" s="187"/>
      <c r="I18" s="187"/>
      <c r="J18" s="187"/>
      <c r="K18" s="188"/>
    </row>
    <row r="19" spans="2:11" x14ac:dyDescent="0.3">
      <c r="B19" s="155" t="s">
        <v>78</v>
      </c>
      <c r="C19" s="187"/>
      <c r="D19" s="187"/>
      <c r="E19" s="187"/>
      <c r="F19" s="187"/>
      <c r="G19" s="187"/>
      <c r="H19" s="187"/>
      <c r="I19" s="187"/>
      <c r="J19" s="187"/>
      <c r="K19" s="188"/>
    </row>
    <row r="20" spans="2:11" x14ac:dyDescent="0.3">
      <c r="B20" s="155" t="s">
        <v>79</v>
      </c>
      <c r="C20" s="187"/>
      <c r="D20" s="187"/>
      <c r="E20" s="187"/>
      <c r="F20" s="187"/>
      <c r="G20" s="187"/>
      <c r="H20" s="187"/>
      <c r="I20" s="187"/>
      <c r="J20" s="187"/>
      <c r="K20" s="188"/>
    </row>
    <row r="21" spans="2:11" x14ac:dyDescent="0.3">
      <c r="B21" s="155" t="s">
        <v>80</v>
      </c>
      <c r="C21" s="187"/>
      <c r="D21" s="187"/>
      <c r="E21" s="187"/>
      <c r="F21" s="187"/>
      <c r="G21" s="187"/>
      <c r="H21" s="187"/>
      <c r="I21" s="187"/>
      <c r="J21" s="187"/>
      <c r="K21" s="188"/>
    </row>
    <row r="22" spans="2:11" x14ac:dyDescent="0.3">
      <c r="B22" s="155" t="s">
        <v>81</v>
      </c>
      <c r="C22" s="187"/>
      <c r="D22" s="187"/>
      <c r="E22" s="187"/>
      <c r="F22" s="187"/>
      <c r="G22" s="187"/>
      <c r="H22" s="187"/>
      <c r="I22" s="187"/>
      <c r="J22" s="187"/>
      <c r="K22" s="188"/>
    </row>
    <row r="23" spans="2:11" x14ac:dyDescent="0.3">
      <c r="B23" s="156" t="s">
        <v>11</v>
      </c>
      <c r="C23" s="109"/>
      <c r="D23" s="109"/>
      <c r="E23" s="109"/>
      <c r="F23" s="109"/>
      <c r="G23" s="109"/>
      <c r="H23" s="109"/>
      <c r="I23" s="109"/>
      <c r="J23" s="118"/>
      <c r="K23" s="176"/>
    </row>
    <row r="24" spans="2:11" x14ac:dyDescent="0.3">
      <c r="B24" s="177"/>
      <c r="C24" s="189"/>
      <c r="D24" s="189"/>
      <c r="E24" s="189"/>
      <c r="F24" s="189"/>
      <c r="G24" s="189"/>
      <c r="H24" s="189"/>
      <c r="I24" s="189"/>
      <c r="J24" s="190"/>
      <c r="K24" s="191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72" t="s">
        <v>12</v>
      </c>
    </row>
    <row r="26" spans="2:11" x14ac:dyDescent="0.3">
      <c r="B26" s="155" t="s">
        <v>83</v>
      </c>
      <c r="C26" s="187"/>
      <c r="D26" s="187"/>
      <c r="E26" s="187"/>
      <c r="F26" s="187"/>
      <c r="G26" s="187"/>
      <c r="H26" s="187"/>
      <c r="I26" s="187"/>
      <c r="J26" s="192"/>
      <c r="K26" s="188"/>
    </row>
    <row r="27" spans="2:11" x14ac:dyDescent="0.3">
      <c r="B27" s="155" t="s">
        <v>84</v>
      </c>
      <c r="C27" s="187"/>
      <c r="D27" s="187"/>
      <c r="E27" s="187"/>
      <c r="F27" s="187"/>
      <c r="G27" s="187"/>
      <c r="H27" s="187"/>
      <c r="I27" s="187"/>
      <c r="J27" s="193"/>
      <c r="K27" s="188"/>
    </row>
    <row r="28" spans="2:11" x14ac:dyDescent="0.3">
      <c r="B28" s="155" t="s">
        <v>85</v>
      </c>
      <c r="C28" s="187"/>
      <c r="D28" s="187"/>
      <c r="E28" s="187"/>
      <c r="F28" s="187"/>
      <c r="G28" s="187"/>
      <c r="H28" s="187"/>
      <c r="I28" s="116"/>
      <c r="J28" s="116"/>
      <c r="K28" s="188"/>
    </row>
    <row r="29" spans="2:11" x14ac:dyDescent="0.3">
      <c r="B29" s="155" t="s">
        <v>86</v>
      </c>
      <c r="C29" s="187"/>
      <c r="D29" s="187"/>
      <c r="E29" s="187"/>
      <c r="F29" s="187"/>
      <c r="G29" s="187"/>
      <c r="H29" s="187"/>
      <c r="I29" s="194"/>
      <c r="J29" s="187"/>
      <c r="K29" s="188"/>
    </row>
    <row r="30" spans="2:11" x14ac:dyDescent="0.3">
      <c r="B30" s="155" t="s">
        <v>87</v>
      </c>
      <c r="C30" s="187"/>
      <c r="D30" s="187"/>
      <c r="E30" s="187"/>
      <c r="F30" s="187"/>
      <c r="G30" s="187"/>
      <c r="H30" s="187"/>
      <c r="I30" s="187"/>
      <c r="J30" s="187"/>
      <c r="K30" s="188"/>
    </row>
    <row r="31" spans="2:11" x14ac:dyDescent="0.3">
      <c r="B31" s="155" t="s">
        <v>88</v>
      </c>
      <c r="C31" s="187"/>
      <c r="D31" s="187"/>
      <c r="E31" s="187"/>
      <c r="F31" s="187"/>
      <c r="G31" s="187"/>
      <c r="H31" s="187"/>
      <c r="I31" s="187"/>
      <c r="J31" s="187"/>
      <c r="K31" s="188"/>
    </row>
    <row r="32" spans="2:11" x14ac:dyDescent="0.3">
      <c r="B32" s="156" t="s">
        <v>11</v>
      </c>
      <c r="C32" s="109"/>
      <c r="D32" s="109"/>
      <c r="E32" s="109"/>
      <c r="F32" s="109"/>
      <c r="G32" s="109"/>
      <c r="H32" s="109"/>
      <c r="I32" s="109"/>
      <c r="J32" s="118"/>
      <c r="K32" s="176"/>
    </row>
    <row r="33" spans="2:11" x14ac:dyDescent="0.3">
      <c r="B33" s="156"/>
      <c r="C33" s="181"/>
      <c r="D33" s="181"/>
      <c r="E33" s="182"/>
      <c r="F33" s="182"/>
      <c r="G33" s="181"/>
      <c r="H33" s="181"/>
      <c r="I33" s="181"/>
      <c r="J33" s="181"/>
      <c r="K33" s="175"/>
    </row>
    <row r="34" spans="2:11" x14ac:dyDescent="0.3">
      <c r="B34" s="156" t="s">
        <v>14</v>
      </c>
      <c r="C34" s="118"/>
      <c r="D34" s="118"/>
      <c r="E34" s="118"/>
      <c r="F34" s="118"/>
      <c r="G34" s="118"/>
      <c r="H34" s="118"/>
      <c r="I34" s="118"/>
      <c r="J34" s="118"/>
      <c r="K34" s="183"/>
    </row>
    <row r="35" spans="2:11" x14ac:dyDescent="0.3">
      <c r="B35" s="156"/>
      <c r="C35" s="184"/>
      <c r="D35" s="184"/>
      <c r="E35" s="184"/>
      <c r="F35" s="184"/>
      <c r="G35" s="184"/>
      <c r="H35" s="184"/>
      <c r="I35" s="184"/>
      <c r="J35" s="185"/>
      <c r="K35" s="186"/>
    </row>
    <row r="36" spans="2:11" ht="66" customHeight="1" thickBot="1" x14ac:dyDescent="0.35">
      <c r="B36" s="267" t="s">
        <v>96</v>
      </c>
      <c r="C36" s="268"/>
      <c r="D36" s="268"/>
      <c r="E36" s="268"/>
      <c r="F36" s="268"/>
      <c r="G36" s="268"/>
      <c r="H36" s="268"/>
      <c r="I36" s="268"/>
      <c r="J36" s="268"/>
      <c r="K36" s="269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opLeftCell="A3" zoomScale="110" zoomScaleNormal="110" zoomScaleSheetLayoutView="11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36" t="s">
        <v>175</v>
      </c>
      <c r="C3" s="237"/>
      <c r="D3" s="237"/>
      <c r="E3" s="237"/>
      <c r="F3" s="237"/>
      <c r="G3" s="237"/>
      <c r="H3" s="237"/>
      <c r="I3" s="237"/>
      <c r="J3" s="237"/>
      <c r="K3" s="238"/>
    </row>
    <row r="4" spans="2:11" x14ac:dyDescent="0.3">
      <c r="B4" s="266" t="s">
        <v>185</v>
      </c>
      <c r="C4" s="243"/>
      <c r="D4" s="243"/>
      <c r="E4" s="243"/>
      <c r="F4" s="243"/>
      <c r="G4" s="243"/>
      <c r="H4" s="243"/>
      <c r="I4" s="243"/>
      <c r="J4" s="243"/>
      <c r="K4" s="245"/>
    </row>
    <row r="5" spans="2:11" s="173" customFormat="1" x14ac:dyDescent="0.3">
      <c r="B5" s="171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72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72" t="s">
        <v>12</v>
      </c>
    </row>
    <row r="7" spans="2:11" x14ac:dyDescent="0.3">
      <c r="B7" s="155" t="s">
        <v>66</v>
      </c>
      <c r="C7" s="187"/>
      <c r="D7" s="187"/>
      <c r="E7" s="187"/>
      <c r="F7" s="187"/>
      <c r="G7" s="187"/>
      <c r="H7" s="187"/>
      <c r="I7" s="187"/>
      <c r="J7" s="187"/>
      <c r="K7" s="188"/>
    </row>
    <row r="8" spans="2:11" x14ac:dyDescent="0.3">
      <c r="B8" s="155" t="s">
        <v>67</v>
      </c>
      <c r="C8" s="187"/>
      <c r="D8" s="187"/>
      <c r="E8" s="187"/>
      <c r="F8" s="187"/>
      <c r="G8" s="187"/>
      <c r="H8" s="187"/>
      <c r="I8" s="187"/>
      <c r="J8" s="187"/>
      <c r="K8" s="188"/>
    </row>
    <row r="9" spans="2:11" x14ac:dyDescent="0.3">
      <c r="B9" s="155" t="s">
        <v>68</v>
      </c>
      <c r="C9" s="187"/>
      <c r="D9" s="187"/>
      <c r="E9" s="187"/>
      <c r="F9" s="187"/>
      <c r="G9" s="187"/>
      <c r="H9" s="187"/>
      <c r="I9" s="187"/>
      <c r="J9" s="187"/>
      <c r="K9" s="188"/>
    </row>
    <row r="10" spans="2:11" x14ac:dyDescent="0.3">
      <c r="B10" s="155" t="s">
        <v>69</v>
      </c>
      <c r="C10" s="187"/>
      <c r="D10" s="187"/>
      <c r="E10" s="187"/>
      <c r="F10" s="187"/>
      <c r="G10" s="187"/>
      <c r="H10" s="187"/>
      <c r="I10" s="187"/>
      <c r="J10" s="187"/>
      <c r="K10" s="188"/>
    </row>
    <row r="11" spans="2:11" x14ac:dyDescent="0.3">
      <c r="B11" s="155" t="s">
        <v>70</v>
      </c>
      <c r="C11" s="187"/>
      <c r="D11" s="187"/>
      <c r="E11" s="187"/>
      <c r="F11" s="187"/>
      <c r="G11" s="187"/>
      <c r="H11" s="187"/>
      <c r="I11" s="187"/>
      <c r="J11" s="187"/>
      <c r="K11" s="188"/>
    </row>
    <row r="12" spans="2:11" x14ac:dyDescent="0.3">
      <c r="B12" s="155" t="s">
        <v>71</v>
      </c>
      <c r="C12" s="187"/>
      <c r="D12" s="187"/>
      <c r="E12" s="187"/>
      <c r="F12" s="187"/>
      <c r="G12" s="187"/>
      <c r="H12" s="187"/>
      <c r="I12" s="187"/>
      <c r="J12" s="187"/>
      <c r="K12" s="188"/>
    </row>
    <row r="13" spans="2:11" x14ac:dyDescent="0.3">
      <c r="B13" s="155" t="s">
        <v>72</v>
      </c>
      <c r="C13" s="187"/>
      <c r="D13" s="187"/>
      <c r="E13" s="187"/>
      <c r="F13" s="187"/>
      <c r="G13" s="187"/>
      <c r="H13" s="187"/>
      <c r="I13" s="187"/>
      <c r="J13" s="187"/>
      <c r="K13" s="188"/>
    </row>
    <row r="14" spans="2:11" x14ac:dyDescent="0.3">
      <c r="B14" s="155" t="s">
        <v>73</v>
      </c>
      <c r="C14" s="187"/>
      <c r="D14" s="187"/>
      <c r="E14" s="187"/>
      <c r="F14" s="187"/>
      <c r="G14" s="187"/>
      <c r="H14" s="187"/>
      <c r="I14" s="187"/>
      <c r="J14" s="187"/>
      <c r="K14" s="188"/>
    </row>
    <row r="15" spans="2:11" x14ac:dyDescent="0.3">
      <c r="B15" s="155" t="s">
        <v>74</v>
      </c>
      <c r="C15" s="187"/>
      <c r="D15" s="187"/>
      <c r="E15" s="187"/>
      <c r="F15" s="187"/>
      <c r="G15" s="187"/>
      <c r="H15" s="187"/>
      <c r="I15" s="187"/>
      <c r="J15" s="187"/>
      <c r="K15" s="188"/>
    </row>
    <row r="16" spans="2:11" x14ac:dyDescent="0.3">
      <c r="B16" s="155" t="s">
        <v>75</v>
      </c>
      <c r="C16" s="187"/>
      <c r="D16" s="187"/>
      <c r="E16" s="187"/>
      <c r="F16" s="187"/>
      <c r="G16" s="187"/>
      <c r="H16" s="187"/>
      <c r="I16" s="187"/>
      <c r="J16" s="187"/>
      <c r="K16" s="188"/>
    </row>
    <row r="17" spans="2:11" x14ac:dyDescent="0.3">
      <c r="B17" s="155" t="s">
        <v>76</v>
      </c>
      <c r="C17" s="187"/>
      <c r="D17" s="187"/>
      <c r="E17" s="187"/>
      <c r="F17" s="187"/>
      <c r="G17" s="187"/>
      <c r="H17" s="187"/>
      <c r="I17" s="187"/>
      <c r="J17" s="187"/>
      <c r="K17" s="188"/>
    </row>
    <row r="18" spans="2:11" x14ac:dyDescent="0.3">
      <c r="B18" s="155" t="s">
        <v>77</v>
      </c>
      <c r="C18" s="187"/>
      <c r="D18" s="187"/>
      <c r="E18" s="187"/>
      <c r="F18" s="187"/>
      <c r="G18" s="187"/>
      <c r="H18" s="187"/>
      <c r="I18" s="187"/>
      <c r="J18" s="187"/>
      <c r="K18" s="188"/>
    </row>
    <row r="19" spans="2:11" x14ac:dyDescent="0.3">
      <c r="B19" s="155" t="s">
        <v>78</v>
      </c>
      <c r="C19" s="187"/>
      <c r="D19" s="187"/>
      <c r="E19" s="187"/>
      <c r="F19" s="187"/>
      <c r="G19" s="187"/>
      <c r="H19" s="187"/>
      <c r="I19" s="187"/>
      <c r="J19" s="187"/>
      <c r="K19" s="188"/>
    </row>
    <row r="20" spans="2:11" x14ac:dyDescent="0.3">
      <c r="B20" s="155" t="s">
        <v>79</v>
      </c>
      <c r="C20" s="187"/>
      <c r="D20" s="187"/>
      <c r="E20" s="187"/>
      <c r="F20" s="187"/>
      <c r="G20" s="187"/>
      <c r="H20" s="187"/>
      <c r="I20" s="187"/>
      <c r="J20" s="187"/>
      <c r="K20" s="188"/>
    </row>
    <row r="21" spans="2:11" x14ac:dyDescent="0.3">
      <c r="B21" s="155" t="s">
        <v>80</v>
      </c>
      <c r="C21" s="187"/>
      <c r="D21" s="187"/>
      <c r="E21" s="187"/>
      <c r="F21" s="187"/>
      <c r="G21" s="187"/>
      <c r="H21" s="187"/>
      <c r="I21" s="187"/>
      <c r="J21" s="187"/>
      <c r="K21" s="188"/>
    </row>
    <row r="22" spans="2:11" x14ac:dyDescent="0.3">
      <c r="B22" s="155" t="s">
        <v>81</v>
      </c>
      <c r="C22" s="187"/>
      <c r="D22" s="187"/>
      <c r="E22" s="187"/>
      <c r="F22" s="187"/>
      <c r="G22" s="187"/>
      <c r="H22" s="187"/>
      <c r="I22" s="187"/>
      <c r="J22" s="187"/>
      <c r="K22" s="188"/>
    </row>
    <row r="23" spans="2:11" x14ac:dyDescent="0.3">
      <c r="B23" s="156" t="s">
        <v>11</v>
      </c>
      <c r="C23" s="109"/>
      <c r="D23" s="109"/>
      <c r="E23" s="109"/>
      <c r="F23" s="109"/>
      <c r="G23" s="109"/>
      <c r="H23" s="109"/>
      <c r="I23" s="109"/>
      <c r="J23" s="118"/>
      <c r="K23" s="176"/>
    </row>
    <row r="24" spans="2:11" x14ac:dyDescent="0.3">
      <c r="B24" s="177"/>
      <c r="C24" s="189"/>
      <c r="D24" s="189"/>
      <c r="E24" s="189"/>
      <c r="F24" s="189"/>
      <c r="G24" s="189"/>
      <c r="H24" s="189"/>
      <c r="I24" s="189"/>
      <c r="J24" s="190"/>
      <c r="K24" s="191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72" t="s">
        <v>12</v>
      </c>
    </row>
    <row r="26" spans="2:11" x14ac:dyDescent="0.3">
      <c r="B26" s="155" t="s">
        <v>83</v>
      </c>
      <c r="C26" s="187"/>
      <c r="D26" s="187"/>
      <c r="E26" s="187"/>
      <c r="F26" s="187"/>
      <c r="G26" s="187"/>
      <c r="H26" s="187"/>
      <c r="I26" s="187"/>
      <c r="J26" s="192"/>
      <c r="K26" s="188"/>
    </row>
    <row r="27" spans="2:11" x14ac:dyDescent="0.3">
      <c r="B27" s="155" t="s">
        <v>84</v>
      </c>
      <c r="C27" s="187"/>
      <c r="D27" s="187"/>
      <c r="E27" s="187"/>
      <c r="F27" s="187"/>
      <c r="G27" s="187"/>
      <c r="H27" s="187"/>
      <c r="I27" s="187"/>
      <c r="J27" s="193"/>
      <c r="K27" s="188"/>
    </row>
    <row r="28" spans="2:11" x14ac:dyDescent="0.3">
      <c r="B28" s="155" t="s">
        <v>85</v>
      </c>
      <c r="C28" s="187"/>
      <c r="D28" s="187"/>
      <c r="E28" s="187"/>
      <c r="F28" s="187"/>
      <c r="G28" s="187"/>
      <c r="H28" s="187"/>
      <c r="I28" s="116"/>
      <c r="J28" s="116"/>
      <c r="K28" s="188"/>
    </row>
    <row r="29" spans="2:11" x14ac:dyDescent="0.3">
      <c r="B29" s="155" t="s">
        <v>86</v>
      </c>
      <c r="C29" s="187"/>
      <c r="D29" s="187"/>
      <c r="E29" s="187"/>
      <c r="F29" s="187"/>
      <c r="G29" s="187"/>
      <c r="H29" s="187"/>
      <c r="I29" s="194"/>
      <c r="J29" s="187"/>
      <c r="K29" s="188"/>
    </row>
    <row r="30" spans="2:11" x14ac:dyDescent="0.3">
      <c r="B30" s="155" t="s">
        <v>87</v>
      </c>
      <c r="C30" s="187"/>
      <c r="D30" s="187"/>
      <c r="E30" s="187"/>
      <c r="F30" s="187"/>
      <c r="G30" s="187"/>
      <c r="H30" s="187"/>
      <c r="I30" s="187"/>
      <c r="J30" s="187"/>
      <c r="K30" s="188"/>
    </row>
    <row r="31" spans="2:11" x14ac:dyDescent="0.3">
      <c r="B31" s="155" t="s">
        <v>88</v>
      </c>
      <c r="C31" s="187"/>
      <c r="D31" s="187"/>
      <c r="E31" s="187"/>
      <c r="F31" s="187"/>
      <c r="G31" s="187"/>
      <c r="H31" s="187"/>
      <c r="I31" s="187"/>
      <c r="J31" s="187"/>
      <c r="K31" s="188"/>
    </row>
    <row r="32" spans="2:11" x14ac:dyDescent="0.3">
      <c r="B32" s="156" t="s">
        <v>11</v>
      </c>
      <c r="C32" s="109"/>
      <c r="D32" s="109"/>
      <c r="E32" s="109"/>
      <c r="F32" s="109"/>
      <c r="G32" s="109"/>
      <c r="H32" s="109"/>
      <c r="I32" s="109"/>
      <c r="J32" s="118"/>
      <c r="K32" s="176"/>
    </row>
    <row r="33" spans="2:11" x14ac:dyDescent="0.3">
      <c r="B33" s="156"/>
      <c r="C33" s="181"/>
      <c r="D33" s="181"/>
      <c r="E33" s="182"/>
      <c r="F33" s="182"/>
      <c r="G33" s="181"/>
      <c r="H33" s="181"/>
      <c r="I33" s="181"/>
      <c r="J33" s="181"/>
      <c r="K33" s="175"/>
    </row>
    <row r="34" spans="2:11" x14ac:dyDescent="0.3">
      <c r="B34" s="156" t="s">
        <v>14</v>
      </c>
      <c r="C34" s="118"/>
      <c r="D34" s="118"/>
      <c r="E34" s="118"/>
      <c r="F34" s="118"/>
      <c r="G34" s="118"/>
      <c r="H34" s="118"/>
      <c r="I34" s="118"/>
      <c r="J34" s="118"/>
      <c r="K34" s="183"/>
    </row>
    <row r="35" spans="2:11" x14ac:dyDescent="0.3">
      <c r="B35" s="156"/>
      <c r="C35" s="184"/>
      <c r="D35" s="184"/>
      <c r="E35" s="184"/>
      <c r="F35" s="184"/>
      <c r="G35" s="184"/>
      <c r="H35" s="184"/>
      <c r="I35" s="184"/>
      <c r="J35" s="185"/>
      <c r="K35" s="186"/>
    </row>
    <row r="36" spans="2:11" ht="66" customHeight="1" thickBot="1" x14ac:dyDescent="0.35">
      <c r="B36" s="267" t="s">
        <v>96</v>
      </c>
      <c r="C36" s="268"/>
      <c r="D36" s="268"/>
      <c r="E36" s="268"/>
      <c r="F36" s="268"/>
      <c r="G36" s="268"/>
      <c r="H36" s="268"/>
      <c r="I36" s="268"/>
      <c r="J36" s="268"/>
      <c r="K36" s="269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110" zoomScaleNormal="110"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36" t="s">
        <v>176</v>
      </c>
      <c r="C3" s="237"/>
      <c r="D3" s="237"/>
      <c r="E3" s="237"/>
      <c r="F3" s="237"/>
      <c r="G3" s="237"/>
      <c r="H3" s="237"/>
      <c r="I3" s="237"/>
      <c r="J3" s="237"/>
      <c r="K3" s="238"/>
    </row>
    <row r="4" spans="2:11" x14ac:dyDescent="0.3">
      <c r="B4" s="266" t="s">
        <v>185</v>
      </c>
      <c r="C4" s="243"/>
      <c r="D4" s="243"/>
      <c r="E4" s="243"/>
      <c r="F4" s="243"/>
      <c r="G4" s="243"/>
      <c r="H4" s="243"/>
      <c r="I4" s="243"/>
      <c r="J4" s="243"/>
      <c r="K4" s="245"/>
    </row>
    <row r="5" spans="2:11" s="173" customFormat="1" x14ac:dyDescent="0.3">
      <c r="B5" s="171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72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72" t="s">
        <v>12</v>
      </c>
    </row>
    <row r="7" spans="2:11" x14ac:dyDescent="0.3">
      <c r="B7" s="155" t="s">
        <v>66</v>
      </c>
      <c r="C7" s="174">
        <v>6.018518518518519E-4</v>
      </c>
      <c r="D7" s="174"/>
      <c r="E7" s="174"/>
      <c r="F7" s="174"/>
      <c r="G7" s="174"/>
      <c r="H7" s="174"/>
      <c r="I7" s="174"/>
      <c r="J7" s="174"/>
      <c r="K7" s="175">
        <f>SUM(C7:J7)</f>
        <v>6.018518518518519E-4</v>
      </c>
    </row>
    <row r="8" spans="2:11" x14ac:dyDescent="0.3">
      <c r="B8" s="155" t="s">
        <v>67</v>
      </c>
      <c r="C8" s="174"/>
      <c r="D8" s="174"/>
      <c r="E8" s="174"/>
      <c r="F8" s="174"/>
      <c r="G8" s="174"/>
      <c r="H8" s="174"/>
      <c r="I8" s="174"/>
      <c r="J8" s="174"/>
      <c r="K8" s="175"/>
    </row>
    <row r="9" spans="2:11" x14ac:dyDescent="0.3">
      <c r="B9" s="155" t="s">
        <v>68</v>
      </c>
      <c r="C9" s="174"/>
      <c r="D9" s="174"/>
      <c r="E9" s="174"/>
      <c r="F9" s="174"/>
      <c r="G9" s="174"/>
      <c r="H9" s="174"/>
      <c r="I9" s="174">
        <v>1.5972222222222221E-3</v>
      </c>
      <c r="J9" s="174"/>
      <c r="K9" s="175">
        <f t="shared" ref="K9:K12" si="0">SUM(C9:J9)</f>
        <v>1.5972222222222221E-3</v>
      </c>
    </row>
    <row r="10" spans="2:11" x14ac:dyDescent="0.3">
      <c r="B10" s="155" t="s">
        <v>69</v>
      </c>
      <c r="C10" s="174"/>
      <c r="D10" s="174"/>
      <c r="E10" s="174"/>
      <c r="F10" s="174"/>
      <c r="G10" s="174"/>
      <c r="H10" s="174"/>
      <c r="I10" s="174"/>
      <c r="J10" s="174"/>
      <c r="K10" s="175"/>
    </row>
    <row r="11" spans="2:11" x14ac:dyDescent="0.3">
      <c r="B11" s="155" t="s">
        <v>70</v>
      </c>
      <c r="C11" s="174"/>
      <c r="D11" s="174"/>
      <c r="E11" s="174"/>
      <c r="F11" s="174"/>
      <c r="G11" s="174"/>
      <c r="H11" s="174"/>
      <c r="I11" s="174"/>
      <c r="J11" s="174"/>
      <c r="K11" s="175"/>
    </row>
    <row r="12" spans="2:11" x14ac:dyDescent="0.3">
      <c r="B12" s="155" t="s">
        <v>71</v>
      </c>
      <c r="C12" s="174">
        <v>1.3888888888888889E-4</v>
      </c>
      <c r="D12" s="174"/>
      <c r="E12" s="174"/>
      <c r="F12" s="174"/>
      <c r="G12" s="174"/>
      <c r="H12" s="174"/>
      <c r="I12" s="174"/>
      <c r="J12" s="174"/>
      <c r="K12" s="175">
        <f t="shared" si="0"/>
        <v>1.3888888888888889E-4</v>
      </c>
    </row>
    <row r="13" spans="2:11" x14ac:dyDescent="0.3">
      <c r="B13" s="155" t="s">
        <v>72</v>
      </c>
      <c r="C13" s="174"/>
      <c r="D13" s="174"/>
      <c r="E13" s="174"/>
      <c r="F13" s="174"/>
      <c r="G13" s="174"/>
      <c r="H13" s="174"/>
      <c r="I13" s="174"/>
      <c r="J13" s="174"/>
      <c r="K13" s="175"/>
    </row>
    <row r="14" spans="2:11" x14ac:dyDescent="0.3">
      <c r="B14" s="155" t="s">
        <v>73</v>
      </c>
      <c r="C14" s="174"/>
      <c r="D14" s="174"/>
      <c r="E14" s="174"/>
      <c r="F14" s="174"/>
      <c r="G14" s="174"/>
      <c r="H14" s="174"/>
      <c r="I14" s="174"/>
      <c r="J14" s="174"/>
      <c r="K14" s="175"/>
    </row>
    <row r="15" spans="2:11" x14ac:dyDescent="0.3">
      <c r="B15" s="155" t="s">
        <v>74</v>
      </c>
      <c r="C15" s="174"/>
      <c r="D15" s="174"/>
      <c r="E15" s="174"/>
      <c r="F15" s="174"/>
      <c r="G15" s="174"/>
      <c r="H15" s="174"/>
      <c r="I15" s="174"/>
      <c r="J15" s="174"/>
      <c r="K15" s="175"/>
    </row>
    <row r="16" spans="2:11" x14ac:dyDescent="0.3">
      <c r="B16" s="155" t="s">
        <v>75</v>
      </c>
      <c r="C16" s="174"/>
      <c r="D16" s="174"/>
      <c r="E16" s="174"/>
      <c r="F16" s="174"/>
      <c r="G16" s="174"/>
      <c r="H16" s="174"/>
      <c r="I16" s="174"/>
      <c r="J16" s="174"/>
      <c r="K16" s="175"/>
    </row>
    <row r="17" spans="2:11" x14ac:dyDescent="0.3">
      <c r="B17" s="155" t="s">
        <v>76</v>
      </c>
      <c r="C17" s="174"/>
      <c r="D17" s="174"/>
      <c r="E17" s="174"/>
      <c r="F17" s="174"/>
      <c r="G17" s="174"/>
      <c r="H17" s="174"/>
      <c r="I17" s="174"/>
      <c r="J17" s="174"/>
      <c r="K17" s="175"/>
    </row>
    <row r="18" spans="2:11" x14ac:dyDescent="0.3">
      <c r="B18" s="155" t="s">
        <v>77</v>
      </c>
      <c r="C18" s="174"/>
      <c r="D18" s="174"/>
      <c r="E18" s="174"/>
      <c r="F18" s="174"/>
      <c r="G18" s="174"/>
      <c r="H18" s="174"/>
      <c r="I18" s="174"/>
      <c r="J18" s="174"/>
      <c r="K18" s="175"/>
    </row>
    <row r="19" spans="2:11" x14ac:dyDescent="0.3">
      <c r="B19" s="155" t="s">
        <v>78</v>
      </c>
      <c r="C19" s="174"/>
      <c r="D19" s="174"/>
      <c r="E19" s="174"/>
      <c r="F19" s="174"/>
      <c r="G19" s="174"/>
      <c r="H19" s="174"/>
      <c r="I19" s="174"/>
      <c r="J19" s="174"/>
      <c r="K19" s="175"/>
    </row>
    <row r="20" spans="2:11" x14ac:dyDescent="0.3">
      <c r="B20" s="155" t="s">
        <v>79</v>
      </c>
      <c r="C20" s="174"/>
      <c r="D20" s="174"/>
      <c r="E20" s="174"/>
      <c r="F20" s="174"/>
      <c r="G20" s="174"/>
      <c r="H20" s="174"/>
      <c r="I20" s="174"/>
      <c r="J20" s="174"/>
      <c r="K20" s="175"/>
    </row>
    <row r="21" spans="2:11" x14ac:dyDescent="0.3">
      <c r="B21" s="155" t="s">
        <v>80</v>
      </c>
      <c r="C21" s="174"/>
      <c r="D21" s="174"/>
      <c r="E21" s="174"/>
      <c r="F21" s="174"/>
      <c r="G21" s="174"/>
      <c r="H21" s="174"/>
      <c r="I21" s="174"/>
      <c r="J21" s="174"/>
      <c r="K21" s="175"/>
    </row>
    <row r="22" spans="2:11" x14ac:dyDescent="0.3">
      <c r="B22" s="155" t="s">
        <v>81</v>
      </c>
      <c r="C22" s="174"/>
      <c r="D22" s="174"/>
      <c r="E22" s="174"/>
      <c r="F22" s="174"/>
      <c r="G22" s="174"/>
      <c r="H22" s="174"/>
      <c r="I22" s="174"/>
      <c r="J22" s="174"/>
      <c r="K22" s="175"/>
    </row>
    <row r="23" spans="2:11" x14ac:dyDescent="0.3">
      <c r="B23" s="156" t="s">
        <v>11</v>
      </c>
      <c r="C23" s="109">
        <f>SUM(C7:C22)</f>
        <v>7.4074074074074081E-4</v>
      </c>
      <c r="D23" s="109"/>
      <c r="E23" s="109"/>
      <c r="F23" s="109"/>
      <c r="G23" s="109"/>
      <c r="H23" s="109"/>
      <c r="I23" s="109">
        <f t="shared" ref="I23" si="1">SUM(I7:I22)</f>
        <v>1.5972222222222221E-3</v>
      </c>
      <c r="J23" s="118"/>
      <c r="K23" s="176">
        <f>SUM(K7:K22)</f>
        <v>2.3379629629629627E-3</v>
      </c>
    </row>
    <row r="24" spans="2:11" x14ac:dyDescent="0.3">
      <c r="B24" s="177"/>
      <c r="C24" s="178"/>
      <c r="D24" s="178"/>
      <c r="E24" s="178"/>
      <c r="F24" s="178"/>
      <c r="G24" s="178"/>
      <c r="H24" s="178"/>
      <c r="I24" s="178"/>
      <c r="J24" s="179"/>
      <c r="K24" s="180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72" t="s">
        <v>12</v>
      </c>
    </row>
    <row r="26" spans="2:11" x14ac:dyDescent="0.3">
      <c r="B26" s="155" t="s">
        <v>83</v>
      </c>
      <c r="C26" s="174"/>
      <c r="D26" s="174"/>
      <c r="E26" s="174"/>
      <c r="F26" s="174"/>
      <c r="G26" s="174"/>
      <c r="H26" s="174"/>
      <c r="I26" s="174"/>
      <c r="J26" s="174"/>
      <c r="K26" s="175"/>
    </row>
    <row r="27" spans="2:11" x14ac:dyDescent="0.3">
      <c r="B27" s="155" t="s">
        <v>84</v>
      </c>
      <c r="C27" s="174"/>
      <c r="D27" s="174"/>
      <c r="E27" s="174"/>
      <c r="F27" s="174"/>
      <c r="G27" s="174"/>
      <c r="H27" s="174"/>
      <c r="I27" s="174"/>
      <c r="J27" s="174"/>
      <c r="K27" s="175"/>
    </row>
    <row r="28" spans="2:11" x14ac:dyDescent="0.3">
      <c r="B28" s="155" t="s">
        <v>85</v>
      </c>
      <c r="C28" s="174"/>
      <c r="D28" s="174"/>
      <c r="E28" s="174"/>
      <c r="F28" s="174"/>
      <c r="G28" s="174"/>
      <c r="H28" s="174"/>
      <c r="I28" s="174"/>
      <c r="J28" s="174"/>
      <c r="K28" s="175"/>
    </row>
    <row r="29" spans="2:11" x14ac:dyDescent="0.3">
      <c r="B29" s="155" t="s">
        <v>86</v>
      </c>
      <c r="C29" s="174">
        <v>3.3564814814814812E-4</v>
      </c>
      <c r="D29" s="174"/>
      <c r="E29" s="174"/>
      <c r="F29" s="174"/>
      <c r="G29" s="174"/>
      <c r="H29" s="174"/>
      <c r="I29" s="174"/>
      <c r="J29" s="174"/>
      <c r="K29" s="175">
        <f t="shared" ref="K29" si="2">SUM(C29:J29)</f>
        <v>3.3564814814814812E-4</v>
      </c>
    </row>
    <row r="30" spans="2:11" x14ac:dyDescent="0.3">
      <c r="B30" s="155" t="s">
        <v>87</v>
      </c>
      <c r="C30" s="174"/>
      <c r="D30" s="174"/>
      <c r="E30" s="174"/>
      <c r="F30" s="174"/>
      <c r="G30" s="174"/>
      <c r="H30" s="174"/>
      <c r="I30" s="174"/>
      <c r="J30" s="174"/>
      <c r="K30" s="175"/>
    </row>
    <row r="31" spans="2:11" x14ac:dyDescent="0.3">
      <c r="B31" s="155" t="s">
        <v>88</v>
      </c>
      <c r="C31" s="174"/>
      <c r="D31" s="174"/>
      <c r="E31" s="174"/>
      <c r="F31" s="174"/>
      <c r="G31" s="174"/>
      <c r="H31" s="174"/>
      <c r="I31" s="174"/>
      <c r="J31" s="174"/>
      <c r="K31" s="175"/>
    </row>
    <row r="32" spans="2:11" x14ac:dyDescent="0.3">
      <c r="B32" s="156" t="s">
        <v>11</v>
      </c>
      <c r="C32" s="109">
        <f>SUM(C26:C31)</f>
        <v>3.3564814814814812E-4</v>
      </c>
      <c r="D32" s="109"/>
      <c r="E32" s="109"/>
      <c r="F32" s="109"/>
      <c r="G32" s="109"/>
      <c r="H32" s="109"/>
      <c r="I32" s="109"/>
      <c r="J32" s="118"/>
      <c r="K32" s="176">
        <f>SUM(K26:K31)</f>
        <v>3.3564814814814812E-4</v>
      </c>
    </row>
    <row r="33" spans="2:11" x14ac:dyDescent="0.3">
      <c r="B33" s="156"/>
      <c r="C33" s="181"/>
      <c r="D33" s="181"/>
      <c r="E33" s="182"/>
      <c r="F33" s="182"/>
      <c r="G33" s="181"/>
      <c r="H33" s="181"/>
      <c r="I33" s="181"/>
      <c r="J33" s="181"/>
      <c r="K33" s="175"/>
    </row>
    <row r="34" spans="2:11" x14ac:dyDescent="0.3">
      <c r="B34" s="156" t="s">
        <v>14</v>
      </c>
      <c r="C34" s="118">
        <f t="shared" ref="C34" si="3">C32+C23</f>
        <v>1.0763888888888889E-3</v>
      </c>
      <c r="D34" s="118"/>
      <c r="E34" s="118"/>
      <c r="F34" s="118"/>
      <c r="G34" s="118"/>
      <c r="H34" s="118"/>
      <c r="I34" s="118"/>
      <c r="J34" s="118"/>
      <c r="K34" s="183">
        <f>K32+K23</f>
        <v>2.673611111111111E-3</v>
      </c>
    </row>
    <row r="35" spans="2:11" x14ac:dyDescent="0.3">
      <c r="B35" s="156"/>
      <c r="C35" s="184"/>
      <c r="D35" s="184"/>
      <c r="E35" s="184"/>
      <c r="F35" s="184"/>
      <c r="G35" s="184"/>
      <c r="H35" s="184"/>
      <c r="I35" s="184"/>
      <c r="J35" s="185"/>
      <c r="K35" s="186"/>
    </row>
    <row r="36" spans="2:11" ht="66" customHeight="1" thickBot="1" x14ac:dyDescent="0.35">
      <c r="B36" s="267" t="s">
        <v>96</v>
      </c>
      <c r="C36" s="268"/>
      <c r="D36" s="268"/>
      <c r="E36" s="268"/>
      <c r="F36" s="268"/>
      <c r="G36" s="268"/>
      <c r="H36" s="268"/>
      <c r="I36" s="268"/>
      <c r="J36" s="268"/>
      <c r="K36" s="269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110" zoomScaleNormal="110"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36" t="s">
        <v>177</v>
      </c>
      <c r="C3" s="237"/>
      <c r="D3" s="237"/>
      <c r="E3" s="237"/>
      <c r="F3" s="237"/>
      <c r="G3" s="237"/>
      <c r="H3" s="237"/>
      <c r="I3" s="237"/>
      <c r="J3" s="237"/>
      <c r="K3" s="238"/>
    </row>
    <row r="4" spans="2:11" x14ac:dyDescent="0.3">
      <c r="B4" s="266" t="s">
        <v>185</v>
      </c>
      <c r="C4" s="243"/>
      <c r="D4" s="243"/>
      <c r="E4" s="243"/>
      <c r="F4" s="243"/>
      <c r="G4" s="243"/>
      <c r="H4" s="243"/>
      <c r="I4" s="243"/>
      <c r="J4" s="243"/>
      <c r="K4" s="245"/>
    </row>
    <row r="5" spans="2:11" s="173" customFormat="1" x14ac:dyDescent="0.3">
      <c r="B5" s="171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72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72" t="s">
        <v>12</v>
      </c>
    </row>
    <row r="7" spans="2:11" x14ac:dyDescent="0.3">
      <c r="B7" s="155" t="s">
        <v>66</v>
      </c>
      <c r="C7" s="174"/>
      <c r="D7" s="174"/>
      <c r="E7" s="174"/>
      <c r="F7" s="174"/>
      <c r="G7" s="174"/>
      <c r="H7" s="174"/>
      <c r="I7" s="174"/>
      <c r="J7" s="174"/>
      <c r="K7" s="175"/>
    </row>
    <row r="8" spans="2:11" x14ac:dyDescent="0.3">
      <c r="B8" s="155" t="s">
        <v>67</v>
      </c>
      <c r="C8" s="174"/>
      <c r="D8" s="174"/>
      <c r="E8" s="174"/>
      <c r="F8" s="174"/>
      <c r="G8" s="174"/>
      <c r="H8" s="174"/>
      <c r="I8" s="174"/>
      <c r="J8" s="174"/>
      <c r="K8" s="175"/>
    </row>
    <row r="9" spans="2:11" x14ac:dyDescent="0.3">
      <c r="B9" s="155" t="s">
        <v>68</v>
      </c>
      <c r="C9" s="174">
        <v>5.6481481481481478E-3</v>
      </c>
      <c r="D9" s="174"/>
      <c r="E9" s="174"/>
      <c r="F9" s="174"/>
      <c r="G9" s="174"/>
      <c r="H9" s="174"/>
      <c r="I9" s="174"/>
      <c r="J9" s="174"/>
      <c r="K9" s="175">
        <f t="shared" ref="K9:K22" si="0">SUM(C9:J9)</f>
        <v>5.6481481481481478E-3</v>
      </c>
    </row>
    <row r="10" spans="2:11" x14ac:dyDescent="0.3">
      <c r="B10" s="155" t="s">
        <v>69</v>
      </c>
      <c r="C10" s="174"/>
      <c r="D10" s="174"/>
      <c r="E10" s="174"/>
      <c r="F10" s="174"/>
      <c r="G10" s="174"/>
      <c r="H10" s="174"/>
      <c r="I10" s="174"/>
      <c r="J10" s="174"/>
      <c r="K10" s="175"/>
    </row>
    <row r="11" spans="2:11" x14ac:dyDescent="0.3">
      <c r="B11" s="155" t="s">
        <v>70</v>
      </c>
      <c r="C11" s="174"/>
      <c r="D11" s="174"/>
      <c r="E11" s="174"/>
      <c r="F11" s="174"/>
      <c r="G11" s="174"/>
      <c r="H11" s="174"/>
      <c r="I11" s="174"/>
      <c r="J11" s="174"/>
      <c r="K11" s="175"/>
    </row>
    <row r="12" spans="2:11" x14ac:dyDescent="0.3">
      <c r="B12" s="155" t="s">
        <v>71</v>
      </c>
      <c r="C12" s="174">
        <v>8.2291666666666659E-3</v>
      </c>
      <c r="D12" s="174"/>
      <c r="E12" s="174"/>
      <c r="F12" s="174"/>
      <c r="G12" s="174"/>
      <c r="H12" s="174"/>
      <c r="I12" s="174"/>
      <c r="J12" s="174"/>
      <c r="K12" s="175">
        <f t="shared" si="0"/>
        <v>8.2291666666666659E-3</v>
      </c>
    </row>
    <row r="13" spans="2:11" x14ac:dyDescent="0.3">
      <c r="B13" s="155" t="s">
        <v>72</v>
      </c>
      <c r="C13" s="174"/>
      <c r="D13" s="174"/>
      <c r="E13" s="174"/>
      <c r="F13" s="174"/>
      <c r="G13" s="174"/>
      <c r="H13" s="174"/>
      <c r="I13" s="174"/>
      <c r="J13" s="174"/>
      <c r="K13" s="175"/>
    </row>
    <row r="14" spans="2:11" x14ac:dyDescent="0.3">
      <c r="B14" s="155" t="s">
        <v>73</v>
      </c>
      <c r="C14" s="174"/>
      <c r="D14" s="174"/>
      <c r="E14" s="174"/>
      <c r="F14" s="174"/>
      <c r="G14" s="174"/>
      <c r="H14" s="174"/>
      <c r="I14" s="174"/>
      <c r="J14" s="174"/>
      <c r="K14" s="175"/>
    </row>
    <row r="15" spans="2:11" x14ac:dyDescent="0.3">
      <c r="B15" s="155" t="s">
        <v>74</v>
      </c>
      <c r="C15" s="174"/>
      <c r="D15" s="174"/>
      <c r="E15" s="174"/>
      <c r="F15" s="174"/>
      <c r="G15" s="174"/>
      <c r="H15" s="174"/>
      <c r="I15" s="174"/>
      <c r="J15" s="174"/>
      <c r="K15" s="175"/>
    </row>
    <row r="16" spans="2:11" x14ac:dyDescent="0.3">
      <c r="B16" s="155" t="s">
        <v>75</v>
      </c>
      <c r="C16" s="174"/>
      <c r="D16" s="174"/>
      <c r="E16" s="174"/>
      <c r="F16" s="174"/>
      <c r="G16" s="174"/>
      <c r="H16" s="174"/>
      <c r="I16" s="174"/>
      <c r="J16" s="174"/>
      <c r="K16" s="175"/>
    </row>
    <row r="17" spans="2:11" x14ac:dyDescent="0.3">
      <c r="B17" s="155" t="s">
        <v>76</v>
      </c>
      <c r="C17" s="174"/>
      <c r="D17" s="174"/>
      <c r="E17" s="174"/>
      <c r="F17" s="174"/>
      <c r="G17" s="174"/>
      <c r="H17" s="174"/>
      <c r="I17" s="174"/>
      <c r="J17" s="174"/>
      <c r="K17" s="175"/>
    </row>
    <row r="18" spans="2:11" x14ac:dyDescent="0.3">
      <c r="B18" s="155" t="s">
        <v>77</v>
      </c>
      <c r="C18" s="174"/>
      <c r="D18" s="174"/>
      <c r="E18" s="174"/>
      <c r="F18" s="174"/>
      <c r="G18" s="174"/>
      <c r="H18" s="174"/>
      <c r="I18" s="174"/>
      <c r="J18" s="174"/>
      <c r="K18" s="175"/>
    </row>
    <row r="19" spans="2:11" x14ac:dyDescent="0.3">
      <c r="B19" s="155" t="s">
        <v>78</v>
      </c>
      <c r="C19" s="174"/>
      <c r="D19" s="174"/>
      <c r="E19" s="174"/>
      <c r="F19" s="174"/>
      <c r="G19" s="174"/>
      <c r="H19" s="174"/>
      <c r="I19" s="174"/>
      <c r="J19" s="174"/>
      <c r="K19" s="175"/>
    </row>
    <row r="20" spans="2:11" x14ac:dyDescent="0.3">
      <c r="B20" s="155" t="s">
        <v>79</v>
      </c>
      <c r="C20" s="174"/>
      <c r="D20" s="174"/>
      <c r="E20" s="174"/>
      <c r="F20" s="174"/>
      <c r="G20" s="174"/>
      <c r="H20" s="174"/>
      <c r="I20" s="174"/>
      <c r="J20" s="174"/>
      <c r="K20" s="175"/>
    </row>
    <row r="21" spans="2:11" x14ac:dyDescent="0.3">
      <c r="B21" s="155" t="s">
        <v>80</v>
      </c>
      <c r="C21" s="174"/>
      <c r="D21" s="174"/>
      <c r="E21" s="174"/>
      <c r="F21" s="174"/>
      <c r="G21" s="174"/>
      <c r="H21" s="174"/>
      <c r="I21" s="174"/>
      <c r="J21" s="174"/>
      <c r="K21" s="175"/>
    </row>
    <row r="22" spans="2:11" x14ac:dyDescent="0.3">
      <c r="B22" s="155" t="s">
        <v>81</v>
      </c>
      <c r="C22" s="174">
        <v>4.9305555555555561E-3</v>
      </c>
      <c r="D22" s="174"/>
      <c r="E22" s="174"/>
      <c r="F22" s="174"/>
      <c r="G22" s="174"/>
      <c r="H22" s="174"/>
      <c r="I22" s="174"/>
      <c r="J22" s="174"/>
      <c r="K22" s="175">
        <f t="shared" si="0"/>
        <v>4.9305555555555561E-3</v>
      </c>
    </row>
    <row r="23" spans="2:11" x14ac:dyDescent="0.3">
      <c r="B23" s="156" t="s">
        <v>11</v>
      </c>
      <c r="C23" s="109">
        <f>SUM(C7:C22)</f>
        <v>1.8807870370370371E-2</v>
      </c>
      <c r="D23" s="109"/>
      <c r="E23" s="109"/>
      <c r="F23" s="109"/>
      <c r="G23" s="109"/>
      <c r="H23" s="109"/>
      <c r="I23" s="109"/>
      <c r="J23" s="118"/>
      <c r="K23" s="176">
        <f>SUM(K7:K22)</f>
        <v>1.8807870370370371E-2</v>
      </c>
    </row>
    <row r="24" spans="2:11" x14ac:dyDescent="0.3">
      <c r="B24" s="177"/>
      <c r="C24" s="178"/>
      <c r="D24" s="178"/>
      <c r="E24" s="178"/>
      <c r="F24" s="178"/>
      <c r="G24" s="178"/>
      <c r="H24" s="178"/>
      <c r="I24" s="178"/>
      <c r="J24" s="179"/>
      <c r="K24" s="180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72" t="s">
        <v>12</v>
      </c>
    </row>
    <row r="26" spans="2:11" x14ac:dyDescent="0.3">
      <c r="B26" s="155" t="s">
        <v>83</v>
      </c>
      <c r="C26" s="174"/>
      <c r="D26" s="174"/>
      <c r="E26" s="174"/>
      <c r="F26" s="174"/>
      <c r="G26" s="174">
        <v>1.1701388888888888E-2</v>
      </c>
      <c r="H26" s="174"/>
      <c r="I26" s="174"/>
      <c r="J26" s="174"/>
      <c r="K26" s="175">
        <f t="shared" ref="K26" si="1">SUM(C26:J26)</f>
        <v>1.1701388888888888E-2</v>
      </c>
    </row>
    <row r="27" spans="2:11" x14ac:dyDescent="0.3">
      <c r="B27" s="155" t="s">
        <v>84</v>
      </c>
      <c r="C27" s="174"/>
      <c r="D27" s="174"/>
      <c r="E27" s="174"/>
      <c r="F27" s="174"/>
      <c r="G27" s="174"/>
      <c r="H27" s="174"/>
      <c r="I27" s="174"/>
      <c r="J27" s="174"/>
      <c r="K27" s="175"/>
    </row>
    <row r="28" spans="2:11" x14ac:dyDescent="0.3">
      <c r="B28" s="155" t="s">
        <v>85</v>
      </c>
      <c r="C28" s="174"/>
      <c r="D28" s="174"/>
      <c r="E28" s="174"/>
      <c r="F28" s="174"/>
      <c r="G28" s="174"/>
      <c r="H28" s="174"/>
      <c r="I28" s="174"/>
      <c r="J28" s="174"/>
      <c r="K28" s="175"/>
    </row>
    <row r="29" spans="2:11" x14ac:dyDescent="0.3">
      <c r="B29" s="155" t="s">
        <v>86</v>
      </c>
      <c r="C29" s="174">
        <v>3.2743055555555553E-2</v>
      </c>
      <c r="D29" s="174"/>
      <c r="E29" s="174"/>
      <c r="F29" s="174"/>
      <c r="G29" s="174"/>
      <c r="H29" s="174"/>
      <c r="I29" s="174"/>
      <c r="J29" s="174"/>
      <c r="K29" s="175">
        <f t="shared" ref="K29:K30" si="2">SUM(C29:J29)</f>
        <v>3.2743055555555553E-2</v>
      </c>
    </row>
    <row r="30" spans="2:11" x14ac:dyDescent="0.3">
      <c r="B30" s="155" t="s">
        <v>87</v>
      </c>
      <c r="C30" s="174">
        <v>3.3518518518518524E-2</v>
      </c>
      <c r="D30" s="174"/>
      <c r="E30" s="174"/>
      <c r="F30" s="174">
        <v>4.9537037037037041E-3</v>
      </c>
      <c r="G30" s="174"/>
      <c r="H30" s="174"/>
      <c r="I30" s="174"/>
      <c r="J30" s="174"/>
      <c r="K30" s="175">
        <f t="shared" si="2"/>
        <v>3.8472222222222227E-2</v>
      </c>
    </row>
    <row r="31" spans="2:11" x14ac:dyDescent="0.3">
      <c r="B31" s="155" t="s">
        <v>88</v>
      </c>
      <c r="C31" s="174"/>
      <c r="D31" s="174"/>
      <c r="E31" s="174"/>
      <c r="F31" s="174"/>
      <c r="G31" s="174"/>
      <c r="H31" s="174"/>
      <c r="I31" s="174"/>
      <c r="J31" s="174"/>
      <c r="K31" s="175"/>
    </row>
    <row r="32" spans="2:11" x14ac:dyDescent="0.3">
      <c r="B32" s="156" t="s">
        <v>11</v>
      </c>
      <c r="C32" s="109">
        <f>SUM(C26:C31)</f>
        <v>6.626157407407407E-2</v>
      </c>
      <c r="D32" s="109"/>
      <c r="E32" s="109"/>
      <c r="F32" s="109">
        <f t="shared" ref="F32:G32" si="3">SUM(F26:F31)</f>
        <v>4.9537037037037041E-3</v>
      </c>
      <c r="G32" s="109">
        <f t="shared" si="3"/>
        <v>1.1701388888888888E-2</v>
      </c>
      <c r="H32" s="109"/>
      <c r="I32" s="109"/>
      <c r="J32" s="118"/>
      <c r="K32" s="176">
        <f>SUM(K26:K31)</f>
        <v>8.2916666666666666E-2</v>
      </c>
    </row>
    <row r="33" spans="2:11" x14ac:dyDescent="0.3">
      <c r="B33" s="156"/>
      <c r="C33" s="181"/>
      <c r="D33" s="181"/>
      <c r="E33" s="182"/>
      <c r="F33" s="182"/>
      <c r="G33" s="181"/>
      <c r="H33" s="181"/>
      <c r="I33" s="181"/>
      <c r="J33" s="181"/>
      <c r="K33" s="175"/>
    </row>
    <row r="34" spans="2:11" x14ac:dyDescent="0.3">
      <c r="B34" s="156" t="s">
        <v>14</v>
      </c>
      <c r="C34" s="118">
        <f t="shared" ref="C34:G34" si="4">C32+C23</f>
        <v>8.5069444444444448E-2</v>
      </c>
      <c r="D34" s="118"/>
      <c r="E34" s="118"/>
      <c r="F34" s="118">
        <f t="shared" si="4"/>
        <v>4.9537037037037041E-3</v>
      </c>
      <c r="G34" s="118">
        <f t="shared" si="4"/>
        <v>1.1701388888888888E-2</v>
      </c>
      <c r="H34" s="118"/>
      <c r="I34" s="118"/>
      <c r="J34" s="118"/>
      <c r="K34" s="183">
        <f>K32+K23</f>
        <v>0.10172453703703704</v>
      </c>
    </row>
    <row r="35" spans="2:11" x14ac:dyDescent="0.3">
      <c r="B35" s="156"/>
      <c r="C35" s="184"/>
      <c r="D35" s="184"/>
      <c r="E35" s="184"/>
      <c r="F35" s="184"/>
      <c r="G35" s="184"/>
      <c r="H35" s="184"/>
      <c r="I35" s="184"/>
      <c r="J35" s="185"/>
      <c r="K35" s="186"/>
    </row>
    <row r="36" spans="2:11" ht="66" customHeight="1" thickBot="1" x14ac:dyDescent="0.35">
      <c r="B36" s="267" t="s">
        <v>96</v>
      </c>
      <c r="C36" s="268"/>
      <c r="D36" s="268"/>
      <c r="E36" s="268"/>
      <c r="F36" s="268"/>
      <c r="G36" s="268"/>
      <c r="H36" s="268"/>
      <c r="I36" s="268"/>
      <c r="J36" s="268"/>
      <c r="K36" s="269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opLeftCell="A3" zoomScale="110" zoomScaleNormal="110" zoomScaleSheetLayoutView="11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36" t="s">
        <v>178</v>
      </c>
      <c r="C3" s="237"/>
      <c r="D3" s="237"/>
      <c r="E3" s="237"/>
      <c r="F3" s="237"/>
      <c r="G3" s="237"/>
      <c r="H3" s="237"/>
      <c r="I3" s="237"/>
      <c r="J3" s="237"/>
      <c r="K3" s="238"/>
    </row>
    <row r="4" spans="2:11" x14ac:dyDescent="0.3">
      <c r="B4" s="266" t="s">
        <v>185</v>
      </c>
      <c r="C4" s="243"/>
      <c r="D4" s="243"/>
      <c r="E4" s="243"/>
      <c r="F4" s="243"/>
      <c r="G4" s="243"/>
      <c r="H4" s="243"/>
      <c r="I4" s="243"/>
      <c r="J4" s="243"/>
      <c r="K4" s="245"/>
    </row>
    <row r="5" spans="2:11" s="173" customFormat="1" x14ac:dyDescent="0.3">
      <c r="B5" s="171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72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72" t="s">
        <v>12</v>
      </c>
    </row>
    <row r="7" spans="2:11" x14ac:dyDescent="0.3">
      <c r="B7" s="155" t="s">
        <v>66</v>
      </c>
      <c r="C7" s="187"/>
      <c r="D7" s="187"/>
      <c r="E7" s="187"/>
      <c r="F7" s="187"/>
      <c r="G7" s="187"/>
      <c r="H7" s="187"/>
      <c r="I7" s="187"/>
      <c r="J7" s="187"/>
      <c r="K7" s="188"/>
    </row>
    <row r="8" spans="2:11" x14ac:dyDescent="0.3">
      <c r="B8" s="155" t="s">
        <v>67</v>
      </c>
      <c r="C8" s="187"/>
      <c r="D8" s="187"/>
      <c r="E8" s="187"/>
      <c r="F8" s="187"/>
      <c r="G8" s="187"/>
      <c r="H8" s="187"/>
      <c r="I8" s="187"/>
      <c r="J8" s="187"/>
      <c r="K8" s="188"/>
    </row>
    <row r="9" spans="2:11" x14ac:dyDescent="0.3">
      <c r="B9" s="155" t="s">
        <v>68</v>
      </c>
      <c r="C9" s="187"/>
      <c r="D9" s="187"/>
      <c r="E9" s="187"/>
      <c r="F9" s="187"/>
      <c r="G9" s="187"/>
      <c r="H9" s="187"/>
      <c r="I9" s="187"/>
      <c r="J9" s="187"/>
      <c r="K9" s="188"/>
    </row>
    <row r="10" spans="2:11" x14ac:dyDescent="0.3">
      <c r="B10" s="155" t="s">
        <v>69</v>
      </c>
      <c r="C10" s="187"/>
      <c r="D10" s="187"/>
      <c r="E10" s="187"/>
      <c r="F10" s="187"/>
      <c r="G10" s="187"/>
      <c r="H10" s="187"/>
      <c r="I10" s="187"/>
      <c r="J10" s="187"/>
      <c r="K10" s="188"/>
    </row>
    <row r="11" spans="2:11" x14ac:dyDescent="0.3">
      <c r="B11" s="155" t="s">
        <v>70</v>
      </c>
      <c r="C11" s="187"/>
      <c r="D11" s="187"/>
      <c r="E11" s="187"/>
      <c r="F11" s="187"/>
      <c r="G11" s="187"/>
      <c r="H11" s="187"/>
      <c r="I11" s="187"/>
      <c r="J11" s="187"/>
      <c r="K11" s="188"/>
    </row>
    <row r="12" spans="2:11" x14ac:dyDescent="0.3">
      <c r="B12" s="155" t="s">
        <v>71</v>
      </c>
      <c r="C12" s="187"/>
      <c r="D12" s="187"/>
      <c r="E12" s="187"/>
      <c r="F12" s="187"/>
      <c r="G12" s="187"/>
      <c r="H12" s="187"/>
      <c r="I12" s="187"/>
      <c r="J12" s="187"/>
      <c r="K12" s="188"/>
    </row>
    <row r="13" spans="2:11" x14ac:dyDescent="0.3">
      <c r="B13" s="155" t="s">
        <v>72</v>
      </c>
      <c r="C13" s="187"/>
      <c r="D13" s="187"/>
      <c r="E13" s="187"/>
      <c r="F13" s="187"/>
      <c r="G13" s="187"/>
      <c r="H13" s="187"/>
      <c r="I13" s="187"/>
      <c r="J13" s="187"/>
      <c r="K13" s="188"/>
    </row>
    <row r="14" spans="2:11" x14ac:dyDescent="0.3">
      <c r="B14" s="155" t="s">
        <v>73</v>
      </c>
      <c r="C14" s="187"/>
      <c r="D14" s="187"/>
      <c r="E14" s="187"/>
      <c r="F14" s="187"/>
      <c r="G14" s="187"/>
      <c r="H14" s="187"/>
      <c r="I14" s="187"/>
      <c r="J14" s="187"/>
      <c r="K14" s="188"/>
    </row>
    <row r="15" spans="2:11" x14ac:dyDescent="0.3">
      <c r="B15" s="155" t="s">
        <v>74</v>
      </c>
      <c r="C15" s="187"/>
      <c r="D15" s="187"/>
      <c r="E15" s="187"/>
      <c r="F15" s="187"/>
      <c r="G15" s="187"/>
      <c r="H15" s="187"/>
      <c r="I15" s="187"/>
      <c r="J15" s="187"/>
      <c r="K15" s="188"/>
    </row>
    <row r="16" spans="2:11" x14ac:dyDescent="0.3">
      <c r="B16" s="155" t="s">
        <v>75</v>
      </c>
      <c r="C16" s="187"/>
      <c r="D16" s="187"/>
      <c r="E16" s="187"/>
      <c r="F16" s="187"/>
      <c r="G16" s="187"/>
      <c r="H16" s="187"/>
      <c r="I16" s="187"/>
      <c r="J16" s="187"/>
      <c r="K16" s="188"/>
    </row>
    <row r="17" spans="2:11" x14ac:dyDescent="0.3">
      <c r="B17" s="155" t="s">
        <v>76</v>
      </c>
      <c r="C17" s="187"/>
      <c r="D17" s="187"/>
      <c r="E17" s="187"/>
      <c r="F17" s="187"/>
      <c r="G17" s="187"/>
      <c r="H17" s="187"/>
      <c r="I17" s="187"/>
      <c r="J17" s="187"/>
      <c r="K17" s="188"/>
    </row>
    <row r="18" spans="2:11" x14ac:dyDescent="0.3">
      <c r="B18" s="155" t="s">
        <v>77</v>
      </c>
      <c r="C18" s="187"/>
      <c r="D18" s="187"/>
      <c r="E18" s="187"/>
      <c r="F18" s="187"/>
      <c r="G18" s="187"/>
      <c r="H18" s="187"/>
      <c r="I18" s="187"/>
      <c r="J18" s="187"/>
      <c r="K18" s="188"/>
    </row>
    <row r="19" spans="2:11" x14ac:dyDescent="0.3">
      <c r="B19" s="155" t="s">
        <v>78</v>
      </c>
      <c r="C19" s="187"/>
      <c r="D19" s="187"/>
      <c r="E19" s="187"/>
      <c r="F19" s="187"/>
      <c r="G19" s="187"/>
      <c r="H19" s="187"/>
      <c r="I19" s="187"/>
      <c r="J19" s="187"/>
      <c r="K19" s="188"/>
    </row>
    <row r="20" spans="2:11" x14ac:dyDescent="0.3">
      <c r="B20" s="155" t="s">
        <v>79</v>
      </c>
      <c r="C20" s="187"/>
      <c r="D20" s="187"/>
      <c r="E20" s="187"/>
      <c r="F20" s="187"/>
      <c r="G20" s="187"/>
      <c r="H20" s="187"/>
      <c r="I20" s="187"/>
      <c r="J20" s="187"/>
      <c r="K20" s="188"/>
    </row>
    <row r="21" spans="2:11" x14ac:dyDescent="0.3">
      <c r="B21" s="155" t="s">
        <v>80</v>
      </c>
      <c r="C21" s="187"/>
      <c r="D21" s="187"/>
      <c r="E21" s="187"/>
      <c r="F21" s="187"/>
      <c r="G21" s="187"/>
      <c r="H21" s="187"/>
      <c r="I21" s="187"/>
      <c r="J21" s="187"/>
      <c r="K21" s="188"/>
    </row>
    <row r="22" spans="2:11" x14ac:dyDescent="0.3">
      <c r="B22" s="155" t="s">
        <v>81</v>
      </c>
      <c r="C22" s="187"/>
      <c r="D22" s="187"/>
      <c r="E22" s="187"/>
      <c r="F22" s="187"/>
      <c r="G22" s="187"/>
      <c r="H22" s="187"/>
      <c r="I22" s="187"/>
      <c r="J22" s="187"/>
      <c r="K22" s="188"/>
    </row>
    <row r="23" spans="2:11" x14ac:dyDescent="0.3">
      <c r="B23" s="156" t="s">
        <v>11</v>
      </c>
      <c r="C23" s="109"/>
      <c r="D23" s="109"/>
      <c r="E23" s="109"/>
      <c r="F23" s="109"/>
      <c r="G23" s="109"/>
      <c r="H23" s="109"/>
      <c r="I23" s="109"/>
      <c r="J23" s="118"/>
      <c r="K23" s="176"/>
    </row>
    <row r="24" spans="2:11" x14ac:dyDescent="0.3">
      <c r="B24" s="177"/>
      <c r="C24" s="189"/>
      <c r="D24" s="189"/>
      <c r="E24" s="189"/>
      <c r="F24" s="189"/>
      <c r="G24" s="189"/>
      <c r="H24" s="189"/>
      <c r="I24" s="189"/>
      <c r="J24" s="190"/>
      <c r="K24" s="191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72" t="s">
        <v>12</v>
      </c>
    </row>
    <row r="26" spans="2:11" x14ac:dyDescent="0.3">
      <c r="B26" s="155" t="s">
        <v>83</v>
      </c>
      <c r="C26" s="187"/>
      <c r="D26" s="187"/>
      <c r="E26" s="187"/>
      <c r="F26" s="187"/>
      <c r="G26" s="187"/>
      <c r="H26" s="187"/>
      <c r="I26" s="187"/>
      <c r="J26" s="192"/>
      <c r="K26" s="188"/>
    </row>
    <row r="27" spans="2:11" x14ac:dyDescent="0.3">
      <c r="B27" s="155" t="s">
        <v>84</v>
      </c>
      <c r="C27" s="187"/>
      <c r="D27" s="187"/>
      <c r="E27" s="187"/>
      <c r="F27" s="187"/>
      <c r="G27" s="187"/>
      <c r="H27" s="187"/>
      <c r="I27" s="187"/>
      <c r="J27" s="193"/>
      <c r="K27" s="188"/>
    </row>
    <row r="28" spans="2:11" x14ac:dyDescent="0.3">
      <c r="B28" s="155" t="s">
        <v>85</v>
      </c>
      <c r="C28" s="187"/>
      <c r="D28" s="187"/>
      <c r="E28" s="187"/>
      <c r="F28" s="187"/>
      <c r="G28" s="187"/>
      <c r="H28" s="187"/>
      <c r="I28" s="116"/>
      <c r="J28" s="116"/>
      <c r="K28" s="188"/>
    </row>
    <row r="29" spans="2:11" x14ac:dyDescent="0.3">
      <c r="B29" s="155" t="s">
        <v>86</v>
      </c>
      <c r="C29" s="187"/>
      <c r="D29" s="187"/>
      <c r="E29" s="187"/>
      <c r="F29" s="187"/>
      <c r="G29" s="187"/>
      <c r="H29" s="187"/>
      <c r="I29" s="194"/>
      <c r="J29" s="187"/>
      <c r="K29" s="188"/>
    </row>
    <row r="30" spans="2:11" x14ac:dyDescent="0.3">
      <c r="B30" s="155" t="s">
        <v>87</v>
      </c>
      <c r="C30" s="187"/>
      <c r="D30" s="187"/>
      <c r="E30" s="187"/>
      <c r="F30" s="187"/>
      <c r="G30" s="187"/>
      <c r="H30" s="187"/>
      <c r="I30" s="187"/>
      <c r="J30" s="187"/>
      <c r="K30" s="188"/>
    </row>
    <row r="31" spans="2:11" x14ac:dyDescent="0.3">
      <c r="B31" s="155" t="s">
        <v>88</v>
      </c>
      <c r="C31" s="187"/>
      <c r="D31" s="187"/>
      <c r="E31" s="187"/>
      <c r="F31" s="187"/>
      <c r="G31" s="187"/>
      <c r="H31" s="187"/>
      <c r="I31" s="187"/>
      <c r="J31" s="187"/>
      <c r="K31" s="188"/>
    </row>
    <row r="32" spans="2:11" x14ac:dyDescent="0.3">
      <c r="B32" s="156" t="s">
        <v>11</v>
      </c>
      <c r="C32" s="109"/>
      <c r="D32" s="109"/>
      <c r="E32" s="109"/>
      <c r="F32" s="109"/>
      <c r="G32" s="109"/>
      <c r="H32" s="109"/>
      <c r="I32" s="109"/>
      <c r="J32" s="118"/>
      <c r="K32" s="176"/>
    </row>
    <row r="33" spans="2:11" x14ac:dyDescent="0.3">
      <c r="B33" s="156"/>
      <c r="C33" s="181"/>
      <c r="D33" s="181"/>
      <c r="E33" s="182"/>
      <c r="F33" s="182"/>
      <c r="G33" s="181"/>
      <c r="H33" s="181"/>
      <c r="I33" s="181"/>
      <c r="J33" s="181"/>
      <c r="K33" s="175"/>
    </row>
    <row r="34" spans="2:11" x14ac:dyDescent="0.3">
      <c r="B34" s="156" t="s">
        <v>14</v>
      </c>
      <c r="C34" s="118"/>
      <c r="D34" s="118"/>
      <c r="E34" s="118"/>
      <c r="F34" s="118"/>
      <c r="G34" s="118"/>
      <c r="H34" s="118"/>
      <c r="I34" s="118"/>
      <c r="J34" s="118"/>
      <c r="K34" s="183"/>
    </row>
    <row r="35" spans="2:11" x14ac:dyDescent="0.3">
      <c r="B35" s="156"/>
      <c r="C35" s="184"/>
      <c r="D35" s="184"/>
      <c r="E35" s="184"/>
      <c r="F35" s="184"/>
      <c r="G35" s="184"/>
      <c r="H35" s="184"/>
      <c r="I35" s="184"/>
      <c r="J35" s="185"/>
      <c r="K35" s="186"/>
    </row>
    <row r="36" spans="2:11" ht="66" customHeight="1" thickBot="1" x14ac:dyDescent="0.35">
      <c r="B36" s="267" t="s">
        <v>96</v>
      </c>
      <c r="C36" s="268"/>
      <c r="D36" s="268"/>
      <c r="E36" s="268"/>
      <c r="F36" s="268"/>
      <c r="G36" s="268"/>
      <c r="H36" s="268"/>
      <c r="I36" s="268"/>
      <c r="J36" s="268"/>
      <c r="K36" s="269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opLeftCell="A3" zoomScale="110" zoomScaleNormal="110" zoomScaleSheetLayoutView="11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36" t="s">
        <v>179</v>
      </c>
      <c r="C3" s="237"/>
      <c r="D3" s="237"/>
      <c r="E3" s="237"/>
      <c r="F3" s="237"/>
      <c r="G3" s="237"/>
      <c r="H3" s="237"/>
      <c r="I3" s="237"/>
      <c r="J3" s="237"/>
      <c r="K3" s="238"/>
    </row>
    <row r="4" spans="2:11" x14ac:dyDescent="0.3">
      <c r="B4" s="266" t="s">
        <v>185</v>
      </c>
      <c r="C4" s="243"/>
      <c r="D4" s="243"/>
      <c r="E4" s="243"/>
      <c r="F4" s="243"/>
      <c r="G4" s="243"/>
      <c r="H4" s="243"/>
      <c r="I4" s="243"/>
      <c r="J4" s="243"/>
      <c r="K4" s="245"/>
    </row>
    <row r="5" spans="2:11" s="173" customFormat="1" x14ac:dyDescent="0.3">
      <c r="B5" s="171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72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72" t="s">
        <v>12</v>
      </c>
    </row>
    <row r="7" spans="2:11" x14ac:dyDescent="0.3">
      <c r="B7" s="155" t="s">
        <v>66</v>
      </c>
      <c r="C7" s="187"/>
      <c r="D7" s="187"/>
      <c r="E7" s="187"/>
      <c r="F7" s="187"/>
      <c r="G7" s="187"/>
      <c r="H7" s="187"/>
      <c r="I7" s="187"/>
      <c r="J7" s="187"/>
      <c r="K7" s="188"/>
    </row>
    <row r="8" spans="2:11" x14ac:dyDescent="0.3">
      <c r="B8" s="155" t="s">
        <v>67</v>
      </c>
      <c r="C8" s="187"/>
      <c r="D8" s="187"/>
      <c r="E8" s="187"/>
      <c r="F8" s="187"/>
      <c r="G8" s="187"/>
      <c r="H8" s="187"/>
      <c r="I8" s="187"/>
      <c r="J8" s="187"/>
      <c r="K8" s="188"/>
    </row>
    <row r="9" spans="2:11" x14ac:dyDescent="0.3">
      <c r="B9" s="155" t="s">
        <v>68</v>
      </c>
      <c r="C9" s="187"/>
      <c r="D9" s="187"/>
      <c r="E9" s="187"/>
      <c r="F9" s="187"/>
      <c r="G9" s="187"/>
      <c r="H9" s="187"/>
      <c r="I9" s="187"/>
      <c r="J9" s="187"/>
      <c r="K9" s="188"/>
    </row>
    <row r="10" spans="2:11" x14ac:dyDescent="0.3">
      <c r="B10" s="155" t="s">
        <v>69</v>
      </c>
      <c r="C10" s="187"/>
      <c r="D10" s="187"/>
      <c r="E10" s="187"/>
      <c r="F10" s="187"/>
      <c r="G10" s="187"/>
      <c r="H10" s="187"/>
      <c r="I10" s="187"/>
      <c r="J10" s="187"/>
      <c r="K10" s="188"/>
    </row>
    <row r="11" spans="2:11" x14ac:dyDescent="0.3">
      <c r="B11" s="155" t="s">
        <v>70</v>
      </c>
      <c r="C11" s="187"/>
      <c r="D11" s="187"/>
      <c r="E11" s="187"/>
      <c r="F11" s="187"/>
      <c r="G11" s="187"/>
      <c r="H11" s="187"/>
      <c r="I11" s="187"/>
      <c r="J11" s="187"/>
      <c r="K11" s="188"/>
    </row>
    <row r="12" spans="2:11" x14ac:dyDescent="0.3">
      <c r="B12" s="155" t="s">
        <v>71</v>
      </c>
      <c r="C12" s="187"/>
      <c r="D12" s="187"/>
      <c r="E12" s="187"/>
      <c r="F12" s="187"/>
      <c r="G12" s="187"/>
      <c r="H12" s="187"/>
      <c r="I12" s="187"/>
      <c r="J12" s="187"/>
      <c r="K12" s="188"/>
    </row>
    <row r="13" spans="2:11" x14ac:dyDescent="0.3">
      <c r="B13" s="155" t="s">
        <v>72</v>
      </c>
      <c r="C13" s="187"/>
      <c r="D13" s="187"/>
      <c r="E13" s="187"/>
      <c r="F13" s="187"/>
      <c r="G13" s="187"/>
      <c r="H13" s="187"/>
      <c r="I13" s="187"/>
      <c r="J13" s="187"/>
      <c r="K13" s="188"/>
    </row>
    <row r="14" spans="2:11" x14ac:dyDescent="0.3">
      <c r="B14" s="155" t="s">
        <v>73</v>
      </c>
      <c r="C14" s="187"/>
      <c r="D14" s="187"/>
      <c r="E14" s="187"/>
      <c r="F14" s="187"/>
      <c r="G14" s="187"/>
      <c r="H14" s="187"/>
      <c r="I14" s="187"/>
      <c r="J14" s="187"/>
      <c r="K14" s="188"/>
    </row>
    <row r="15" spans="2:11" x14ac:dyDescent="0.3">
      <c r="B15" s="155" t="s">
        <v>74</v>
      </c>
      <c r="C15" s="187"/>
      <c r="D15" s="187"/>
      <c r="E15" s="187"/>
      <c r="F15" s="187"/>
      <c r="G15" s="187"/>
      <c r="H15" s="187"/>
      <c r="I15" s="187"/>
      <c r="J15" s="187"/>
      <c r="K15" s="188"/>
    </row>
    <row r="16" spans="2:11" x14ac:dyDescent="0.3">
      <c r="B16" s="155" t="s">
        <v>75</v>
      </c>
      <c r="C16" s="187"/>
      <c r="D16" s="187"/>
      <c r="E16" s="187"/>
      <c r="F16" s="187"/>
      <c r="G16" s="187"/>
      <c r="H16" s="187"/>
      <c r="I16" s="187"/>
      <c r="J16" s="187"/>
      <c r="K16" s="188"/>
    </row>
    <row r="17" spans="2:11" x14ac:dyDescent="0.3">
      <c r="B17" s="155" t="s">
        <v>76</v>
      </c>
      <c r="C17" s="187"/>
      <c r="D17" s="187"/>
      <c r="E17" s="187"/>
      <c r="F17" s="187"/>
      <c r="G17" s="187"/>
      <c r="H17" s="187"/>
      <c r="I17" s="187"/>
      <c r="J17" s="187"/>
      <c r="K17" s="188"/>
    </row>
    <row r="18" spans="2:11" x14ac:dyDescent="0.3">
      <c r="B18" s="155" t="s">
        <v>77</v>
      </c>
      <c r="C18" s="187"/>
      <c r="D18" s="187"/>
      <c r="E18" s="187"/>
      <c r="F18" s="187"/>
      <c r="G18" s="187"/>
      <c r="H18" s="187"/>
      <c r="I18" s="187"/>
      <c r="J18" s="187"/>
      <c r="K18" s="188"/>
    </row>
    <row r="19" spans="2:11" x14ac:dyDescent="0.3">
      <c r="B19" s="155" t="s">
        <v>78</v>
      </c>
      <c r="C19" s="187"/>
      <c r="D19" s="187"/>
      <c r="E19" s="187"/>
      <c r="F19" s="187"/>
      <c r="G19" s="187"/>
      <c r="H19" s="187"/>
      <c r="I19" s="187"/>
      <c r="J19" s="187"/>
      <c r="K19" s="188"/>
    </row>
    <row r="20" spans="2:11" x14ac:dyDescent="0.3">
      <c r="B20" s="155" t="s">
        <v>79</v>
      </c>
      <c r="C20" s="187"/>
      <c r="D20" s="187"/>
      <c r="E20" s="187"/>
      <c r="F20" s="187"/>
      <c r="G20" s="187"/>
      <c r="H20" s="187"/>
      <c r="I20" s="187"/>
      <c r="J20" s="187"/>
      <c r="K20" s="188"/>
    </row>
    <row r="21" spans="2:11" x14ac:dyDescent="0.3">
      <c r="B21" s="155" t="s">
        <v>80</v>
      </c>
      <c r="C21" s="187"/>
      <c r="D21" s="187"/>
      <c r="E21" s="187"/>
      <c r="F21" s="187"/>
      <c r="G21" s="187"/>
      <c r="H21" s="187"/>
      <c r="I21" s="187"/>
      <c r="J21" s="187"/>
      <c r="K21" s="188"/>
    </row>
    <row r="22" spans="2:11" x14ac:dyDescent="0.3">
      <c r="B22" s="155" t="s">
        <v>81</v>
      </c>
      <c r="C22" s="187"/>
      <c r="D22" s="187"/>
      <c r="E22" s="187"/>
      <c r="F22" s="187"/>
      <c r="G22" s="187"/>
      <c r="H22" s="187"/>
      <c r="I22" s="187"/>
      <c r="J22" s="187"/>
      <c r="K22" s="188"/>
    </row>
    <row r="23" spans="2:11" x14ac:dyDescent="0.3">
      <c r="B23" s="156" t="s">
        <v>11</v>
      </c>
      <c r="C23" s="109"/>
      <c r="D23" s="109"/>
      <c r="E23" s="109"/>
      <c r="F23" s="109"/>
      <c r="G23" s="109"/>
      <c r="H23" s="109"/>
      <c r="I23" s="109"/>
      <c r="J23" s="118"/>
      <c r="K23" s="176"/>
    </row>
    <row r="24" spans="2:11" x14ac:dyDescent="0.3">
      <c r="B24" s="177"/>
      <c r="C24" s="189"/>
      <c r="D24" s="189"/>
      <c r="E24" s="189"/>
      <c r="F24" s="189"/>
      <c r="G24" s="189"/>
      <c r="H24" s="189"/>
      <c r="I24" s="189"/>
      <c r="J24" s="190"/>
      <c r="K24" s="191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72" t="s">
        <v>12</v>
      </c>
    </row>
    <row r="26" spans="2:11" x14ac:dyDescent="0.3">
      <c r="B26" s="155" t="s">
        <v>83</v>
      </c>
      <c r="C26" s="187"/>
      <c r="D26" s="187"/>
      <c r="E26" s="187"/>
      <c r="F26" s="187"/>
      <c r="G26" s="187"/>
      <c r="H26" s="187"/>
      <c r="I26" s="187"/>
      <c r="J26" s="192"/>
      <c r="K26" s="188"/>
    </row>
    <row r="27" spans="2:11" x14ac:dyDescent="0.3">
      <c r="B27" s="155" t="s">
        <v>84</v>
      </c>
      <c r="C27" s="187"/>
      <c r="D27" s="187"/>
      <c r="E27" s="187"/>
      <c r="F27" s="187"/>
      <c r="G27" s="187"/>
      <c r="H27" s="187"/>
      <c r="I27" s="187"/>
      <c r="J27" s="193"/>
      <c r="K27" s="188"/>
    </row>
    <row r="28" spans="2:11" x14ac:dyDescent="0.3">
      <c r="B28" s="155" t="s">
        <v>85</v>
      </c>
      <c r="C28" s="187"/>
      <c r="D28" s="187"/>
      <c r="E28" s="187"/>
      <c r="F28" s="187"/>
      <c r="G28" s="187"/>
      <c r="H28" s="187"/>
      <c r="I28" s="116"/>
      <c r="J28" s="116"/>
      <c r="K28" s="188"/>
    </row>
    <row r="29" spans="2:11" x14ac:dyDescent="0.3">
      <c r="B29" s="155" t="s">
        <v>86</v>
      </c>
      <c r="C29" s="187"/>
      <c r="D29" s="187"/>
      <c r="E29" s="187"/>
      <c r="F29" s="187"/>
      <c r="G29" s="187"/>
      <c r="H29" s="187"/>
      <c r="I29" s="194"/>
      <c r="J29" s="187"/>
      <c r="K29" s="188"/>
    </row>
    <row r="30" spans="2:11" x14ac:dyDescent="0.3">
      <c r="B30" s="155" t="s">
        <v>87</v>
      </c>
      <c r="C30" s="187"/>
      <c r="D30" s="187"/>
      <c r="E30" s="187"/>
      <c r="F30" s="187"/>
      <c r="G30" s="187"/>
      <c r="H30" s="187"/>
      <c r="I30" s="187"/>
      <c r="J30" s="187"/>
      <c r="K30" s="188"/>
    </row>
    <row r="31" spans="2:11" x14ac:dyDescent="0.3">
      <c r="B31" s="155" t="s">
        <v>88</v>
      </c>
      <c r="C31" s="187"/>
      <c r="D31" s="187"/>
      <c r="E31" s="187"/>
      <c r="F31" s="187"/>
      <c r="G31" s="187"/>
      <c r="H31" s="187"/>
      <c r="I31" s="187"/>
      <c r="J31" s="187"/>
      <c r="K31" s="188"/>
    </row>
    <row r="32" spans="2:11" x14ac:dyDescent="0.3">
      <c r="B32" s="156" t="s">
        <v>11</v>
      </c>
      <c r="C32" s="109"/>
      <c r="D32" s="109"/>
      <c r="E32" s="109"/>
      <c r="F32" s="109"/>
      <c r="G32" s="109"/>
      <c r="H32" s="109"/>
      <c r="I32" s="109"/>
      <c r="J32" s="118"/>
      <c r="K32" s="176"/>
    </row>
    <row r="33" spans="2:11" x14ac:dyDescent="0.3">
      <c r="B33" s="156"/>
      <c r="C33" s="181"/>
      <c r="D33" s="181"/>
      <c r="E33" s="182"/>
      <c r="F33" s="182"/>
      <c r="G33" s="181"/>
      <c r="H33" s="181"/>
      <c r="I33" s="181"/>
      <c r="J33" s="181"/>
      <c r="K33" s="175"/>
    </row>
    <row r="34" spans="2:11" x14ac:dyDescent="0.3">
      <c r="B34" s="156" t="s">
        <v>14</v>
      </c>
      <c r="C34" s="118"/>
      <c r="D34" s="118"/>
      <c r="E34" s="118"/>
      <c r="F34" s="118"/>
      <c r="G34" s="118"/>
      <c r="H34" s="118"/>
      <c r="I34" s="118"/>
      <c r="J34" s="118"/>
      <c r="K34" s="183"/>
    </row>
    <row r="35" spans="2:11" x14ac:dyDescent="0.3">
      <c r="B35" s="156"/>
      <c r="C35" s="184"/>
      <c r="D35" s="184"/>
      <c r="E35" s="184"/>
      <c r="F35" s="184"/>
      <c r="G35" s="184"/>
      <c r="H35" s="184"/>
      <c r="I35" s="184"/>
      <c r="J35" s="185"/>
      <c r="K35" s="186"/>
    </row>
    <row r="36" spans="2:11" ht="66" customHeight="1" thickBot="1" x14ac:dyDescent="0.35">
      <c r="B36" s="267" t="s">
        <v>96</v>
      </c>
      <c r="C36" s="268"/>
      <c r="D36" s="268"/>
      <c r="E36" s="268"/>
      <c r="F36" s="268"/>
      <c r="G36" s="268"/>
      <c r="H36" s="268"/>
      <c r="I36" s="268"/>
      <c r="J36" s="268"/>
      <c r="K36" s="269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opLeftCell="A3" zoomScale="110" zoomScaleNormal="110" zoomScaleSheetLayoutView="11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36" t="s">
        <v>180</v>
      </c>
      <c r="C3" s="237"/>
      <c r="D3" s="237"/>
      <c r="E3" s="237"/>
      <c r="F3" s="237"/>
      <c r="G3" s="237"/>
      <c r="H3" s="237"/>
      <c r="I3" s="237"/>
      <c r="J3" s="237"/>
      <c r="K3" s="238"/>
    </row>
    <row r="4" spans="2:11" x14ac:dyDescent="0.3">
      <c r="B4" s="266" t="s">
        <v>185</v>
      </c>
      <c r="C4" s="243"/>
      <c r="D4" s="243"/>
      <c r="E4" s="243"/>
      <c r="F4" s="243"/>
      <c r="G4" s="243"/>
      <c r="H4" s="243"/>
      <c r="I4" s="243"/>
      <c r="J4" s="243"/>
      <c r="K4" s="245"/>
    </row>
    <row r="5" spans="2:11" s="173" customFormat="1" x14ac:dyDescent="0.3">
      <c r="B5" s="171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72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72" t="s">
        <v>12</v>
      </c>
    </row>
    <row r="7" spans="2:11" x14ac:dyDescent="0.3">
      <c r="B7" s="155" t="s">
        <v>66</v>
      </c>
      <c r="C7" s="187"/>
      <c r="D7" s="187"/>
      <c r="E7" s="187"/>
      <c r="F7" s="187"/>
      <c r="G7" s="187"/>
      <c r="H7" s="187"/>
      <c r="I7" s="187"/>
      <c r="J7" s="187"/>
      <c r="K7" s="188"/>
    </row>
    <row r="8" spans="2:11" x14ac:dyDescent="0.3">
      <c r="B8" s="155" t="s">
        <v>67</v>
      </c>
      <c r="C8" s="187"/>
      <c r="D8" s="187"/>
      <c r="E8" s="187"/>
      <c r="F8" s="187"/>
      <c r="G8" s="187"/>
      <c r="H8" s="187"/>
      <c r="I8" s="187"/>
      <c r="J8" s="187"/>
      <c r="K8" s="188"/>
    </row>
    <row r="9" spans="2:11" x14ac:dyDescent="0.3">
      <c r="B9" s="155" t="s">
        <v>68</v>
      </c>
      <c r="C9" s="187"/>
      <c r="D9" s="187"/>
      <c r="E9" s="187"/>
      <c r="F9" s="187"/>
      <c r="G9" s="187"/>
      <c r="H9" s="187"/>
      <c r="I9" s="187"/>
      <c r="J9" s="187"/>
      <c r="K9" s="188"/>
    </row>
    <row r="10" spans="2:11" x14ac:dyDescent="0.3">
      <c r="B10" s="155" t="s">
        <v>69</v>
      </c>
      <c r="C10" s="187"/>
      <c r="D10" s="187"/>
      <c r="E10" s="187"/>
      <c r="F10" s="187"/>
      <c r="G10" s="187"/>
      <c r="H10" s="187"/>
      <c r="I10" s="187"/>
      <c r="J10" s="187"/>
      <c r="K10" s="188"/>
    </row>
    <row r="11" spans="2:11" x14ac:dyDescent="0.3">
      <c r="B11" s="155" t="s">
        <v>70</v>
      </c>
      <c r="C11" s="187"/>
      <c r="D11" s="187"/>
      <c r="E11" s="187"/>
      <c r="F11" s="187"/>
      <c r="G11" s="187"/>
      <c r="H11" s="187"/>
      <c r="I11" s="187"/>
      <c r="J11" s="187"/>
      <c r="K11" s="188"/>
    </row>
    <row r="12" spans="2:11" x14ac:dyDescent="0.3">
      <c r="B12" s="155" t="s">
        <v>71</v>
      </c>
      <c r="C12" s="187"/>
      <c r="D12" s="187"/>
      <c r="E12" s="187"/>
      <c r="F12" s="187"/>
      <c r="G12" s="187"/>
      <c r="H12" s="187"/>
      <c r="I12" s="187"/>
      <c r="J12" s="187"/>
      <c r="K12" s="188"/>
    </row>
    <row r="13" spans="2:11" x14ac:dyDescent="0.3">
      <c r="B13" s="155" t="s">
        <v>72</v>
      </c>
      <c r="C13" s="187"/>
      <c r="D13" s="187"/>
      <c r="E13" s="187"/>
      <c r="F13" s="187"/>
      <c r="G13" s="187"/>
      <c r="H13" s="187"/>
      <c r="I13" s="187"/>
      <c r="J13" s="187"/>
      <c r="K13" s="188"/>
    </row>
    <row r="14" spans="2:11" x14ac:dyDescent="0.3">
      <c r="B14" s="155" t="s">
        <v>73</v>
      </c>
      <c r="C14" s="187"/>
      <c r="D14" s="187"/>
      <c r="E14" s="187"/>
      <c r="F14" s="187"/>
      <c r="G14" s="187"/>
      <c r="H14" s="187"/>
      <c r="I14" s="187"/>
      <c r="J14" s="187"/>
      <c r="K14" s="188"/>
    </row>
    <row r="15" spans="2:11" x14ac:dyDescent="0.3">
      <c r="B15" s="155" t="s">
        <v>74</v>
      </c>
      <c r="C15" s="187"/>
      <c r="D15" s="187"/>
      <c r="E15" s="187"/>
      <c r="F15" s="187"/>
      <c r="G15" s="187"/>
      <c r="H15" s="187"/>
      <c r="I15" s="187"/>
      <c r="J15" s="187"/>
      <c r="K15" s="188"/>
    </row>
    <row r="16" spans="2:11" x14ac:dyDescent="0.3">
      <c r="B16" s="155" t="s">
        <v>75</v>
      </c>
      <c r="C16" s="187"/>
      <c r="D16" s="187"/>
      <c r="E16" s="187"/>
      <c r="F16" s="187"/>
      <c r="G16" s="187"/>
      <c r="H16" s="187"/>
      <c r="I16" s="187"/>
      <c r="J16" s="187"/>
      <c r="K16" s="188"/>
    </row>
    <row r="17" spans="2:11" x14ac:dyDescent="0.3">
      <c r="B17" s="155" t="s">
        <v>76</v>
      </c>
      <c r="C17" s="187"/>
      <c r="D17" s="187"/>
      <c r="E17" s="187"/>
      <c r="F17" s="187"/>
      <c r="G17" s="187"/>
      <c r="H17" s="187"/>
      <c r="I17" s="187"/>
      <c r="J17" s="187"/>
      <c r="K17" s="188"/>
    </row>
    <row r="18" spans="2:11" x14ac:dyDescent="0.3">
      <c r="B18" s="155" t="s">
        <v>77</v>
      </c>
      <c r="C18" s="187"/>
      <c r="D18" s="187"/>
      <c r="E18" s="187"/>
      <c r="F18" s="187"/>
      <c r="G18" s="187"/>
      <c r="H18" s="187"/>
      <c r="I18" s="187"/>
      <c r="J18" s="187"/>
      <c r="K18" s="188"/>
    </row>
    <row r="19" spans="2:11" x14ac:dyDescent="0.3">
      <c r="B19" s="155" t="s">
        <v>78</v>
      </c>
      <c r="C19" s="187"/>
      <c r="D19" s="187"/>
      <c r="E19" s="187"/>
      <c r="F19" s="187"/>
      <c r="G19" s="187"/>
      <c r="H19" s="187"/>
      <c r="I19" s="187"/>
      <c r="J19" s="187"/>
      <c r="K19" s="188"/>
    </row>
    <row r="20" spans="2:11" x14ac:dyDescent="0.3">
      <c r="B20" s="155" t="s">
        <v>79</v>
      </c>
      <c r="C20" s="187"/>
      <c r="D20" s="187"/>
      <c r="E20" s="187"/>
      <c r="F20" s="187"/>
      <c r="G20" s="187"/>
      <c r="H20" s="187"/>
      <c r="I20" s="187"/>
      <c r="J20" s="187"/>
      <c r="K20" s="188"/>
    </row>
    <row r="21" spans="2:11" x14ac:dyDescent="0.3">
      <c r="B21" s="155" t="s">
        <v>80</v>
      </c>
      <c r="C21" s="187"/>
      <c r="D21" s="187"/>
      <c r="E21" s="187"/>
      <c r="F21" s="187"/>
      <c r="G21" s="187"/>
      <c r="H21" s="187"/>
      <c r="I21" s="187"/>
      <c r="J21" s="187"/>
      <c r="K21" s="188"/>
    </row>
    <row r="22" spans="2:11" x14ac:dyDescent="0.3">
      <c r="B22" s="155" t="s">
        <v>81</v>
      </c>
      <c r="C22" s="187"/>
      <c r="D22" s="187"/>
      <c r="E22" s="187"/>
      <c r="F22" s="187"/>
      <c r="G22" s="187"/>
      <c r="H22" s="187"/>
      <c r="I22" s="187"/>
      <c r="J22" s="187"/>
      <c r="K22" s="188"/>
    </row>
    <row r="23" spans="2:11" x14ac:dyDescent="0.3">
      <c r="B23" s="156" t="s">
        <v>11</v>
      </c>
      <c r="C23" s="109"/>
      <c r="D23" s="109"/>
      <c r="E23" s="109"/>
      <c r="F23" s="109"/>
      <c r="G23" s="109"/>
      <c r="H23" s="109"/>
      <c r="I23" s="109"/>
      <c r="J23" s="118"/>
      <c r="K23" s="176"/>
    </row>
    <row r="24" spans="2:11" x14ac:dyDescent="0.3">
      <c r="B24" s="177"/>
      <c r="C24" s="189"/>
      <c r="D24" s="189"/>
      <c r="E24" s="189"/>
      <c r="F24" s="189"/>
      <c r="G24" s="189"/>
      <c r="H24" s="189"/>
      <c r="I24" s="189"/>
      <c r="J24" s="190"/>
      <c r="K24" s="191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72" t="s">
        <v>12</v>
      </c>
    </row>
    <row r="26" spans="2:11" x14ac:dyDescent="0.3">
      <c r="B26" s="155" t="s">
        <v>83</v>
      </c>
      <c r="C26" s="187"/>
      <c r="D26" s="187"/>
      <c r="E26" s="187"/>
      <c r="F26" s="187"/>
      <c r="G26" s="187"/>
      <c r="H26" s="187"/>
      <c r="I26" s="187"/>
      <c r="J26" s="192"/>
      <c r="K26" s="188"/>
    </row>
    <row r="27" spans="2:11" x14ac:dyDescent="0.3">
      <c r="B27" s="155" t="s">
        <v>84</v>
      </c>
      <c r="C27" s="187"/>
      <c r="D27" s="187"/>
      <c r="E27" s="187"/>
      <c r="F27" s="187"/>
      <c r="G27" s="187"/>
      <c r="H27" s="187"/>
      <c r="I27" s="187"/>
      <c r="J27" s="193"/>
      <c r="K27" s="188"/>
    </row>
    <row r="28" spans="2:11" x14ac:dyDescent="0.3">
      <c r="B28" s="155" t="s">
        <v>85</v>
      </c>
      <c r="C28" s="187"/>
      <c r="D28" s="187"/>
      <c r="E28" s="187"/>
      <c r="F28" s="187"/>
      <c r="G28" s="187"/>
      <c r="H28" s="187"/>
      <c r="I28" s="116"/>
      <c r="J28" s="116"/>
      <c r="K28" s="188"/>
    </row>
    <row r="29" spans="2:11" x14ac:dyDescent="0.3">
      <c r="B29" s="155" t="s">
        <v>86</v>
      </c>
      <c r="C29" s="187"/>
      <c r="D29" s="187"/>
      <c r="E29" s="187"/>
      <c r="F29" s="187"/>
      <c r="G29" s="187"/>
      <c r="H29" s="187"/>
      <c r="I29" s="194"/>
      <c r="J29" s="187"/>
      <c r="K29" s="188"/>
    </row>
    <row r="30" spans="2:11" x14ac:dyDescent="0.3">
      <c r="B30" s="155" t="s">
        <v>87</v>
      </c>
      <c r="C30" s="187"/>
      <c r="D30" s="187"/>
      <c r="E30" s="187"/>
      <c r="F30" s="187"/>
      <c r="G30" s="187"/>
      <c r="H30" s="187"/>
      <c r="I30" s="187"/>
      <c r="J30" s="187"/>
      <c r="K30" s="188"/>
    </row>
    <row r="31" spans="2:11" x14ac:dyDescent="0.3">
      <c r="B31" s="155" t="s">
        <v>88</v>
      </c>
      <c r="C31" s="187"/>
      <c r="D31" s="187"/>
      <c r="E31" s="187"/>
      <c r="F31" s="187"/>
      <c r="G31" s="187"/>
      <c r="H31" s="187"/>
      <c r="I31" s="187"/>
      <c r="J31" s="187"/>
      <c r="K31" s="188"/>
    </row>
    <row r="32" spans="2:11" x14ac:dyDescent="0.3">
      <c r="B32" s="156" t="s">
        <v>11</v>
      </c>
      <c r="C32" s="109"/>
      <c r="D32" s="109"/>
      <c r="E32" s="109"/>
      <c r="F32" s="109"/>
      <c r="G32" s="109"/>
      <c r="H32" s="109"/>
      <c r="I32" s="109"/>
      <c r="J32" s="118"/>
      <c r="K32" s="176"/>
    </row>
    <row r="33" spans="2:11" x14ac:dyDescent="0.3">
      <c r="B33" s="156"/>
      <c r="C33" s="181"/>
      <c r="D33" s="181"/>
      <c r="E33" s="182"/>
      <c r="F33" s="182"/>
      <c r="G33" s="181"/>
      <c r="H33" s="181"/>
      <c r="I33" s="181"/>
      <c r="J33" s="181"/>
      <c r="K33" s="175"/>
    </row>
    <row r="34" spans="2:11" x14ac:dyDescent="0.3">
      <c r="B34" s="156" t="s">
        <v>14</v>
      </c>
      <c r="C34" s="118"/>
      <c r="D34" s="118"/>
      <c r="E34" s="118"/>
      <c r="F34" s="118"/>
      <c r="G34" s="118"/>
      <c r="H34" s="118"/>
      <c r="I34" s="118"/>
      <c r="J34" s="118"/>
      <c r="K34" s="183"/>
    </row>
    <row r="35" spans="2:11" x14ac:dyDescent="0.3">
      <c r="B35" s="156"/>
      <c r="C35" s="184"/>
      <c r="D35" s="184"/>
      <c r="E35" s="184"/>
      <c r="F35" s="184"/>
      <c r="G35" s="184"/>
      <c r="H35" s="184"/>
      <c r="I35" s="184"/>
      <c r="J35" s="185"/>
      <c r="K35" s="186"/>
    </row>
    <row r="36" spans="2:11" ht="66" customHeight="1" thickBot="1" x14ac:dyDescent="0.35">
      <c r="B36" s="267" t="s">
        <v>96</v>
      </c>
      <c r="C36" s="268"/>
      <c r="D36" s="268"/>
      <c r="E36" s="268"/>
      <c r="F36" s="268"/>
      <c r="G36" s="268"/>
      <c r="H36" s="268"/>
      <c r="I36" s="268"/>
      <c r="J36" s="268"/>
      <c r="K36" s="269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.88671875" style="142" customWidth="1"/>
    <col min="7" max="7" width="10.88671875" style="96" customWidth="1"/>
    <col min="8" max="8" width="10.88671875" style="142" customWidth="1"/>
    <col min="9" max="11" width="10.88671875" style="96" customWidth="1"/>
    <col min="12" max="16384" width="8.88671875" style="96"/>
  </cols>
  <sheetData>
    <row r="1" spans="2:11" s="124" customFormat="1" x14ac:dyDescent="0.3">
      <c r="C1" s="126"/>
      <c r="D1" s="126"/>
      <c r="E1" s="126"/>
      <c r="F1" s="126"/>
      <c r="H1" s="126"/>
    </row>
    <row r="2" spans="2:11" s="124" customFormat="1" ht="15" thickBot="1" x14ac:dyDescent="0.35">
      <c r="C2" s="126"/>
      <c r="D2" s="126"/>
      <c r="E2" s="126"/>
      <c r="F2" s="126"/>
      <c r="H2" s="126"/>
    </row>
    <row r="3" spans="2:11" s="124" customFormat="1" x14ac:dyDescent="0.3">
      <c r="B3" s="225" t="s">
        <v>151</v>
      </c>
      <c r="C3" s="226"/>
      <c r="D3" s="226"/>
      <c r="E3" s="226"/>
      <c r="F3" s="226"/>
      <c r="G3" s="226"/>
      <c r="H3" s="227"/>
      <c r="I3" s="226"/>
      <c r="J3" s="226"/>
      <c r="K3" s="227"/>
    </row>
    <row r="4" spans="2:11" s="124" customFormat="1" x14ac:dyDescent="0.3">
      <c r="B4" s="228" t="s">
        <v>185</v>
      </c>
      <c r="C4" s="229"/>
      <c r="D4" s="229"/>
      <c r="E4" s="229"/>
      <c r="F4" s="229"/>
      <c r="G4" s="229"/>
      <c r="H4" s="229"/>
      <c r="I4" s="229"/>
      <c r="J4" s="229"/>
      <c r="K4" s="230"/>
    </row>
    <row r="5" spans="2:11" s="124" customFormat="1" x14ac:dyDescent="0.3">
      <c r="B5" s="97"/>
      <c r="C5" s="231" t="s">
        <v>137</v>
      </c>
      <c r="D5" s="229"/>
      <c r="E5" s="232"/>
      <c r="F5" s="231" t="s">
        <v>138</v>
      </c>
      <c r="G5" s="229"/>
      <c r="H5" s="232"/>
      <c r="I5" s="229" t="s">
        <v>139</v>
      </c>
      <c r="J5" s="229"/>
      <c r="K5" s="230"/>
    </row>
    <row r="6" spans="2:11" s="124" customFormat="1" x14ac:dyDescent="0.3">
      <c r="B6" s="98" t="s">
        <v>65</v>
      </c>
      <c r="C6" s="197" t="s">
        <v>12</v>
      </c>
      <c r="D6" s="100" t="s">
        <v>13</v>
      </c>
      <c r="E6" s="198" t="s">
        <v>13</v>
      </c>
      <c r="F6" s="197" t="s">
        <v>12</v>
      </c>
      <c r="G6" s="100" t="s">
        <v>13</v>
      </c>
      <c r="H6" s="198" t="s">
        <v>13</v>
      </c>
      <c r="I6" s="195" t="s">
        <v>12</v>
      </c>
      <c r="J6" s="100" t="s">
        <v>13</v>
      </c>
      <c r="K6" s="196" t="s">
        <v>13</v>
      </c>
    </row>
    <row r="7" spans="2:11" s="124" customFormat="1" x14ac:dyDescent="0.3">
      <c r="B7" s="104" t="s">
        <v>66</v>
      </c>
      <c r="C7" s="49">
        <v>2.9861111111111117E-3</v>
      </c>
      <c r="D7" s="125">
        <v>0.75218658892128276</v>
      </c>
      <c r="E7" s="127">
        <v>0.25393700787401574</v>
      </c>
      <c r="F7" s="49"/>
      <c r="G7" s="125"/>
      <c r="H7" s="127"/>
      <c r="I7" s="49">
        <v>2.9861111111111117E-3</v>
      </c>
      <c r="J7" s="125">
        <v>0.75218658892128276</v>
      </c>
      <c r="K7" s="128">
        <v>0.25393700787401574</v>
      </c>
    </row>
    <row r="8" spans="2:11" s="124" customFormat="1" x14ac:dyDescent="0.3">
      <c r="B8" s="104" t="s">
        <v>67</v>
      </c>
      <c r="C8" s="49"/>
      <c r="D8" s="125"/>
      <c r="E8" s="127"/>
      <c r="F8" s="49"/>
      <c r="G8" s="125"/>
      <c r="H8" s="127"/>
      <c r="I8" s="49"/>
      <c r="J8" s="125"/>
      <c r="K8" s="128"/>
    </row>
    <row r="9" spans="2:11" s="124" customFormat="1" x14ac:dyDescent="0.3">
      <c r="B9" s="104" t="s">
        <v>68</v>
      </c>
      <c r="C9" s="49"/>
      <c r="D9" s="125"/>
      <c r="E9" s="127"/>
      <c r="F9" s="49"/>
      <c r="G9" s="125"/>
      <c r="H9" s="127"/>
      <c r="I9" s="49"/>
      <c r="J9" s="125"/>
      <c r="K9" s="128"/>
    </row>
    <row r="10" spans="2:11" s="124" customFormat="1" x14ac:dyDescent="0.3">
      <c r="B10" s="104" t="s">
        <v>69</v>
      </c>
      <c r="C10" s="49"/>
      <c r="D10" s="125"/>
      <c r="E10" s="127"/>
      <c r="F10" s="49"/>
      <c r="G10" s="125"/>
      <c r="H10" s="127"/>
      <c r="I10" s="49"/>
      <c r="J10" s="125"/>
      <c r="K10" s="128"/>
    </row>
    <row r="11" spans="2:11" s="124" customFormat="1" x14ac:dyDescent="0.3">
      <c r="B11" s="104" t="s">
        <v>70</v>
      </c>
      <c r="C11" s="49"/>
      <c r="D11" s="125"/>
      <c r="E11" s="127"/>
      <c r="F11" s="49"/>
      <c r="G11" s="125"/>
      <c r="H11" s="127"/>
      <c r="I11" s="49"/>
      <c r="J11" s="125"/>
      <c r="K11" s="128"/>
    </row>
    <row r="12" spans="2:11" s="124" customFormat="1" x14ac:dyDescent="0.3">
      <c r="B12" s="104" t="s">
        <v>71</v>
      </c>
      <c r="C12" s="49">
        <v>8.2175925925925927E-4</v>
      </c>
      <c r="D12" s="125">
        <v>0.20699708454810492</v>
      </c>
      <c r="E12" s="127">
        <v>6.9881889763779514E-2</v>
      </c>
      <c r="F12" s="49"/>
      <c r="G12" s="125"/>
      <c r="H12" s="127"/>
      <c r="I12" s="49">
        <v>8.2175925925925927E-4</v>
      </c>
      <c r="J12" s="125">
        <v>0.20699708454810492</v>
      </c>
      <c r="K12" s="128">
        <v>6.9881889763779514E-2</v>
      </c>
    </row>
    <row r="13" spans="2:11" s="124" customFormat="1" x14ac:dyDescent="0.3">
      <c r="B13" s="104" t="s">
        <v>72</v>
      </c>
      <c r="C13" s="49"/>
      <c r="D13" s="125"/>
      <c r="E13" s="127"/>
      <c r="F13" s="49"/>
      <c r="G13" s="125"/>
      <c r="H13" s="127"/>
      <c r="I13" s="49"/>
      <c r="J13" s="125"/>
      <c r="K13" s="128"/>
    </row>
    <row r="14" spans="2:11" s="124" customFormat="1" x14ac:dyDescent="0.3">
      <c r="B14" s="104" t="s">
        <v>73</v>
      </c>
      <c r="C14" s="49"/>
      <c r="D14" s="125"/>
      <c r="E14" s="127"/>
      <c r="F14" s="49"/>
      <c r="G14" s="125"/>
      <c r="H14" s="127"/>
      <c r="I14" s="49"/>
      <c r="J14" s="125"/>
      <c r="K14" s="128"/>
    </row>
    <row r="15" spans="2:11" s="124" customFormat="1" x14ac:dyDescent="0.3">
      <c r="B15" s="104" t="s">
        <v>74</v>
      </c>
      <c r="C15" s="49"/>
      <c r="D15" s="125"/>
      <c r="E15" s="127"/>
      <c r="F15" s="49"/>
      <c r="G15" s="125"/>
      <c r="H15" s="127"/>
      <c r="I15" s="49"/>
      <c r="J15" s="125"/>
      <c r="K15" s="128"/>
    </row>
    <row r="16" spans="2:11" s="124" customFormat="1" x14ac:dyDescent="0.3">
      <c r="B16" s="104" t="s">
        <v>75</v>
      </c>
      <c r="C16" s="49"/>
      <c r="D16" s="125"/>
      <c r="E16" s="127"/>
      <c r="F16" s="49"/>
      <c r="G16" s="125"/>
      <c r="H16" s="127"/>
      <c r="I16" s="49"/>
      <c r="J16" s="125"/>
      <c r="K16" s="128"/>
    </row>
    <row r="17" spans="2:14" s="124" customFormat="1" x14ac:dyDescent="0.3">
      <c r="B17" s="104" t="s">
        <v>76</v>
      </c>
      <c r="C17" s="49"/>
      <c r="D17" s="125"/>
      <c r="E17" s="127"/>
      <c r="F17" s="49"/>
      <c r="G17" s="125"/>
      <c r="H17" s="127"/>
      <c r="I17" s="49"/>
      <c r="J17" s="125"/>
      <c r="K17" s="128"/>
    </row>
    <row r="18" spans="2:14" s="124" customFormat="1" x14ac:dyDescent="0.3">
      <c r="B18" s="104" t="s">
        <v>77</v>
      </c>
      <c r="C18" s="49"/>
      <c r="D18" s="125"/>
      <c r="E18" s="127"/>
      <c r="F18" s="49"/>
      <c r="G18" s="125"/>
      <c r="H18" s="127"/>
      <c r="I18" s="49"/>
      <c r="J18" s="125"/>
      <c r="K18" s="128"/>
    </row>
    <row r="19" spans="2:14" s="124" customFormat="1" x14ac:dyDescent="0.3">
      <c r="B19" s="104" t="s">
        <v>78</v>
      </c>
      <c r="C19" s="49"/>
      <c r="D19" s="125"/>
      <c r="E19" s="127"/>
      <c r="F19" s="49"/>
      <c r="G19" s="125"/>
      <c r="H19" s="127"/>
      <c r="I19" s="49"/>
      <c r="J19" s="125"/>
      <c r="K19" s="128"/>
    </row>
    <row r="20" spans="2:14" s="124" customFormat="1" x14ac:dyDescent="0.3">
      <c r="B20" s="104" t="s">
        <v>79</v>
      </c>
      <c r="C20" s="49"/>
      <c r="D20" s="125"/>
      <c r="E20" s="127"/>
      <c r="F20" s="49"/>
      <c r="G20" s="125"/>
      <c r="H20" s="127"/>
      <c r="I20" s="49"/>
      <c r="J20" s="125"/>
      <c r="K20" s="128"/>
    </row>
    <row r="21" spans="2:14" s="124" customFormat="1" x14ac:dyDescent="0.3">
      <c r="B21" s="104" t="s">
        <v>80</v>
      </c>
      <c r="C21" s="49"/>
      <c r="D21" s="125"/>
      <c r="E21" s="127"/>
      <c r="F21" s="49"/>
      <c r="G21" s="125"/>
      <c r="H21" s="127"/>
      <c r="I21" s="49"/>
      <c r="J21" s="125"/>
      <c r="K21" s="128"/>
    </row>
    <row r="22" spans="2:14" s="124" customFormat="1" x14ac:dyDescent="0.3">
      <c r="B22" s="104" t="s">
        <v>81</v>
      </c>
      <c r="C22" s="49">
        <v>1.6203703703703703E-4</v>
      </c>
      <c r="D22" s="125">
        <v>4.0816326530612235E-2</v>
      </c>
      <c r="E22" s="127">
        <v>1.3779527559055116E-2</v>
      </c>
      <c r="F22" s="49"/>
      <c r="G22" s="125"/>
      <c r="H22" s="127"/>
      <c r="I22" s="49">
        <v>1.6203703703703703E-4</v>
      </c>
      <c r="J22" s="125">
        <v>4.0816326530612235E-2</v>
      </c>
      <c r="K22" s="128">
        <v>1.3779527559055116E-2</v>
      </c>
    </row>
    <row r="23" spans="2:14" s="124" customFormat="1" x14ac:dyDescent="0.3">
      <c r="B23" s="108" t="s">
        <v>11</v>
      </c>
      <c r="C23" s="129">
        <v>3.9699074074074081E-3</v>
      </c>
      <c r="D23" s="130">
        <v>1</v>
      </c>
      <c r="E23" s="131">
        <v>0.33759842519685035</v>
      </c>
      <c r="F23" s="129"/>
      <c r="G23" s="130"/>
      <c r="H23" s="131"/>
      <c r="I23" s="129">
        <v>3.9699074074074081E-3</v>
      </c>
      <c r="J23" s="130">
        <v>1</v>
      </c>
      <c r="K23" s="132">
        <v>0.33759842519685035</v>
      </c>
    </row>
    <row r="24" spans="2:14" s="124" customFormat="1" x14ac:dyDescent="0.3">
      <c r="B24" s="133"/>
      <c r="C24" s="134"/>
      <c r="D24" s="134"/>
      <c r="E24" s="134"/>
      <c r="F24" s="134"/>
      <c r="G24" s="134"/>
      <c r="H24" s="134"/>
      <c r="I24" s="134"/>
      <c r="J24" s="134"/>
      <c r="K24" s="135"/>
      <c r="L24" s="134"/>
      <c r="M24" s="134"/>
      <c r="N24" s="134"/>
    </row>
    <row r="25" spans="2:14" s="124" customFormat="1" x14ac:dyDescent="0.3">
      <c r="B25" s="98" t="s">
        <v>82</v>
      </c>
      <c r="C25" s="100" t="s">
        <v>12</v>
      </c>
      <c r="D25" s="100" t="s">
        <v>13</v>
      </c>
      <c r="E25" s="100" t="s">
        <v>13</v>
      </c>
      <c r="F25" s="100" t="s">
        <v>12</v>
      </c>
      <c r="G25" s="100" t="s">
        <v>13</v>
      </c>
      <c r="H25" s="100" t="s">
        <v>13</v>
      </c>
      <c r="I25" s="100" t="s">
        <v>12</v>
      </c>
      <c r="J25" s="100" t="s">
        <v>13</v>
      </c>
      <c r="K25" s="136" t="s">
        <v>13</v>
      </c>
    </row>
    <row r="26" spans="2:14" s="124" customFormat="1" x14ac:dyDescent="0.3">
      <c r="B26" s="104" t="s">
        <v>83</v>
      </c>
      <c r="C26" s="49">
        <v>1.6203703703703703E-4</v>
      </c>
      <c r="D26" s="125"/>
      <c r="E26" s="127">
        <v>1.3779527559055116E-2</v>
      </c>
      <c r="F26" s="49"/>
      <c r="G26" s="125"/>
      <c r="H26" s="127"/>
      <c r="I26" s="49">
        <v>1.6203703703703703E-4</v>
      </c>
      <c r="J26" s="125"/>
      <c r="K26" s="128">
        <v>1.3779527559055116E-2</v>
      </c>
    </row>
    <row r="27" spans="2:14" s="124" customFormat="1" x14ac:dyDescent="0.3">
      <c r="B27" s="104" t="s">
        <v>84</v>
      </c>
      <c r="C27" s="49"/>
      <c r="D27" s="125"/>
      <c r="E27" s="127"/>
      <c r="F27" s="49"/>
      <c r="G27" s="125"/>
      <c r="H27" s="127"/>
      <c r="I27" s="49"/>
      <c r="J27" s="125"/>
      <c r="K27" s="128"/>
    </row>
    <row r="28" spans="2:14" s="124" customFormat="1" x14ac:dyDescent="0.3">
      <c r="B28" s="104" t="s">
        <v>85</v>
      </c>
      <c r="C28" s="49"/>
      <c r="D28" s="125"/>
      <c r="E28" s="127"/>
      <c r="F28" s="49"/>
      <c r="G28" s="125"/>
      <c r="H28" s="127"/>
      <c r="I28" s="49"/>
      <c r="J28" s="125"/>
      <c r="K28" s="128"/>
    </row>
    <row r="29" spans="2:14" s="124" customFormat="1" x14ac:dyDescent="0.3">
      <c r="B29" s="104" t="s">
        <v>86</v>
      </c>
      <c r="C29" s="49">
        <v>2.662037037037037E-3</v>
      </c>
      <c r="D29" s="125"/>
      <c r="E29" s="127">
        <v>0.22637795275590547</v>
      </c>
      <c r="F29" s="49"/>
      <c r="G29" s="125"/>
      <c r="H29" s="127"/>
      <c r="I29" s="49">
        <v>2.662037037037037E-3</v>
      </c>
      <c r="J29" s="125"/>
      <c r="K29" s="128">
        <v>0.22637795275590547</v>
      </c>
    </row>
    <row r="30" spans="2:14" s="124" customFormat="1" x14ac:dyDescent="0.3">
      <c r="B30" s="104" t="s">
        <v>87</v>
      </c>
      <c r="C30" s="49">
        <v>3.37962962962963E-3</v>
      </c>
      <c r="D30" s="125"/>
      <c r="E30" s="127">
        <v>0.2874015748031496</v>
      </c>
      <c r="F30" s="49"/>
      <c r="G30" s="125"/>
      <c r="H30" s="127"/>
      <c r="I30" s="49">
        <v>3.37962962962963E-3</v>
      </c>
      <c r="J30" s="125"/>
      <c r="K30" s="128">
        <v>0.2874015748031496</v>
      </c>
    </row>
    <row r="31" spans="2:14" s="124" customFormat="1" x14ac:dyDescent="0.3">
      <c r="B31" s="104" t="s">
        <v>88</v>
      </c>
      <c r="C31" s="49">
        <v>1.5856481481481481E-3</v>
      </c>
      <c r="D31" s="125"/>
      <c r="E31" s="127">
        <v>0.13484251968503935</v>
      </c>
      <c r="F31" s="49"/>
      <c r="G31" s="125"/>
      <c r="H31" s="127"/>
      <c r="I31" s="49">
        <v>1.5856481481481481E-3</v>
      </c>
      <c r="J31" s="125"/>
      <c r="K31" s="128">
        <v>0.13484251968503935</v>
      </c>
    </row>
    <row r="32" spans="2:14" s="124" customFormat="1" x14ac:dyDescent="0.3">
      <c r="B32" s="108" t="s">
        <v>11</v>
      </c>
      <c r="C32" s="137">
        <v>7.7893518518518529E-3</v>
      </c>
      <c r="D32" s="130"/>
      <c r="E32" s="130">
        <v>0.66240157480314954</v>
      </c>
      <c r="F32" s="137"/>
      <c r="G32" s="130"/>
      <c r="H32" s="130"/>
      <c r="I32" s="137">
        <v>7.7893518518518529E-3</v>
      </c>
      <c r="J32" s="130"/>
      <c r="K32" s="138">
        <v>0.66240157480314954</v>
      </c>
    </row>
    <row r="33" spans="2:14" s="124" customFormat="1" x14ac:dyDescent="0.3">
      <c r="B33" s="139"/>
      <c r="C33" s="140"/>
      <c r="D33" s="140"/>
      <c r="E33" s="140"/>
      <c r="F33" s="140"/>
      <c r="G33" s="140"/>
      <c r="H33" s="140"/>
      <c r="I33" s="140"/>
      <c r="J33" s="140"/>
      <c r="K33" s="141"/>
      <c r="L33" s="140"/>
      <c r="M33" s="140"/>
      <c r="N33" s="140"/>
    </row>
    <row r="34" spans="2:14" s="124" customFormat="1" x14ac:dyDescent="0.3">
      <c r="B34" s="108" t="s">
        <v>14</v>
      </c>
      <c r="C34" s="137">
        <f>C23+C32</f>
        <v>1.1759259259259261E-2</v>
      </c>
      <c r="D34" s="122"/>
      <c r="E34" s="110">
        <f>E23+E32</f>
        <v>0.99999999999999989</v>
      </c>
      <c r="F34" s="137"/>
      <c r="G34" s="122"/>
      <c r="H34" s="110"/>
      <c r="I34" s="137">
        <f>I23+I32</f>
        <v>1.1759259259259261E-2</v>
      </c>
      <c r="J34" s="122"/>
      <c r="K34" s="123">
        <f>K23+K32</f>
        <v>0.99999999999999989</v>
      </c>
      <c r="L34" s="140"/>
      <c r="M34" s="140"/>
      <c r="N34" s="140"/>
    </row>
    <row r="35" spans="2:14" s="124" customFormat="1" ht="66" customHeight="1" thickBot="1" x14ac:dyDescent="0.35">
      <c r="B35" s="222" t="s">
        <v>140</v>
      </c>
      <c r="C35" s="223"/>
      <c r="D35" s="223"/>
      <c r="E35" s="223"/>
      <c r="F35" s="223"/>
      <c r="G35" s="223"/>
      <c r="H35" s="224"/>
      <c r="I35" s="223"/>
      <c r="J35" s="223"/>
      <c r="K35" s="224"/>
    </row>
    <row r="36" spans="2:14" s="124" customFormat="1" x14ac:dyDescent="0.3">
      <c r="C36" s="126"/>
      <c r="D36" s="126"/>
      <c r="E36" s="126"/>
      <c r="F36" s="126"/>
      <c r="H36" s="126"/>
    </row>
    <row r="37" spans="2:14" s="124" customFormat="1" x14ac:dyDescent="0.3">
      <c r="C37" s="126"/>
      <c r="D37" s="126"/>
      <c r="E37" s="126"/>
      <c r="F37" s="126"/>
      <c r="H37" s="126"/>
    </row>
    <row r="38" spans="2:14" s="124" customFormat="1" x14ac:dyDescent="0.3">
      <c r="C38" s="126"/>
      <c r="D38" s="126"/>
      <c r="E38" s="126"/>
      <c r="F38" s="126"/>
      <c r="H38" s="126"/>
    </row>
    <row r="39" spans="2:14" s="124" customFormat="1" x14ac:dyDescent="0.3">
      <c r="C39" s="126"/>
      <c r="D39" s="126"/>
      <c r="E39" s="126"/>
      <c r="F39" s="126"/>
      <c r="H39" s="126"/>
    </row>
    <row r="40" spans="2:14" s="124" customFormat="1" x14ac:dyDescent="0.3">
      <c r="C40" s="126"/>
      <c r="D40" s="126"/>
      <c r="E40" s="126"/>
      <c r="F40" s="126"/>
      <c r="H40" s="126"/>
    </row>
    <row r="41" spans="2:14" s="124" customFormat="1" x14ac:dyDescent="0.3">
      <c r="C41" s="126"/>
      <c r="D41" s="126"/>
      <c r="E41" s="126"/>
      <c r="F41" s="126"/>
      <c r="H41" s="126"/>
    </row>
    <row r="42" spans="2:14" s="124" customFormat="1" x14ac:dyDescent="0.3">
      <c r="C42" s="126"/>
      <c r="D42" s="126"/>
      <c r="E42" s="126"/>
      <c r="F42" s="126"/>
      <c r="H42" s="126"/>
    </row>
    <row r="43" spans="2:14" s="124" customFormat="1" x14ac:dyDescent="0.3">
      <c r="C43" s="126"/>
      <c r="D43" s="126"/>
      <c r="E43" s="126"/>
      <c r="F43" s="126"/>
      <c r="H43" s="126"/>
    </row>
    <row r="44" spans="2:14" s="124" customFormat="1" x14ac:dyDescent="0.3">
      <c r="C44" s="126"/>
      <c r="D44" s="126"/>
      <c r="E44" s="126"/>
      <c r="F44" s="126"/>
      <c r="H44" s="126"/>
    </row>
    <row r="45" spans="2:14" s="124" customFormat="1" x14ac:dyDescent="0.3">
      <c r="C45" s="126"/>
      <c r="D45" s="126"/>
      <c r="E45" s="126"/>
      <c r="F45" s="126"/>
      <c r="H45" s="126"/>
    </row>
    <row r="46" spans="2:14" s="124" customFormat="1" x14ac:dyDescent="0.3">
      <c r="C46" s="126"/>
      <c r="D46" s="126"/>
      <c r="E46" s="126"/>
      <c r="F46" s="126"/>
      <c r="H46" s="126"/>
    </row>
    <row r="47" spans="2:14" s="124" customFormat="1" x14ac:dyDescent="0.3">
      <c r="C47" s="126"/>
      <c r="D47" s="126"/>
      <c r="E47" s="126"/>
      <c r="F47" s="126"/>
      <c r="H47" s="126"/>
    </row>
    <row r="48" spans="2:14" s="124" customFormat="1" x14ac:dyDescent="0.3">
      <c r="C48" s="126"/>
      <c r="D48" s="126"/>
      <c r="E48" s="126"/>
      <c r="F48" s="126"/>
      <c r="H48" s="126"/>
    </row>
    <row r="49" spans="3:8" s="124" customFormat="1" x14ac:dyDescent="0.3">
      <c r="C49" s="126"/>
      <c r="D49" s="126"/>
      <c r="E49" s="126"/>
      <c r="F49" s="126"/>
      <c r="H49" s="126"/>
    </row>
    <row r="50" spans="3:8" s="124" customFormat="1" x14ac:dyDescent="0.3">
      <c r="C50" s="126"/>
      <c r="D50" s="126"/>
      <c r="E50" s="126"/>
      <c r="F50" s="126"/>
      <c r="H50" s="126"/>
    </row>
    <row r="51" spans="3:8" s="124" customFormat="1" x14ac:dyDescent="0.3">
      <c r="C51" s="126"/>
      <c r="D51" s="126"/>
      <c r="E51" s="126"/>
      <c r="F51" s="126"/>
      <c r="H51" s="126"/>
    </row>
    <row r="52" spans="3:8" s="124" customFormat="1" x14ac:dyDescent="0.3">
      <c r="C52" s="126"/>
      <c r="D52" s="126"/>
      <c r="E52" s="126"/>
      <c r="F52" s="126"/>
      <c r="H52" s="126"/>
    </row>
    <row r="53" spans="3:8" s="124" customFormat="1" x14ac:dyDescent="0.3">
      <c r="C53" s="126"/>
      <c r="D53" s="126"/>
      <c r="E53" s="126"/>
      <c r="F53" s="126"/>
      <c r="H53" s="126"/>
    </row>
    <row r="54" spans="3:8" s="124" customFormat="1" x14ac:dyDescent="0.3">
      <c r="C54" s="126"/>
      <c r="D54" s="126"/>
      <c r="E54" s="126"/>
      <c r="F54" s="126"/>
      <c r="H54" s="126"/>
    </row>
    <row r="55" spans="3:8" s="124" customFormat="1" x14ac:dyDescent="0.3">
      <c r="C55" s="126"/>
      <c r="D55" s="126"/>
      <c r="E55" s="126"/>
      <c r="F55" s="126"/>
      <c r="H55" s="126"/>
    </row>
    <row r="56" spans="3:8" s="124" customFormat="1" x14ac:dyDescent="0.3">
      <c r="C56" s="126"/>
      <c r="D56" s="126"/>
      <c r="E56" s="126"/>
      <c r="F56" s="126"/>
      <c r="H56" s="126"/>
    </row>
    <row r="57" spans="3:8" s="124" customFormat="1" x14ac:dyDescent="0.3">
      <c r="C57" s="126"/>
      <c r="D57" s="126"/>
      <c r="E57" s="126"/>
      <c r="F57" s="126"/>
      <c r="H57" s="126"/>
    </row>
    <row r="58" spans="3:8" s="124" customFormat="1" x14ac:dyDescent="0.3">
      <c r="C58" s="126"/>
      <c r="D58" s="126"/>
      <c r="E58" s="126"/>
      <c r="F58" s="126"/>
      <c r="H58" s="126"/>
    </row>
    <row r="59" spans="3:8" s="124" customFormat="1" x14ac:dyDescent="0.3">
      <c r="C59" s="126"/>
      <c r="D59" s="126"/>
      <c r="E59" s="126"/>
      <c r="F59" s="126"/>
      <c r="H59" s="126"/>
    </row>
    <row r="60" spans="3:8" s="124" customFormat="1" x14ac:dyDescent="0.3">
      <c r="C60" s="126"/>
      <c r="D60" s="126"/>
      <c r="E60" s="126"/>
      <c r="F60" s="126"/>
      <c r="H60" s="126"/>
    </row>
    <row r="61" spans="3:8" s="124" customFormat="1" x14ac:dyDescent="0.3">
      <c r="C61" s="126"/>
      <c r="D61" s="126"/>
      <c r="E61" s="126"/>
      <c r="F61" s="126"/>
      <c r="H61" s="126"/>
    </row>
    <row r="62" spans="3:8" s="124" customFormat="1" x14ac:dyDescent="0.3">
      <c r="C62" s="126"/>
      <c r="D62" s="126"/>
      <c r="E62" s="126"/>
      <c r="F62" s="126"/>
      <c r="H62" s="126"/>
    </row>
    <row r="63" spans="3:8" s="124" customFormat="1" x14ac:dyDescent="0.3">
      <c r="C63" s="126"/>
      <c r="D63" s="126"/>
      <c r="E63" s="126"/>
      <c r="F63" s="126"/>
      <c r="H63" s="126"/>
    </row>
    <row r="64" spans="3:8" s="124" customFormat="1" x14ac:dyDescent="0.3">
      <c r="C64" s="126"/>
      <c r="D64" s="126"/>
      <c r="E64" s="126"/>
      <c r="F64" s="126"/>
      <c r="H64" s="126"/>
    </row>
    <row r="65" spans="3:8" s="124" customFormat="1" x14ac:dyDescent="0.3">
      <c r="C65" s="126"/>
      <c r="D65" s="126"/>
      <c r="E65" s="126"/>
      <c r="F65" s="126"/>
      <c r="H65" s="126"/>
    </row>
    <row r="66" spans="3:8" s="124" customFormat="1" x14ac:dyDescent="0.3">
      <c r="C66" s="126"/>
      <c r="D66" s="126"/>
      <c r="E66" s="126"/>
      <c r="F66" s="126"/>
      <c r="H66" s="126"/>
    </row>
    <row r="67" spans="3:8" s="124" customFormat="1" x14ac:dyDescent="0.3">
      <c r="C67" s="126"/>
      <c r="D67" s="126"/>
      <c r="E67" s="126"/>
      <c r="F67" s="126"/>
      <c r="H67" s="126"/>
    </row>
    <row r="68" spans="3:8" s="124" customFormat="1" x14ac:dyDescent="0.3">
      <c r="C68" s="126"/>
      <c r="D68" s="126"/>
      <c r="E68" s="126"/>
      <c r="F68" s="126"/>
      <c r="H68" s="126"/>
    </row>
    <row r="69" spans="3:8" s="124" customFormat="1" x14ac:dyDescent="0.3">
      <c r="C69" s="126"/>
      <c r="D69" s="126"/>
      <c r="E69" s="126"/>
      <c r="F69" s="126"/>
      <c r="H69" s="126"/>
    </row>
    <row r="70" spans="3:8" s="124" customFormat="1" x14ac:dyDescent="0.3">
      <c r="C70" s="126"/>
      <c r="D70" s="126"/>
      <c r="E70" s="126"/>
      <c r="F70" s="126"/>
      <c r="H70" s="126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opLeftCell="A4" zoomScale="110" zoomScaleNormal="110"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36" t="s">
        <v>181</v>
      </c>
      <c r="C3" s="237"/>
      <c r="D3" s="237"/>
      <c r="E3" s="237"/>
      <c r="F3" s="237"/>
      <c r="G3" s="237"/>
      <c r="H3" s="237"/>
      <c r="I3" s="237"/>
      <c r="J3" s="237"/>
      <c r="K3" s="238"/>
    </row>
    <row r="4" spans="2:11" x14ac:dyDescent="0.3">
      <c r="B4" s="266" t="s">
        <v>185</v>
      </c>
      <c r="C4" s="243"/>
      <c r="D4" s="243"/>
      <c r="E4" s="243"/>
      <c r="F4" s="243"/>
      <c r="G4" s="243"/>
      <c r="H4" s="243"/>
      <c r="I4" s="243"/>
      <c r="J4" s="243"/>
      <c r="K4" s="245"/>
    </row>
    <row r="5" spans="2:11" s="173" customFormat="1" x14ac:dyDescent="0.3">
      <c r="B5" s="171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72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72" t="s">
        <v>12</v>
      </c>
    </row>
    <row r="7" spans="2:11" x14ac:dyDescent="0.3">
      <c r="B7" s="155" t="s">
        <v>66</v>
      </c>
      <c r="C7" s="174">
        <v>2.8472222222222223E-3</v>
      </c>
      <c r="D7" s="174"/>
      <c r="E7" s="174"/>
      <c r="F7" s="174"/>
      <c r="G7" s="174"/>
      <c r="H7" s="174"/>
      <c r="I7" s="174"/>
      <c r="J7" s="174"/>
      <c r="K7" s="175">
        <f>SUM(C7:J7)</f>
        <v>2.8472222222222223E-3</v>
      </c>
    </row>
    <row r="8" spans="2:11" x14ac:dyDescent="0.3">
      <c r="B8" s="155" t="s">
        <v>67</v>
      </c>
      <c r="C8" s="174">
        <v>6.5972222222222224E-4</v>
      </c>
      <c r="D8" s="174"/>
      <c r="E8" s="174"/>
      <c r="F8" s="174"/>
      <c r="G8" s="174"/>
      <c r="H8" s="174"/>
      <c r="I8" s="174"/>
      <c r="J8" s="174"/>
      <c r="K8" s="175">
        <f t="shared" ref="K8:K18" si="0">SUM(C8:J8)</f>
        <v>6.5972222222222224E-4</v>
      </c>
    </row>
    <row r="9" spans="2:11" x14ac:dyDescent="0.3">
      <c r="B9" s="155" t="s">
        <v>68</v>
      </c>
      <c r="C9" s="174">
        <v>8.7962962962962962E-4</v>
      </c>
      <c r="D9" s="174"/>
      <c r="E9" s="174"/>
      <c r="F9" s="174"/>
      <c r="G9" s="174"/>
      <c r="H9" s="174"/>
      <c r="I9" s="174"/>
      <c r="J9" s="174"/>
      <c r="K9" s="175">
        <f t="shared" si="0"/>
        <v>8.7962962962962962E-4</v>
      </c>
    </row>
    <row r="10" spans="2:11" x14ac:dyDescent="0.3">
      <c r="B10" s="155" t="s">
        <v>69</v>
      </c>
      <c r="C10" s="174">
        <v>1.5972222222222223E-3</v>
      </c>
      <c r="D10" s="174"/>
      <c r="E10" s="174"/>
      <c r="F10" s="174"/>
      <c r="G10" s="174"/>
      <c r="H10" s="174"/>
      <c r="I10" s="174"/>
      <c r="J10" s="174"/>
      <c r="K10" s="175">
        <f t="shared" si="0"/>
        <v>1.5972222222222223E-3</v>
      </c>
    </row>
    <row r="11" spans="2:11" x14ac:dyDescent="0.3">
      <c r="B11" s="155" t="s">
        <v>70</v>
      </c>
      <c r="C11" s="174">
        <v>1.736111111111111E-3</v>
      </c>
      <c r="D11" s="174"/>
      <c r="E11" s="174"/>
      <c r="F11" s="174"/>
      <c r="G11" s="174"/>
      <c r="H11" s="174"/>
      <c r="I11" s="174"/>
      <c r="J11" s="174"/>
      <c r="K11" s="175">
        <f t="shared" si="0"/>
        <v>1.736111111111111E-3</v>
      </c>
    </row>
    <row r="12" spans="2:11" x14ac:dyDescent="0.3">
      <c r="B12" s="155" t="s">
        <v>71</v>
      </c>
      <c r="C12" s="174">
        <v>2.0601851851851849E-3</v>
      </c>
      <c r="D12" s="174"/>
      <c r="E12" s="174"/>
      <c r="F12" s="174"/>
      <c r="G12" s="174"/>
      <c r="H12" s="174"/>
      <c r="I12" s="174"/>
      <c r="J12" s="174"/>
      <c r="K12" s="175">
        <f t="shared" si="0"/>
        <v>2.0601851851851849E-3</v>
      </c>
    </row>
    <row r="13" spans="2:11" x14ac:dyDescent="0.3">
      <c r="B13" s="155" t="s">
        <v>72</v>
      </c>
      <c r="C13" s="174"/>
      <c r="D13" s="174"/>
      <c r="E13" s="174"/>
      <c r="F13" s="174"/>
      <c r="G13" s="174"/>
      <c r="H13" s="174"/>
      <c r="I13" s="174"/>
      <c r="J13" s="174"/>
      <c r="K13" s="175"/>
    </row>
    <row r="14" spans="2:11" x14ac:dyDescent="0.3">
      <c r="B14" s="155" t="s">
        <v>73</v>
      </c>
      <c r="C14" s="174"/>
      <c r="D14" s="174"/>
      <c r="E14" s="174"/>
      <c r="F14" s="174"/>
      <c r="G14" s="174"/>
      <c r="H14" s="174"/>
      <c r="I14" s="174"/>
      <c r="J14" s="174"/>
      <c r="K14" s="175"/>
    </row>
    <row r="15" spans="2:11" x14ac:dyDescent="0.3">
      <c r="B15" s="155" t="s">
        <v>74</v>
      </c>
      <c r="C15" s="174"/>
      <c r="D15" s="174"/>
      <c r="E15" s="174"/>
      <c r="F15" s="174"/>
      <c r="G15" s="174"/>
      <c r="H15" s="174"/>
      <c r="I15" s="174"/>
      <c r="J15" s="174"/>
      <c r="K15" s="175"/>
    </row>
    <row r="16" spans="2:11" x14ac:dyDescent="0.3">
      <c r="B16" s="155" t="s">
        <v>75</v>
      </c>
      <c r="C16" s="174"/>
      <c r="D16" s="174"/>
      <c r="E16" s="174"/>
      <c r="F16" s="174"/>
      <c r="G16" s="174"/>
      <c r="H16" s="174"/>
      <c r="I16" s="174"/>
      <c r="J16" s="174"/>
      <c r="K16" s="175"/>
    </row>
    <row r="17" spans="2:11" x14ac:dyDescent="0.3">
      <c r="B17" s="155" t="s">
        <v>76</v>
      </c>
      <c r="C17" s="174"/>
      <c r="D17" s="174"/>
      <c r="E17" s="174"/>
      <c r="F17" s="174"/>
      <c r="G17" s="174"/>
      <c r="H17" s="174"/>
      <c r="I17" s="174"/>
      <c r="J17" s="174"/>
      <c r="K17" s="175"/>
    </row>
    <row r="18" spans="2:11" x14ac:dyDescent="0.3">
      <c r="B18" s="155" t="s">
        <v>77</v>
      </c>
      <c r="C18" s="174">
        <v>2.5462962962962961E-4</v>
      </c>
      <c r="D18" s="174"/>
      <c r="E18" s="174"/>
      <c r="F18" s="174"/>
      <c r="G18" s="174"/>
      <c r="H18" s="174"/>
      <c r="I18" s="174"/>
      <c r="J18" s="174"/>
      <c r="K18" s="175">
        <f t="shared" si="0"/>
        <v>2.5462962962962961E-4</v>
      </c>
    </row>
    <row r="19" spans="2:11" x14ac:dyDescent="0.3">
      <c r="B19" s="155" t="s">
        <v>78</v>
      </c>
      <c r="C19" s="174"/>
      <c r="D19" s="174"/>
      <c r="E19" s="174"/>
      <c r="F19" s="174"/>
      <c r="G19" s="174"/>
      <c r="H19" s="174"/>
      <c r="I19" s="174"/>
      <c r="J19" s="174"/>
      <c r="K19" s="175"/>
    </row>
    <row r="20" spans="2:11" x14ac:dyDescent="0.3">
      <c r="B20" s="155" t="s">
        <v>79</v>
      </c>
      <c r="C20" s="174"/>
      <c r="D20" s="174"/>
      <c r="E20" s="174"/>
      <c r="F20" s="174"/>
      <c r="G20" s="174"/>
      <c r="H20" s="174"/>
      <c r="I20" s="174"/>
      <c r="J20" s="174"/>
      <c r="K20" s="175"/>
    </row>
    <row r="21" spans="2:11" x14ac:dyDescent="0.3">
      <c r="B21" s="155" t="s">
        <v>80</v>
      </c>
      <c r="C21" s="174"/>
      <c r="D21" s="174"/>
      <c r="E21" s="174"/>
      <c r="F21" s="174"/>
      <c r="G21" s="174"/>
      <c r="H21" s="174"/>
      <c r="I21" s="174"/>
      <c r="J21" s="174"/>
      <c r="K21" s="175"/>
    </row>
    <row r="22" spans="2:11" x14ac:dyDescent="0.3">
      <c r="B22" s="155" t="s">
        <v>81</v>
      </c>
      <c r="C22" s="174"/>
      <c r="D22" s="174"/>
      <c r="E22" s="174"/>
      <c r="F22" s="174"/>
      <c r="G22" s="174"/>
      <c r="H22" s="174"/>
      <c r="I22" s="174"/>
      <c r="J22" s="174"/>
      <c r="K22" s="175"/>
    </row>
    <row r="23" spans="2:11" x14ac:dyDescent="0.3">
      <c r="B23" s="156" t="s">
        <v>11</v>
      </c>
      <c r="C23" s="109">
        <f>SUM(C7:C22)</f>
        <v>1.0034722222222221E-2</v>
      </c>
      <c r="D23" s="109"/>
      <c r="E23" s="109"/>
      <c r="F23" s="109"/>
      <c r="G23" s="109"/>
      <c r="H23" s="109"/>
      <c r="I23" s="109"/>
      <c r="J23" s="118"/>
      <c r="K23" s="176">
        <f>SUM(K7:K22)</f>
        <v>1.0034722222222221E-2</v>
      </c>
    </row>
    <row r="24" spans="2:11" x14ac:dyDescent="0.3">
      <c r="B24" s="177"/>
      <c r="C24" s="178"/>
      <c r="D24" s="178"/>
      <c r="E24" s="178"/>
      <c r="F24" s="178"/>
      <c r="G24" s="178"/>
      <c r="H24" s="178"/>
      <c r="I24" s="178"/>
      <c r="J24" s="179"/>
      <c r="K24" s="180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72" t="s">
        <v>12</v>
      </c>
    </row>
    <row r="26" spans="2:11" x14ac:dyDescent="0.3">
      <c r="B26" s="155" t="s">
        <v>83</v>
      </c>
      <c r="C26" s="174">
        <v>1.3888888888888889E-4</v>
      </c>
      <c r="D26" s="174"/>
      <c r="E26" s="174"/>
      <c r="F26" s="174"/>
      <c r="G26" s="174"/>
      <c r="H26" s="174"/>
      <c r="I26" s="174"/>
      <c r="J26" s="174"/>
      <c r="K26" s="175">
        <f t="shared" ref="K26:K27" si="1">SUM(C26:J26)</f>
        <v>1.3888888888888889E-4</v>
      </c>
    </row>
    <row r="27" spans="2:11" x14ac:dyDescent="0.3">
      <c r="B27" s="155" t="s">
        <v>84</v>
      </c>
      <c r="C27" s="174">
        <v>1.273148148148148E-4</v>
      </c>
      <c r="D27" s="174"/>
      <c r="E27" s="174"/>
      <c r="F27" s="174"/>
      <c r="G27" s="174"/>
      <c r="H27" s="174"/>
      <c r="I27" s="174"/>
      <c r="J27" s="174"/>
      <c r="K27" s="175">
        <f t="shared" si="1"/>
        <v>1.273148148148148E-4</v>
      </c>
    </row>
    <row r="28" spans="2:11" x14ac:dyDescent="0.3">
      <c r="B28" s="155" t="s">
        <v>85</v>
      </c>
      <c r="C28" s="174"/>
      <c r="D28" s="174"/>
      <c r="E28" s="174"/>
      <c r="F28" s="174"/>
      <c r="G28" s="174"/>
      <c r="H28" s="174"/>
      <c r="I28" s="174"/>
      <c r="J28" s="174"/>
      <c r="K28" s="175"/>
    </row>
    <row r="29" spans="2:11" x14ac:dyDescent="0.3">
      <c r="B29" s="155" t="s">
        <v>86</v>
      </c>
      <c r="C29" s="174">
        <v>2.9745370370370373E-3</v>
      </c>
      <c r="D29" s="174"/>
      <c r="E29" s="174"/>
      <c r="F29" s="174"/>
      <c r="G29" s="174"/>
      <c r="H29" s="174"/>
      <c r="I29" s="174"/>
      <c r="J29" s="174"/>
      <c r="K29" s="175">
        <f t="shared" ref="K29:K30" si="2">SUM(C29:J29)</f>
        <v>2.9745370370370373E-3</v>
      </c>
    </row>
    <row r="30" spans="2:11" x14ac:dyDescent="0.3">
      <c r="B30" s="155" t="s">
        <v>87</v>
      </c>
      <c r="C30" s="174">
        <v>3.7384259259259259E-3</v>
      </c>
      <c r="D30" s="174"/>
      <c r="E30" s="174"/>
      <c r="F30" s="174"/>
      <c r="G30" s="174"/>
      <c r="H30" s="174"/>
      <c r="I30" s="174"/>
      <c r="J30" s="174"/>
      <c r="K30" s="175">
        <f t="shared" si="2"/>
        <v>3.7384259259259259E-3</v>
      </c>
    </row>
    <row r="31" spans="2:11" x14ac:dyDescent="0.3">
      <c r="B31" s="155" t="s">
        <v>88</v>
      </c>
      <c r="C31" s="174"/>
      <c r="D31" s="174"/>
      <c r="E31" s="174"/>
      <c r="F31" s="174"/>
      <c r="G31" s="174"/>
      <c r="H31" s="174"/>
      <c r="I31" s="174"/>
      <c r="J31" s="174"/>
      <c r="K31" s="175"/>
    </row>
    <row r="32" spans="2:11" x14ac:dyDescent="0.3">
      <c r="B32" s="156" t="s">
        <v>11</v>
      </c>
      <c r="C32" s="109">
        <f>SUM(C26:C31)</f>
        <v>6.9791666666666665E-3</v>
      </c>
      <c r="D32" s="109"/>
      <c r="E32" s="109"/>
      <c r="F32" s="109"/>
      <c r="G32" s="109"/>
      <c r="H32" s="109"/>
      <c r="I32" s="109"/>
      <c r="J32" s="118"/>
      <c r="K32" s="176">
        <f>SUM(K26:K31)</f>
        <v>6.9791666666666665E-3</v>
      </c>
    </row>
    <row r="33" spans="2:11" x14ac:dyDescent="0.3">
      <c r="B33" s="156"/>
      <c r="C33" s="181"/>
      <c r="D33" s="181"/>
      <c r="E33" s="182"/>
      <c r="F33" s="182"/>
      <c r="G33" s="181"/>
      <c r="H33" s="181"/>
      <c r="I33" s="181"/>
      <c r="J33" s="181"/>
      <c r="K33" s="175"/>
    </row>
    <row r="34" spans="2:11" x14ac:dyDescent="0.3">
      <c r="B34" s="156" t="s">
        <v>14</v>
      </c>
      <c r="C34" s="118">
        <f t="shared" ref="C34" si="3">C32+C23</f>
        <v>1.7013888888888887E-2</v>
      </c>
      <c r="D34" s="118"/>
      <c r="E34" s="118"/>
      <c r="F34" s="118"/>
      <c r="G34" s="118"/>
      <c r="H34" s="118"/>
      <c r="I34" s="118"/>
      <c r="J34" s="118"/>
      <c r="K34" s="183">
        <f>K32+K23</f>
        <v>1.7013888888888887E-2</v>
      </c>
    </row>
    <row r="35" spans="2:11" x14ac:dyDescent="0.3">
      <c r="B35" s="156"/>
      <c r="C35" s="184"/>
      <c r="D35" s="184"/>
      <c r="E35" s="184"/>
      <c r="F35" s="184"/>
      <c r="G35" s="184"/>
      <c r="H35" s="184"/>
      <c r="I35" s="184"/>
      <c r="J35" s="185"/>
      <c r="K35" s="186"/>
    </row>
    <row r="36" spans="2:11" ht="66" customHeight="1" thickBot="1" x14ac:dyDescent="0.35">
      <c r="B36" s="267" t="s">
        <v>96</v>
      </c>
      <c r="C36" s="268"/>
      <c r="D36" s="268"/>
      <c r="E36" s="268"/>
      <c r="F36" s="268"/>
      <c r="G36" s="268"/>
      <c r="H36" s="268"/>
      <c r="I36" s="268"/>
      <c r="J36" s="268"/>
      <c r="K36" s="269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110" zoomScaleNormal="110"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36" t="s">
        <v>182</v>
      </c>
      <c r="C3" s="237"/>
      <c r="D3" s="237"/>
      <c r="E3" s="237"/>
      <c r="F3" s="237"/>
      <c r="G3" s="237"/>
      <c r="H3" s="237"/>
      <c r="I3" s="237"/>
      <c r="J3" s="237"/>
      <c r="K3" s="238"/>
    </row>
    <row r="4" spans="2:11" x14ac:dyDescent="0.3">
      <c r="B4" s="266" t="s">
        <v>185</v>
      </c>
      <c r="C4" s="243"/>
      <c r="D4" s="243"/>
      <c r="E4" s="243"/>
      <c r="F4" s="243"/>
      <c r="G4" s="243"/>
      <c r="H4" s="243"/>
      <c r="I4" s="243"/>
      <c r="J4" s="243"/>
      <c r="K4" s="245"/>
    </row>
    <row r="5" spans="2:11" s="173" customFormat="1" x14ac:dyDescent="0.3">
      <c r="B5" s="171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72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72" t="s">
        <v>12</v>
      </c>
    </row>
    <row r="7" spans="2:11" x14ac:dyDescent="0.3">
      <c r="B7" s="155" t="s">
        <v>66</v>
      </c>
      <c r="C7" s="174">
        <v>2.0532407407407405E-2</v>
      </c>
      <c r="D7" s="174">
        <v>4.3981481481481476E-4</v>
      </c>
      <c r="E7" s="174"/>
      <c r="F7" s="174"/>
      <c r="G7" s="174">
        <v>4.3090277777777769E-2</v>
      </c>
      <c r="H7" s="174"/>
      <c r="I7" s="174"/>
      <c r="J7" s="174"/>
      <c r="K7" s="175">
        <f>SUM(C7:J7)</f>
        <v>6.4062499999999994E-2</v>
      </c>
    </row>
    <row r="8" spans="2:11" x14ac:dyDescent="0.3">
      <c r="B8" s="155" t="s">
        <v>67</v>
      </c>
      <c r="C8" s="174">
        <v>1.5046296296296297E-4</v>
      </c>
      <c r="D8" s="174">
        <v>2.5462962962962961E-4</v>
      </c>
      <c r="E8" s="174"/>
      <c r="F8" s="174"/>
      <c r="G8" s="174"/>
      <c r="H8" s="174"/>
      <c r="I8" s="174"/>
      <c r="J8" s="174"/>
      <c r="K8" s="175">
        <f t="shared" ref="K8:K22" si="0">SUM(C8:J8)</f>
        <v>4.0509259259259258E-4</v>
      </c>
    </row>
    <row r="9" spans="2:11" x14ac:dyDescent="0.3">
      <c r="B9" s="155" t="s">
        <v>68</v>
      </c>
      <c r="C9" s="174">
        <v>4.4907407407407413E-3</v>
      </c>
      <c r="D9" s="174"/>
      <c r="E9" s="174"/>
      <c r="F9" s="174"/>
      <c r="G9" s="174">
        <v>7.9629629629629634E-3</v>
      </c>
      <c r="H9" s="174"/>
      <c r="I9" s="174"/>
      <c r="J9" s="174"/>
      <c r="K9" s="175">
        <f t="shared" si="0"/>
        <v>1.2453703703703705E-2</v>
      </c>
    </row>
    <row r="10" spans="2:11" x14ac:dyDescent="0.3">
      <c r="B10" s="155" t="s">
        <v>69</v>
      </c>
      <c r="C10" s="174">
        <v>3.8194444444444446E-4</v>
      </c>
      <c r="D10" s="174">
        <v>1.1574074074074073E-4</v>
      </c>
      <c r="E10" s="174"/>
      <c r="F10" s="174"/>
      <c r="G10" s="174"/>
      <c r="H10" s="174"/>
      <c r="I10" s="174"/>
      <c r="J10" s="174"/>
      <c r="K10" s="175">
        <f t="shared" si="0"/>
        <v>4.9768518518518521E-4</v>
      </c>
    </row>
    <row r="11" spans="2:11" x14ac:dyDescent="0.3">
      <c r="B11" s="155" t="s">
        <v>70</v>
      </c>
      <c r="C11" s="174">
        <v>6.3657407407407413E-3</v>
      </c>
      <c r="D11" s="174">
        <v>2.7777777777777778E-4</v>
      </c>
      <c r="E11" s="174"/>
      <c r="F11" s="174"/>
      <c r="G11" s="174">
        <v>1.5393518518518519E-3</v>
      </c>
      <c r="H11" s="174"/>
      <c r="I11" s="174"/>
      <c r="J11" s="174"/>
      <c r="K11" s="175">
        <f t="shared" si="0"/>
        <v>8.1828703703703716E-3</v>
      </c>
    </row>
    <row r="12" spans="2:11" x14ac:dyDescent="0.3">
      <c r="B12" s="155" t="s">
        <v>71</v>
      </c>
      <c r="C12" s="174">
        <v>1.3437500000000003E-2</v>
      </c>
      <c r="D12" s="174">
        <v>2.6620370370370372E-4</v>
      </c>
      <c r="E12" s="174"/>
      <c r="F12" s="174"/>
      <c r="G12" s="174">
        <v>2.0185185185185188E-2</v>
      </c>
      <c r="H12" s="174"/>
      <c r="I12" s="174"/>
      <c r="J12" s="174"/>
      <c r="K12" s="175">
        <f t="shared" si="0"/>
        <v>3.3888888888888899E-2</v>
      </c>
    </row>
    <row r="13" spans="2:11" x14ac:dyDescent="0.3">
      <c r="B13" s="155" t="s">
        <v>72</v>
      </c>
      <c r="C13" s="174"/>
      <c r="D13" s="174"/>
      <c r="E13" s="174"/>
      <c r="F13" s="174"/>
      <c r="G13" s="174"/>
      <c r="H13" s="174"/>
      <c r="I13" s="174"/>
      <c r="J13" s="174"/>
      <c r="K13" s="175"/>
    </row>
    <row r="14" spans="2:11" x14ac:dyDescent="0.3">
      <c r="B14" s="155" t="s">
        <v>73</v>
      </c>
      <c r="C14" s="174"/>
      <c r="D14" s="174"/>
      <c r="E14" s="174"/>
      <c r="F14" s="174"/>
      <c r="G14" s="174"/>
      <c r="H14" s="174"/>
      <c r="I14" s="174"/>
      <c r="J14" s="174"/>
      <c r="K14" s="175"/>
    </row>
    <row r="15" spans="2:11" x14ac:dyDescent="0.3">
      <c r="B15" s="155" t="s">
        <v>74</v>
      </c>
      <c r="C15" s="174"/>
      <c r="D15" s="174"/>
      <c r="E15" s="174"/>
      <c r="F15" s="174"/>
      <c r="G15" s="174"/>
      <c r="H15" s="174"/>
      <c r="I15" s="174"/>
      <c r="J15" s="174"/>
      <c r="K15" s="175"/>
    </row>
    <row r="16" spans="2:11" x14ac:dyDescent="0.3">
      <c r="B16" s="155" t="s">
        <v>75</v>
      </c>
      <c r="C16" s="174"/>
      <c r="D16" s="174"/>
      <c r="E16" s="174"/>
      <c r="F16" s="174"/>
      <c r="G16" s="174"/>
      <c r="H16" s="174"/>
      <c r="I16" s="174"/>
      <c r="J16" s="174"/>
      <c r="K16" s="175"/>
    </row>
    <row r="17" spans="2:11" x14ac:dyDescent="0.3">
      <c r="B17" s="155" t="s">
        <v>76</v>
      </c>
      <c r="C17" s="174"/>
      <c r="D17" s="174"/>
      <c r="E17" s="174"/>
      <c r="F17" s="174"/>
      <c r="G17" s="174"/>
      <c r="H17" s="174"/>
      <c r="I17" s="174"/>
      <c r="J17" s="174"/>
      <c r="K17" s="175"/>
    </row>
    <row r="18" spans="2:11" x14ac:dyDescent="0.3">
      <c r="B18" s="155" t="s">
        <v>77</v>
      </c>
      <c r="C18" s="174">
        <v>3.2407407407407406E-4</v>
      </c>
      <c r="D18" s="174"/>
      <c r="E18" s="174"/>
      <c r="F18" s="174"/>
      <c r="G18" s="174"/>
      <c r="H18" s="174"/>
      <c r="I18" s="174"/>
      <c r="J18" s="174"/>
      <c r="K18" s="175">
        <f t="shared" si="0"/>
        <v>3.2407407407407406E-4</v>
      </c>
    </row>
    <row r="19" spans="2:11" x14ac:dyDescent="0.3">
      <c r="B19" s="155" t="s">
        <v>78</v>
      </c>
      <c r="C19" s="174"/>
      <c r="D19" s="174"/>
      <c r="E19" s="174"/>
      <c r="F19" s="174"/>
      <c r="G19" s="174"/>
      <c r="H19" s="174"/>
      <c r="I19" s="174"/>
      <c r="J19" s="174"/>
      <c r="K19" s="175"/>
    </row>
    <row r="20" spans="2:11" x14ac:dyDescent="0.3">
      <c r="B20" s="155" t="s">
        <v>79</v>
      </c>
      <c r="C20" s="174"/>
      <c r="D20" s="174"/>
      <c r="E20" s="174"/>
      <c r="F20" s="174"/>
      <c r="G20" s="174"/>
      <c r="H20" s="174"/>
      <c r="I20" s="174"/>
      <c r="J20" s="174"/>
      <c r="K20" s="175"/>
    </row>
    <row r="21" spans="2:11" x14ac:dyDescent="0.3">
      <c r="B21" s="155" t="s">
        <v>80</v>
      </c>
      <c r="C21" s="174"/>
      <c r="D21" s="174"/>
      <c r="E21" s="174"/>
      <c r="F21" s="174"/>
      <c r="G21" s="174"/>
      <c r="H21" s="174"/>
      <c r="I21" s="174"/>
      <c r="J21" s="174"/>
      <c r="K21" s="175"/>
    </row>
    <row r="22" spans="2:11" x14ac:dyDescent="0.3">
      <c r="B22" s="155" t="s">
        <v>81</v>
      </c>
      <c r="C22" s="174">
        <v>7.2916666666666659E-3</v>
      </c>
      <c r="D22" s="174">
        <v>9.2592592592592588E-5</v>
      </c>
      <c r="E22" s="174"/>
      <c r="F22" s="174"/>
      <c r="G22" s="174">
        <v>9.1435185185185178E-3</v>
      </c>
      <c r="H22" s="174"/>
      <c r="I22" s="174"/>
      <c r="J22" s="174"/>
      <c r="K22" s="175">
        <f t="shared" si="0"/>
        <v>1.6527777777777777E-2</v>
      </c>
    </row>
    <row r="23" spans="2:11" x14ac:dyDescent="0.3">
      <c r="B23" s="156" t="s">
        <v>11</v>
      </c>
      <c r="C23" s="109">
        <f>SUM(C7:C22)</f>
        <v>5.2974537037037042E-2</v>
      </c>
      <c r="D23" s="109">
        <f t="shared" ref="D23:G23" si="1">SUM(D7:D22)</f>
        <v>1.4467592592592594E-3</v>
      </c>
      <c r="E23" s="109"/>
      <c r="F23" s="109"/>
      <c r="G23" s="109">
        <f t="shared" si="1"/>
        <v>8.1921296296296298E-2</v>
      </c>
      <c r="H23" s="109"/>
      <c r="I23" s="109"/>
      <c r="J23" s="118"/>
      <c r="K23" s="176">
        <f>SUM(K7:K22)</f>
        <v>0.1363425925925926</v>
      </c>
    </row>
    <row r="24" spans="2:11" x14ac:dyDescent="0.3">
      <c r="B24" s="177"/>
      <c r="C24" s="178"/>
      <c r="D24" s="178"/>
      <c r="E24" s="178"/>
      <c r="F24" s="178"/>
      <c r="G24" s="178"/>
      <c r="H24" s="178"/>
      <c r="I24" s="178"/>
      <c r="J24" s="179"/>
      <c r="K24" s="180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72" t="s">
        <v>12</v>
      </c>
    </row>
    <row r="26" spans="2:11" x14ac:dyDescent="0.3">
      <c r="B26" s="155" t="s">
        <v>83</v>
      </c>
      <c r="C26" s="174"/>
      <c r="D26" s="174"/>
      <c r="E26" s="174"/>
      <c r="F26" s="174"/>
      <c r="G26" s="174">
        <v>6.9444444444444444E-5</v>
      </c>
      <c r="H26" s="174"/>
      <c r="I26" s="174"/>
      <c r="J26" s="174"/>
      <c r="K26" s="175">
        <f t="shared" ref="K26:K30" si="2">SUM(C26:J26)</f>
        <v>6.9444444444444444E-5</v>
      </c>
    </row>
    <row r="27" spans="2:11" x14ac:dyDescent="0.3">
      <c r="B27" s="155" t="s">
        <v>84</v>
      </c>
      <c r="C27" s="174">
        <v>1.3888888888888887E-3</v>
      </c>
      <c r="D27" s="174">
        <v>2.7777777777777778E-4</v>
      </c>
      <c r="E27" s="174"/>
      <c r="F27" s="174"/>
      <c r="G27" s="174">
        <v>8.564814814814815E-4</v>
      </c>
      <c r="H27" s="174"/>
      <c r="I27" s="174"/>
      <c r="J27" s="174"/>
      <c r="K27" s="175">
        <f t="shared" si="2"/>
        <v>2.5231481481481481E-3</v>
      </c>
    </row>
    <row r="28" spans="2:11" x14ac:dyDescent="0.3">
      <c r="B28" s="155" t="s">
        <v>85</v>
      </c>
      <c r="C28" s="174"/>
      <c r="D28" s="174"/>
      <c r="E28" s="174"/>
      <c r="F28" s="174"/>
      <c r="G28" s="174"/>
      <c r="H28" s="174"/>
      <c r="I28" s="174"/>
      <c r="J28" s="174"/>
      <c r="K28" s="175"/>
    </row>
    <row r="29" spans="2:11" x14ac:dyDescent="0.3">
      <c r="B29" s="155" t="s">
        <v>86</v>
      </c>
      <c r="C29" s="174">
        <v>7.9166666666666656E-3</v>
      </c>
      <c r="D29" s="174">
        <v>1.0532407407407409E-3</v>
      </c>
      <c r="E29" s="174"/>
      <c r="F29" s="174"/>
      <c r="G29" s="174">
        <v>2.8009259259259259E-3</v>
      </c>
      <c r="H29" s="174"/>
      <c r="I29" s="174"/>
      <c r="J29" s="174"/>
      <c r="K29" s="175">
        <f t="shared" si="2"/>
        <v>1.1770833333333331E-2</v>
      </c>
    </row>
    <row r="30" spans="2:11" x14ac:dyDescent="0.3">
      <c r="B30" s="155" t="s">
        <v>87</v>
      </c>
      <c r="C30" s="174">
        <v>4.0740740740740746E-3</v>
      </c>
      <c r="D30" s="174">
        <v>4.0509259259259258E-4</v>
      </c>
      <c r="E30" s="174"/>
      <c r="F30" s="174"/>
      <c r="G30" s="174">
        <v>2.2210648148148146E-2</v>
      </c>
      <c r="H30" s="174"/>
      <c r="I30" s="174"/>
      <c r="J30" s="174"/>
      <c r="K30" s="175">
        <f t="shared" si="2"/>
        <v>2.6689814814814812E-2</v>
      </c>
    </row>
    <row r="31" spans="2:11" x14ac:dyDescent="0.3">
      <c r="B31" s="155" t="s">
        <v>88</v>
      </c>
      <c r="C31" s="174"/>
      <c r="D31" s="174"/>
      <c r="E31" s="174"/>
      <c r="F31" s="174"/>
      <c r="G31" s="174"/>
      <c r="H31" s="174"/>
      <c r="I31" s="174"/>
      <c r="J31" s="174"/>
      <c r="K31" s="175"/>
    </row>
    <row r="32" spans="2:11" x14ac:dyDescent="0.3">
      <c r="B32" s="156" t="s">
        <v>11</v>
      </c>
      <c r="C32" s="109">
        <f>SUM(C26:C31)</f>
        <v>1.337962962962963E-2</v>
      </c>
      <c r="D32" s="109">
        <f>SUM(D26:D31)</f>
        <v>1.7361111111111112E-3</v>
      </c>
      <c r="E32" s="109"/>
      <c r="F32" s="109"/>
      <c r="G32" s="109">
        <f t="shared" ref="G32" si="3">SUM(G26:G31)</f>
        <v>2.5937499999999999E-2</v>
      </c>
      <c r="H32" s="109"/>
      <c r="I32" s="109"/>
      <c r="J32" s="118"/>
      <c r="K32" s="176">
        <f>SUM(K26:K31)</f>
        <v>4.1053240740740737E-2</v>
      </c>
    </row>
    <row r="33" spans="2:11" x14ac:dyDescent="0.3">
      <c r="B33" s="156"/>
      <c r="C33" s="181"/>
      <c r="D33" s="181"/>
      <c r="E33" s="182"/>
      <c r="F33" s="182"/>
      <c r="G33" s="181"/>
      <c r="H33" s="181"/>
      <c r="I33" s="181"/>
      <c r="J33" s="181"/>
      <c r="K33" s="175"/>
    </row>
    <row r="34" spans="2:11" x14ac:dyDescent="0.3">
      <c r="B34" s="156" t="s">
        <v>14</v>
      </c>
      <c r="C34" s="118">
        <f t="shared" ref="C34:G34" si="4">C32+C23</f>
        <v>6.6354166666666672E-2</v>
      </c>
      <c r="D34" s="118">
        <f t="shared" si="4"/>
        <v>3.1828703703703706E-3</v>
      </c>
      <c r="E34" s="118"/>
      <c r="F34" s="118"/>
      <c r="G34" s="118">
        <f t="shared" si="4"/>
        <v>0.1078587962962963</v>
      </c>
      <c r="H34" s="118"/>
      <c r="I34" s="118"/>
      <c r="J34" s="118"/>
      <c r="K34" s="183">
        <f>K32+K23</f>
        <v>0.17739583333333334</v>
      </c>
    </row>
    <row r="35" spans="2:11" x14ac:dyDescent="0.3">
      <c r="B35" s="156"/>
      <c r="C35" s="184"/>
      <c r="D35" s="184"/>
      <c r="E35" s="184"/>
      <c r="F35" s="184"/>
      <c r="G35" s="184"/>
      <c r="H35" s="184"/>
      <c r="I35" s="184"/>
      <c r="J35" s="185"/>
      <c r="K35" s="186"/>
    </row>
    <row r="36" spans="2:11" ht="66" customHeight="1" thickBot="1" x14ac:dyDescent="0.35">
      <c r="B36" s="267" t="s">
        <v>96</v>
      </c>
      <c r="C36" s="268"/>
      <c r="D36" s="268"/>
      <c r="E36" s="268"/>
      <c r="F36" s="268"/>
      <c r="G36" s="268"/>
      <c r="H36" s="268"/>
      <c r="I36" s="268"/>
      <c r="J36" s="268"/>
      <c r="K36" s="269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110" zoomScaleNormal="110"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36" t="s">
        <v>183</v>
      </c>
      <c r="C3" s="237"/>
      <c r="D3" s="237"/>
      <c r="E3" s="237"/>
      <c r="F3" s="237"/>
      <c r="G3" s="237"/>
      <c r="H3" s="237"/>
      <c r="I3" s="237"/>
      <c r="J3" s="237"/>
      <c r="K3" s="238"/>
    </row>
    <row r="4" spans="2:11" x14ac:dyDescent="0.3">
      <c r="B4" s="266" t="s">
        <v>185</v>
      </c>
      <c r="C4" s="243"/>
      <c r="D4" s="243"/>
      <c r="E4" s="243"/>
      <c r="F4" s="243"/>
      <c r="G4" s="243"/>
      <c r="H4" s="243"/>
      <c r="I4" s="243"/>
      <c r="J4" s="243"/>
      <c r="K4" s="245"/>
    </row>
    <row r="5" spans="2:11" s="173" customFormat="1" x14ac:dyDescent="0.3">
      <c r="B5" s="171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72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72" t="s">
        <v>12</v>
      </c>
    </row>
    <row r="7" spans="2:11" x14ac:dyDescent="0.3">
      <c r="B7" s="155" t="s">
        <v>66</v>
      </c>
      <c r="C7" s="174"/>
      <c r="D7" s="174"/>
      <c r="E7" s="174"/>
      <c r="F7" s="174"/>
      <c r="G7" s="174">
        <v>2.1967592592592587E-2</v>
      </c>
      <c r="H7" s="174"/>
      <c r="I7" s="174"/>
      <c r="J7" s="174"/>
      <c r="K7" s="175">
        <f>SUM(C7:J7)</f>
        <v>2.1967592592592587E-2</v>
      </c>
    </row>
    <row r="8" spans="2:11" x14ac:dyDescent="0.3">
      <c r="B8" s="155" t="s">
        <v>67</v>
      </c>
      <c r="C8" s="174"/>
      <c r="D8" s="174"/>
      <c r="E8" s="174"/>
      <c r="F8" s="174"/>
      <c r="G8" s="174">
        <v>6.3194444444444444E-3</v>
      </c>
      <c r="H8" s="174"/>
      <c r="I8" s="174"/>
      <c r="J8" s="174"/>
      <c r="K8" s="175">
        <f t="shared" ref="K8:K22" si="0">SUM(C8:J8)</f>
        <v>6.3194444444444444E-3</v>
      </c>
    </row>
    <row r="9" spans="2:11" x14ac:dyDescent="0.3">
      <c r="B9" s="155" t="s">
        <v>68</v>
      </c>
      <c r="C9" s="174"/>
      <c r="D9" s="174"/>
      <c r="E9" s="174"/>
      <c r="F9" s="174"/>
      <c r="G9" s="174">
        <v>8.506944444444442E-3</v>
      </c>
      <c r="H9" s="174"/>
      <c r="I9" s="174"/>
      <c r="J9" s="174"/>
      <c r="K9" s="175">
        <f t="shared" si="0"/>
        <v>8.506944444444442E-3</v>
      </c>
    </row>
    <row r="10" spans="2:11" x14ac:dyDescent="0.3">
      <c r="B10" s="155" t="s">
        <v>69</v>
      </c>
      <c r="C10" s="174"/>
      <c r="D10" s="174"/>
      <c r="E10" s="174"/>
      <c r="F10" s="174"/>
      <c r="G10" s="174">
        <v>1.1446759259259259E-2</v>
      </c>
      <c r="H10" s="174"/>
      <c r="I10" s="174"/>
      <c r="J10" s="174"/>
      <c r="K10" s="175">
        <f t="shared" si="0"/>
        <v>1.1446759259259259E-2</v>
      </c>
    </row>
    <row r="11" spans="2:11" x14ac:dyDescent="0.3">
      <c r="B11" s="155" t="s">
        <v>70</v>
      </c>
      <c r="C11" s="174"/>
      <c r="D11" s="174">
        <v>5.4166666666666669E-3</v>
      </c>
      <c r="E11" s="174"/>
      <c r="F11" s="174"/>
      <c r="G11" s="174">
        <v>7.1643518518518514E-3</v>
      </c>
      <c r="H11" s="174"/>
      <c r="I11" s="174"/>
      <c r="J11" s="174"/>
      <c r="K11" s="175">
        <f t="shared" si="0"/>
        <v>1.2581018518518519E-2</v>
      </c>
    </row>
    <row r="12" spans="2:11" x14ac:dyDescent="0.3">
      <c r="B12" s="155" t="s">
        <v>71</v>
      </c>
      <c r="C12" s="174"/>
      <c r="D12" s="174"/>
      <c r="E12" s="174"/>
      <c r="F12" s="174"/>
      <c r="G12" s="174">
        <v>2.6273148148148145E-3</v>
      </c>
      <c r="H12" s="174"/>
      <c r="I12" s="174"/>
      <c r="J12" s="174"/>
      <c r="K12" s="175">
        <f t="shared" si="0"/>
        <v>2.6273148148148145E-3</v>
      </c>
    </row>
    <row r="13" spans="2:11" x14ac:dyDescent="0.3">
      <c r="B13" s="155" t="s">
        <v>72</v>
      </c>
      <c r="C13" s="174"/>
      <c r="D13" s="174"/>
      <c r="E13" s="174"/>
      <c r="F13" s="174"/>
      <c r="G13" s="174"/>
      <c r="H13" s="174"/>
      <c r="I13" s="174"/>
      <c r="J13" s="174"/>
      <c r="K13" s="175"/>
    </row>
    <row r="14" spans="2:11" x14ac:dyDescent="0.3">
      <c r="B14" s="155" t="s">
        <v>73</v>
      </c>
      <c r="C14" s="174"/>
      <c r="D14" s="174"/>
      <c r="E14" s="174"/>
      <c r="F14" s="174"/>
      <c r="G14" s="174"/>
      <c r="H14" s="174"/>
      <c r="I14" s="174"/>
      <c r="J14" s="174"/>
      <c r="K14" s="175"/>
    </row>
    <row r="15" spans="2:11" x14ac:dyDescent="0.3">
      <c r="B15" s="155" t="s">
        <v>74</v>
      </c>
      <c r="C15" s="174"/>
      <c r="D15" s="174"/>
      <c r="E15" s="174"/>
      <c r="F15" s="174"/>
      <c r="G15" s="174">
        <v>5.2662037037037035E-3</v>
      </c>
      <c r="H15" s="174"/>
      <c r="I15" s="174"/>
      <c r="J15" s="174"/>
      <c r="K15" s="175">
        <f t="shared" si="0"/>
        <v>5.2662037037037035E-3</v>
      </c>
    </row>
    <row r="16" spans="2:11" x14ac:dyDescent="0.3">
      <c r="B16" s="155" t="s">
        <v>75</v>
      </c>
      <c r="C16" s="174"/>
      <c r="D16" s="174"/>
      <c r="E16" s="174"/>
      <c r="F16" s="174"/>
      <c r="G16" s="174">
        <v>4.0509259259259266E-3</v>
      </c>
      <c r="H16" s="174"/>
      <c r="I16" s="174"/>
      <c r="J16" s="174"/>
      <c r="K16" s="175">
        <f t="shared" si="0"/>
        <v>4.0509259259259266E-3</v>
      </c>
    </row>
    <row r="17" spans="2:11" x14ac:dyDescent="0.3">
      <c r="B17" s="155" t="s">
        <v>76</v>
      </c>
      <c r="C17" s="174"/>
      <c r="D17" s="174"/>
      <c r="E17" s="174"/>
      <c r="F17" s="174"/>
      <c r="G17" s="174"/>
      <c r="H17" s="174"/>
      <c r="I17" s="174"/>
      <c r="J17" s="174"/>
      <c r="K17" s="175"/>
    </row>
    <row r="18" spans="2:11" x14ac:dyDescent="0.3">
      <c r="B18" s="155" t="s">
        <v>77</v>
      </c>
      <c r="C18" s="174"/>
      <c r="D18" s="174"/>
      <c r="E18" s="174"/>
      <c r="F18" s="174"/>
      <c r="G18" s="174"/>
      <c r="H18" s="174"/>
      <c r="I18" s="174"/>
      <c r="J18" s="174"/>
      <c r="K18" s="175"/>
    </row>
    <row r="19" spans="2:11" x14ac:dyDescent="0.3">
      <c r="B19" s="155" t="s">
        <v>78</v>
      </c>
      <c r="C19" s="174"/>
      <c r="D19" s="174"/>
      <c r="E19" s="174"/>
      <c r="F19" s="174"/>
      <c r="G19" s="174"/>
      <c r="H19" s="174"/>
      <c r="I19" s="174"/>
      <c r="J19" s="174"/>
      <c r="K19" s="175"/>
    </row>
    <row r="20" spans="2:11" x14ac:dyDescent="0.3">
      <c r="B20" s="155" t="s">
        <v>79</v>
      </c>
      <c r="C20" s="174"/>
      <c r="D20" s="174"/>
      <c r="E20" s="174"/>
      <c r="F20" s="174"/>
      <c r="G20" s="174"/>
      <c r="H20" s="174"/>
      <c r="I20" s="174"/>
      <c r="J20" s="174"/>
      <c r="K20" s="175"/>
    </row>
    <row r="21" spans="2:11" x14ac:dyDescent="0.3">
      <c r="B21" s="155" t="s">
        <v>80</v>
      </c>
      <c r="C21" s="174"/>
      <c r="D21" s="174"/>
      <c r="E21" s="174"/>
      <c r="F21" s="174"/>
      <c r="G21" s="174"/>
      <c r="H21" s="174"/>
      <c r="I21" s="174"/>
      <c r="J21" s="174"/>
      <c r="K21" s="175"/>
    </row>
    <row r="22" spans="2:11" x14ac:dyDescent="0.3">
      <c r="B22" s="155" t="s">
        <v>81</v>
      </c>
      <c r="C22" s="174"/>
      <c r="D22" s="174">
        <v>3.2407407407407406E-3</v>
      </c>
      <c r="E22" s="174"/>
      <c r="F22" s="174"/>
      <c r="G22" s="174">
        <v>8.159722222222221E-3</v>
      </c>
      <c r="H22" s="174"/>
      <c r="I22" s="174"/>
      <c r="J22" s="174"/>
      <c r="K22" s="175">
        <f t="shared" si="0"/>
        <v>1.1400462962962961E-2</v>
      </c>
    </row>
    <row r="23" spans="2:11" x14ac:dyDescent="0.3">
      <c r="B23" s="156" t="s">
        <v>11</v>
      </c>
      <c r="C23" s="109"/>
      <c r="D23" s="109">
        <f t="shared" ref="D23:G23" si="1">SUM(D7:D22)</f>
        <v>8.6574074074074071E-3</v>
      </c>
      <c r="E23" s="109"/>
      <c r="F23" s="109"/>
      <c r="G23" s="109">
        <f t="shared" si="1"/>
        <v>7.5509259259259248E-2</v>
      </c>
      <c r="H23" s="109"/>
      <c r="I23" s="109"/>
      <c r="J23" s="118"/>
      <c r="K23" s="176">
        <f>SUM(K7:K22)</f>
        <v>8.4166666666666654E-2</v>
      </c>
    </row>
    <row r="24" spans="2:11" x14ac:dyDescent="0.3">
      <c r="B24" s="177"/>
      <c r="C24" s="178"/>
      <c r="D24" s="178"/>
      <c r="E24" s="178"/>
      <c r="F24" s="178"/>
      <c r="G24" s="178"/>
      <c r="H24" s="178"/>
      <c r="I24" s="178"/>
      <c r="J24" s="179"/>
      <c r="K24" s="180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72" t="s">
        <v>12</v>
      </c>
    </row>
    <row r="26" spans="2:11" x14ac:dyDescent="0.3">
      <c r="B26" s="155" t="s">
        <v>83</v>
      </c>
      <c r="C26" s="174"/>
      <c r="D26" s="174"/>
      <c r="E26" s="174"/>
      <c r="F26" s="174"/>
      <c r="G26" s="174"/>
      <c r="H26" s="174"/>
      <c r="I26" s="174"/>
      <c r="J26" s="174"/>
      <c r="K26" s="175"/>
    </row>
    <row r="27" spans="2:11" x14ac:dyDescent="0.3">
      <c r="B27" s="155" t="s">
        <v>84</v>
      </c>
      <c r="C27" s="174"/>
      <c r="D27" s="174"/>
      <c r="E27" s="174"/>
      <c r="F27" s="174"/>
      <c r="G27" s="174">
        <v>1.5046296296296297E-4</v>
      </c>
      <c r="H27" s="174"/>
      <c r="I27" s="174"/>
      <c r="J27" s="174"/>
      <c r="K27" s="175">
        <f t="shared" ref="K27:K30" si="2">SUM(C27:J27)</f>
        <v>1.5046296296296297E-4</v>
      </c>
    </row>
    <row r="28" spans="2:11" x14ac:dyDescent="0.3">
      <c r="B28" s="155" t="s">
        <v>85</v>
      </c>
      <c r="C28" s="174"/>
      <c r="D28" s="174"/>
      <c r="E28" s="174"/>
      <c r="F28" s="174"/>
      <c r="G28" s="174"/>
      <c r="H28" s="174"/>
      <c r="I28" s="174"/>
      <c r="J28" s="174"/>
      <c r="K28" s="175"/>
    </row>
    <row r="29" spans="2:11" x14ac:dyDescent="0.3">
      <c r="B29" s="155" t="s">
        <v>86</v>
      </c>
      <c r="C29" s="174"/>
      <c r="D29" s="174"/>
      <c r="E29" s="174"/>
      <c r="F29" s="174"/>
      <c r="G29" s="174">
        <v>2.2916666666666667E-3</v>
      </c>
      <c r="H29" s="174"/>
      <c r="I29" s="174"/>
      <c r="J29" s="174"/>
      <c r="K29" s="175">
        <f t="shared" si="2"/>
        <v>2.2916666666666667E-3</v>
      </c>
    </row>
    <row r="30" spans="2:11" x14ac:dyDescent="0.3">
      <c r="B30" s="155" t="s">
        <v>87</v>
      </c>
      <c r="C30" s="174"/>
      <c r="D30" s="174"/>
      <c r="E30" s="174"/>
      <c r="F30" s="174"/>
      <c r="G30" s="174">
        <v>1.4699074074074072E-3</v>
      </c>
      <c r="H30" s="174"/>
      <c r="I30" s="174"/>
      <c r="J30" s="174"/>
      <c r="K30" s="175">
        <f t="shared" si="2"/>
        <v>1.4699074074074072E-3</v>
      </c>
    </row>
    <row r="31" spans="2:11" x14ac:dyDescent="0.3">
      <c r="B31" s="155" t="s">
        <v>88</v>
      </c>
      <c r="C31" s="174"/>
      <c r="D31" s="174"/>
      <c r="E31" s="174"/>
      <c r="F31" s="174"/>
      <c r="G31" s="174"/>
      <c r="H31" s="174"/>
      <c r="I31" s="174"/>
      <c r="J31" s="174"/>
      <c r="K31" s="175"/>
    </row>
    <row r="32" spans="2:11" x14ac:dyDescent="0.3">
      <c r="B32" s="156" t="s">
        <v>11</v>
      </c>
      <c r="C32" s="109"/>
      <c r="D32" s="109"/>
      <c r="E32" s="109"/>
      <c r="F32" s="109"/>
      <c r="G32" s="109">
        <f t="shared" ref="G32" si="3">SUM(G26:G31)</f>
        <v>3.9120370370370368E-3</v>
      </c>
      <c r="H32" s="109"/>
      <c r="I32" s="109"/>
      <c r="J32" s="118"/>
      <c r="K32" s="176">
        <f>SUM(K26:K31)</f>
        <v>3.9120370370370368E-3</v>
      </c>
    </row>
    <row r="33" spans="2:11" x14ac:dyDescent="0.3">
      <c r="B33" s="156"/>
      <c r="C33" s="181"/>
      <c r="D33" s="181"/>
      <c r="E33" s="182"/>
      <c r="F33" s="182"/>
      <c r="G33" s="181"/>
      <c r="H33" s="181"/>
      <c r="I33" s="181"/>
      <c r="J33" s="181"/>
      <c r="K33" s="175"/>
    </row>
    <row r="34" spans="2:11" x14ac:dyDescent="0.3">
      <c r="B34" s="156" t="s">
        <v>14</v>
      </c>
      <c r="C34" s="118"/>
      <c r="D34" s="118">
        <f t="shared" ref="D34:G34" si="4">D32+D23</f>
        <v>8.6574074074074071E-3</v>
      </c>
      <c r="E34" s="118"/>
      <c r="F34" s="118"/>
      <c r="G34" s="118">
        <f t="shared" si="4"/>
        <v>7.9421296296296282E-2</v>
      </c>
      <c r="H34" s="118"/>
      <c r="I34" s="118"/>
      <c r="J34" s="118"/>
      <c r="K34" s="183">
        <f>K32+K23</f>
        <v>8.8078703703703687E-2</v>
      </c>
    </row>
    <row r="35" spans="2:11" x14ac:dyDescent="0.3">
      <c r="B35" s="156"/>
      <c r="C35" s="184"/>
      <c r="D35" s="184"/>
      <c r="E35" s="184"/>
      <c r="F35" s="184"/>
      <c r="G35" s="184"/>
      <c r="H35" s="184"/>
      <c r="I35" s="184"/>
      <c r="J35" s="185"/>
      <c r="K35" s="186"/>
    </row>
    <row r="36" spans="2:11" ht="66" customHeight="1" thickBot="1" x14ac:dyDescent="0.35">
      <c r="B36" s="267" t="s">
        <v>96</v>
      </c>
      <c r="C36" s="268"/>
      <c r="D36" s="268"/>
      <c r="E36" s="268"/>
      <c r="F36" s="268"/>
      <c r="G36" s="268"/>
      <c r="H36" s="268"/>
      <c r="I36" s="268"/>
      <c r="J36" s="268"/>
      <c r="K36" s="269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="110" zoomScaleNormal="110" zoomScaleSheetLayoutView="11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51" style="96" bestFit="1" customWidth="1"/>
    <col min="3" max="11" width="11.33203125" style="96" customWidth="1"/>
    <col min="12" max="16384" width="8.88671875" style="96"/>
  </cols>
  <sheetData>
    <row r="2" spans="2:11" ht="15" thickBot="1" x14ac:dyDescent="0.35"/>
    <row r="3" spans="2:11" x14ac:dyDescent="0.3">
      <c r="B3" s="236" t="s">
        <v>184</v>
      </c>
      <c r="C3" s="237"/>
      <c r="D3" s="237"/>
      <c r="E3" s="237"/>
      <c r="F3" s="237"/>
      <c r="G3" s="237"/>
      <c r="H3" s="237"/>
      <c r="I3" s="237"/>
      <c r="J3" s="237"/>
      <c r="K3" s="238"/>
    </row>
    <row r="4" spans="2:11" x14ac:dyDescent="0.3">
      <c r="B4" s="266" t="s">
        <v>185</v>
      </c>
      <c r="C4" s="243"/>
      <c r="D4" s="243"/>
      <c r="E4" s="243"/>
      <c r="F4" s="243"/>
      <c r="G4" s="243"/>
      <c r="H4" s="243"/>
      <c r="I4" s="243"/>
      <c r="J4" s="243"/>
      <c r="K4" s="245"/>
    </row>
    <row r="5" spans="2:11" s="173" customFormat="1" x14ac:dyDescent="0.3">
      <c r="B5" s="171"/>
      <c r="C5" s="116" t="s">
        <v>162</v>
      </c>
      <c r="D5" s="116" t="s">
        <v>163</v>
      </c>
      <c r="E5" s="116" t="s">
        <v>164</v>
      </c>
      <c r="F5" s="116" t="s">
        <v>165</v>
      </c>
      <c r="G5" s="116" t="s">
        <v>166</v>
      </c>
      <c r="H5" s="116" t="s">
        <v>167</v>
      </c>
      <c r="I5" s="116" t="s">
        <v>168</v>
      </c>
      <c r="J5" s="116" t="s">
        <v>169</v>
      </c>
      <c r="K5" s="172" t="s">
        <v>11</v>
      </c>
    </row>
    <row r="6" spans="2:11" x14ac:dyDescent="0.3">
      <c r="B6" s="98" t="s">
        <v>65</v>
      </c>
      <c r="C6" s="116" t="s">
        <v>12</v>
      </c>
      <c r="D6" s="116" t="s">
        <v>12</v>
      </c>
      <c r="E6" s="116" t="s">
        <v>12</v>
      </c>
      <c r="F6" s="116" t="s">
        <v>12</v>
      </c>
      <c r="G6" s="116" t="s">
        <v>12</v>
      </c>
      <c r="H6" s="116" t="s">
        <v>12</v>
      </c>
      <c r="I6" s="116" t="s">
        <v>12</v>
      </c>
      <c r="J6" s="116" t="s">
        <v>12</v>
      </c>
      <c r="K6" s="172" t="s">
        <v>12</v>
      </c>
    </row>
    <row r="7" spans="2:11" x14ac:dyDescent="0.3">
      <c r="B7" s="155" t="s">
        <v>66</v>
      </c>
      <c r="C7" s="187"/>
      <c r="D7" s="187"/>
      <c r="E7" s="187"/>
      <c r="F7" s="187"/>
      <c r="G7" s="187"/>
      <c r="H7" s="187"/>
      <c r="I7" s="187"/>
      <c r="J7" s="187"/>
      <c r="K7" s="188"/>
    </row>
    <row r="8" spans="2:11" x14ac:dyDescent="0.3">
      <c r="B8" s="155" t="s">
        <v>67</v>
      </c>
      <c r="C8" s="187"/>
      <c r="D8" s="187"/>
      <c r="E8" s="187"/>
      <c r="F8" s="187"/>
      <c r="G8" s="187"/>
      <c r="H8" s="187"/>
      <c r="I8" s="187"/>
      <c r="J8" s="187"/>
      <c r="K8" s="188"/>
    </row>
    <row r="9" spans="2:11" x14ac:dyDescent="0.3">
      <c r="B9" s="155" t="s">
        <v>68</v>
      </c>
      <c r="C9" s="187"/>
      <c r="D9" s="187"/>
      <c r="E9" s="187"/>
      <c r="F9" s="187"/>
      <c r="G9" s="187"/>
      <c r="H9" s="187"/>
      <c r="I9" s="187"/>
      <c r="J9" s="187"/>
      <c r="K9" s="188"/>
    </row>
    <row r="10" spans="2:11" x14ac:dyDescent="0.3">
      <c r="B10" s="155" t="s">
        <v>69</v>
      </c>
      <c r="C10" s="187"/>
      <c r="D10" s="187"/>
      <c r="E10" s="187"/>
      <c r="F10" s="187"/>
      <c r="G10" s="187"/>
      <c r="H10" s="187"/>
      <c r="I10" s="187"/>
      <c r="J10" s="187"/>
      <c r="K10" s="188"/>
    </row>
    <row r="11" spans="2:11" x14ac:dyDescent="0.3">
      <c r="B11" s="155" t="s">
        <v>70</v>
      </c>
      <c r="C11" s="187"/>
      <c r="D11" s="187"/>
      <c r="E11" s="187"/>
      <c r="F11" s="187"/>
      <c r="G11" s="187"/>
      <c r="H11" s="187"/>
      <c r="I11" s="187"/>
      <c r="J11" s="187"/>
      <c r="K11" s="188"/>
    </row>
    <row r="12" spans="2:11" x14ac:dyDescent="0.3">
      <c r="B12" s="155" t="s">
        <v>71</v>
      </c>
      <c r="C12" s="187"/>
      <c r="D12" s="187"/>
      <c r="E12" s="187"/>
      <c r="F12" s="187"/>
      <c r="G12" s="187"/>
      <c r="H12" s="187"/>
      <c r="I12" s="187"/>
      <c r="J12" s="187"/>
      <c r="K12" s="188"/>
    </row>
    <row r="13" spans="2:11" x14ac:dyDescent="0.3">
      <c r="B13" s="155" t="s">
        <v>72</v>
      </c>
      <c r="C13" s="187"/>
      <c r="D13" s="187"/>
      <c r="E13" s="187"/>
      <c r="F13" s="187"/>
      <c r="G13" s="187"/>
      <c r="H13" s="187"/>
      <c r="I13" s="187"/>
      <c r="J13" s="187"/>
      <c r="K13" s="188"/>
    </row>
    <row r="14" spans="2:11" x14ac:dyDescent="0.3">
      <c r="B14" s="155" t="s">
        <v>73</v>
      </c>
      <c r="C14" s="187"/>
      <c r="D14" s="187"/>
      <c r="E14" s="187"/>
      <c r="F14" s="187"/>
      <c r="G14" s="187"/>
      <c r="H14" s="187"/>
      <c r="I14" s="187"/>
      <c r="J14" s="187"/>
      <c r="K14" s="188"/>
    </row>
    <row r="15" spans="2:11" x14ac:dyDescent="0.3">
      <c r="B15" s="155" t="s">
        <v>74</v>
      </c>
      <c r="C15" s="187"/>
      <c r="D15" s="187"/>
      <c r="E15" s="187"/>
      <c r="F15" s="187"/>
      <c r="G15" s="187"/>
      <c r="H15" s="187"/>
      <c r="I15" s="187"/>
      <c r="J15" s="187"/>
      <c r="K15" s="188"/>
    </row>
    <row r="16" spans="2:11" x14ac:dyDescent="0.3">
      <c r="B16" s="155" t="s">
        <v>75</v>
      </c>
      <c r="C16" s="187"/>
      <c r="D16" s="187"/>
      <c r="E16" s="187"/>
      <c r="F16" s="187"/>
      <c r="G16" s="187"/>
      <c r="H16" s="187"/>
      <c r="I16" s="187"/>
      <c r="J16" s="187"/>
      <c r="K16" s="188"/>
    </row>
    <row r="17" spans="2:11" x14ac:dyDescent="0.3">
      <c r="B17" s="155" t="s">
        <v>76</v>
      </c>
      <c r="C17" s="187"/>
      <c r="D17" s="187"/>
      <c r="E17" s="187"/>
      <c r="F17" s="187"/>
      <c r="G17" s="187"/>
      <c r="H17" s="187"/>
      <c r="I17" s="187"/>
      <c r="J17" s="187"/>
      <c r="K17" s="188"/>
    </row>
    <row r="18" spans="2:11" x14ac:dyDescent="0.3">
      <c r="B18" s="155" t="s">
        <v>77</v>
      </c>
      <c r="C18" s="187"/>
      <c r="D18" s="187"/>
      <c r="E18" s="187"/>
      <c r="F18" s="187"/>
      <c r="G18" s="187"/>
      <c r="H18" s="187"/>
      <c r="I18" s="187"/>
      <c r="J18" s="187"/>
      <c r="K18" s="188"/>
    </row>
    <row r="19" spans="2:11" x14ac:dyDescent="0.3">
      <c r="B19" s="155" t="s">
        <v>78</v>
      </c>
      <c r="C19" s="187"/>
      <c r="D19" s="187"/>
      <c r="E19" s="187"/>
      <c r="F19" s="187"/>
      <c r="G19" s="187"/>
      <c r="H19" s="187"/>
      <c r="I19" s="187"/>
      <c r="J19" s="187"/>
      <c r="K19" s="188"/>
    </row>
    <row r="20" spans="2:11" x14ac:dyDescent="0.3">
      <c r="B20" s="155" t="s">
        <v>79</v>
      </c>
      <c r="C20" s="187"/>
      <c r="D20" s="187"/>
      <c r="E20" s="187"/>
      <c r="F20" s="187"/>
      <c r="G20" s="187"/>
      <c r="H20" s="187"/>
      <c r="I20" s="187"/>
      <c r="J20" s="187"/>
      <c r="K20" s="188"/>
    </row>
    <row r="21" spans="2:11" x14ac:dyDescent="0.3">
      <c r="B21" s="155" t="s">
        <v>80</v>
      </c>
      <c r="C21" s="187"/>
      <c r="D21" s="187"/>
      <c r="E21" s="187"/>
      <c r="F21" s="187"/>
      <c r="G21" s="187"/>
      <c r="H21" s="187"/>
      <c r="I21" s="187"/>
      <c r="J21" s="187"/>
      <c r="K21" s="188"/>
    </row>
    <row r="22" spans="2:11" x14ac:dyDescent="0.3">
      <c r="B22" s="155" t="s">
        <v>81</v>
      </c>
      <c r="C22" s="187"/>
      <c r="D22" s="187"/>
      <c r="E22" s="187"/>
      <c r="F22" s="187"/>
      <c r="G22" s="187"/>
      <c r="H22" s="187"/>
      <c r="I22" s="187"/>
      <c r="J22" s="187"/>
      <c r="K22" s="188"/>
    </row>
    <row r="23" spans="2:11" x14ac:dyDescent="0.3">
      <c r="B23" s="156" t="s">
        <v>11</v>
      </c>
      <c r="C23" s="109"/>
      <c r="D23" s="109"/>
      <c r="E23" s="109"/>
      <c r="F23" s="109"/>
      <c r="G23" s="109"/>
      <c r="H23" s="109"/>
      <c r="I23" s="109"/>
      <c r="J23" s="118"/>
      <c r="K23" s="176"/>
    </row>
    <row r="24" spans="2:11" x14ac:dyDescent="0.3">
      <c r="B24" s="177"/>
      <c r="C24" s="189"/>
      <c r="D24" s="189"/>
      <c r="E24" s="189"/>
      <c r="F24" s="189"/>
      <c r="G24" s="189"/>
      <c r="H24" s="189"/>
      <c r="I24" s="189"/>
      <c r="J24" s="190"/>
      <c r="K24" s="191"/>
    </row>
    <row r="25" spans="2:11" x14ac:dyDescent="0.3">
      <c r="B25" s="98" t="s">
        <v>82</v>
      </c>
      <c r="C25" s="116" t="s">
        <v>12</v>
      </c>
      <c r="D25" s="116" t="s">
        <v>12</v>
      </c>
      <c r="E25" s="116" t="s">
        <v>12</v>
      </c>
      <c r="F25" s="116" t="s">
        <v>12</v>
      </c>
      <c r="G25" s="116" t="s">
        <v>12</v>
      </c>
      <c r="H25" s="116" t="s">
        <v>12</v>
      </c>
      <c r="I25" s="116" t="s">
        <v>12</v>
      </c>
      <c r="J25" s="116" t="s">
        <v>12</v>
      </c>
      <c r="K25" s="172" t="s">
        <v>12</v>
      </c>
    </row>
    <row r="26" spans="2:11" x14ac:dyDescent="0.3">
      <c r="B26" s="155" t="s">
        <v>83</v>
      </c>
      <c r="C26" s="187"/>
      <c r="D26" s="187"/>
      <c r="E26" s="187"/>
      <c r="F26" s="187"/>
      <c r="G26" s="187"/>
      <c r="H26" s="187"/>
      <c r="I26" s="187"/>
      <c r="J26" s="192"/>
      <c r="K26" s="188"/>
    </row>
    <row r="27" spans="2:11" x14ac:dyDescent="0.3">
      <c r="B27" s="155" t="s">
        <v>84</v>
      </c>
      <c r="C27" s="187"/>
      <c r="D27" s="187"/>
      <c r="E27" s="187"/>
      <c r="F27" s="187"/>
      <c r="G27" s="187"/>
      <c r="H27" s="187"/>
      <c r="I27" s="187"/>
      <c r="J27" s="193"/>
      <c r="K27" s="188"/>
    </row>
    <row r="28" spans="2:11" x14ac:dyDescent="0.3">
      <c r="B28" s="155" t="s">
        <v>85</v>
      </c>
      <c r="C28" s="187"/>
      <c r="D28" s="187"/>
      <c r="E28" s="187"/>
      <c r="F28" s="187"/>
      <c r="G28" s="187"/>
      <c r="H28" s="187"/>
      <c r="I28" s="116"/>
      <c r="J28" s="116"/>
      <c r="K28" s="188"/>
    </row>
    <row r="29" spans="2:11" x14ac:dyDescent="0.3">
      <c r="B29" s="155" t="s">
        <v>86</v>
      </c>
      <c r="C29" s="187"/>
      <c r="D29" s="187"/>
      <c r="E29" s="187"/>
      <c r="F29" s="187"/>
      <c r="G29" s="187"/>
      <c r="H29" s="187"/>
      <c r="I29" s="194"/>
      <c r="J29" s="187"/>
      <c r="K29" s="188"/>
    </row>
    <row r="30" spans="2:11" x14ac:dyDescent="0.3">
      <c r="B30" s="155" t="s">
        <v>87</v>
      </c>
      <c r="C30" s="187"/>
      <c r="D30" s="187"/>
      <c r="E30" s="187"/>
      <c r="F30" s="187"/>
      <c r="G30" s="187"/>
      <c r="H30" s="187"/>
      <c r="I30" s="187"/>
      <c r="J30" s="187"/>
      <c r="K30" s="188"/>
    </row>
    <row r="31" spans="2:11" x14ac:dyDescent="0.3">
      <c r="B31" s="155" t="s">
        <v>88</v>
      </c>
      <c r="C31" s="187"/>
      <c r="D31" s="187"/>
      <c r="E31" s="187"/>
      <c r="F31" s="187"/>
      <c r="G31" s="187"/>
      <c r="H31" s="187"/>
      <c r="I31" s="187"/>
      <c r="J31" s="187"/>
      <c r="K31" s="188"/>
    </row>
    <row r="32" spans="2:11" x14ac:dyDescent="0.3">
      <c r="B32" s="156" t="s">
        <v>11</v>
      </c>
      <c r="C32" s="109"/>
      <c r="D32" s="109"/>
      <c r="E32" s="109"/>
      <c r="F32" s="109"/>
      <c r="G32" s="109"/>
      <c r="H32" s="109"/>
      <c r="I32" s="109"/>
      <c r="J32" s="118"/>
      <c r="K32" s="176"/>
    </row>
    <row r="33" spans="2:11" x14ac:dyDescent="0.3">
      <c r="B33" s="156"/>
      <c r="C33" s="181"/>
      <c r="D33" s="181"/>
      <c r="E33" s="182"/>
      <c r="F33" s="182"/>
      <c r="G33" s="181"/>
      <c r="H33" s="181"/>
      <c r="I33" s="181"/>
      <c r="J33" s="181"/>
      <c r="K33" s="175"/>
    </row>
    <row r="34" spans="2:11" x14ac:dyDescent="0.3">
      <c r="B34" s="156" t="s">
        <v>14</v>
      </c>
      <c r="C34" s="118"/>
      <c r="D34" s="118"/>
      <c r="E34" s="118"/>
      <c r="F34" s="118"/>
      <c r="G34" s="118"/>
      <c r="H34" s="118"/>
      <c r="I34" s="118"/>
      <c r="J34" s="118"/>
      <c r="K34" s="183"/>
    </row>
    <row r="35" spans="2:11" x14ac:dyDescent="0.3">
      <c r="B35" s="156"/>
      <c r="C35" s="184"/>
      <c r="D35" s="184"/>
      <c r="E35" s="184"/>
      <c r="F35" s="184"/>
      <c r="G35" s="184"/>
      <c r="H35" s="184"/>
      <c r="I35" s="184"/>
      <c r="J35" s="185"/>
      <c r="K35" s="186"/>
    </row>
    <row r="36" spans="2:11" ht="66" customHeight="1" thickBot="1" x14ac:dyDescent="0.35">
      <c r="B36" s="267" t="s">
        <v>96</v>
      </c>
      <c r="C36" s="268"/>
      <c r="D36" s="268"/>
      <c r="E36" s="268"/>
      <c r="F36" s="268"/>
      <c r="G36" s="268"/>
      <c r="H36" s="268"/>
      <c r="I36" s="268"/>
      <c r="J36" s="268"/>
      <c r="K36" s="269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5" width="18.6640625" style="14" customWidth="1"/>
    <col min="6" max="7" width="18.6640625" style="9" customWidth="1"/>
    <col min="8" max="16384" width="8.88671875" style="9"/>
  </cols>
  <sheetData>
    <row r="2" spans="2:7" ht="15" thickBot="1" x14ac:dyDescent="0.35"/>
    <row r="3" spans="2:7" x14ac:dyDescent="0.3">
      <c r="B3" s="270" t="s">
        <v>15</v>
      </c>
      <c r="C3" s="271"/>
      <c r="D3" s="271"/>
      <c r="E3" s="271"/>
      <c r="F3" s="271"/>
      <c r="G3" s="272"/>
    </row>
    <row r="4" spans="2:7" x14ac:dyDescent="0.3">
      <c r="B4" s="273" t="s">
        <v>185</v>
      </c>
      <c r="C4" s="274"/>
      <c r="D4" s="274"/>
      <c r="E4" s="274"/>
      <c r="F4" s="274"/>
      <c r="G4" s="275"/>
    </row>
    <row r="5" spans="2:7" x14ac:dyDescent="0.3">
      <c r="B5" s="20"/>
      <c r="C5" s="2" t="s">
        <v>1</v>
      </c>
      <c r="D5" s="3" t="s">
        <v>9</v>
      </c>
      <c r="E5" s="4" t="s">
        <v>10</v>
      </c>
      <c r="F5" s="276" t="s">
        <v>11</v>
      </c>
      <c r="G5" s="275"/>
    </row>
    <row r="6" spans="2:7" x14ac:dyDescent="0.3">
      <c r="B6" s="1" t="s">
        <v>0</v>
      </c>
      <c r="C6" s="42" t="s">
        <v>12</v>
      </c>
      <c r="D6" s="42" t="s">
        <v>12</v>
      </c>
      <c r="E6" s="42" t="s">
        <v>12</v>
      </c>
      <c r="F6" s="15" t="s">
        <v>12</v>
      </c>
      <c r="G6" s="21" t="s">
        <v>13</v>
      </c>
    </row>
    <row r="7" spans="2:7" x14ac:dyDescent="0.3">
      <c r="B7" s="5" t="s">
        <v>16</v>
      </c>
      <c r="C7" s="43">
        <v>0.14321759259259259</v>
      </c>
      <c r="D7" s="19">
        <v>2.2743055555555555E-2</v>
      </c>
      <c r="E7" s="19">
        <v>3.3067129629629634E-2</v>
      </c>
      <c r="F7" s="19">
        <f>C7+D7+E7</f>
        <v>0.19902777777777778</v>
      </c>
      <c r="G7" s="11">
        <f>F7/F10</f>
        <v>0.87716792491328299</v>
      </c>
    </row>
    <row r="8" spans="2:7" x14ac:dyDescent="0.3">
      <c r="B8" s="5" t="s">
        <v>17</v>
      </c>
      <c r="C8" s="43">
        <v>2.0497685185185185E-2</v>
      </c>
      <c r="D8" s="19">
        <v>4.1666666666666666E-3</v>
      </c>
      <c r="E8" s="19">
        <v>3.2060185185185191E-3</v>
      </c>
      <c r="F8" s="19">
        <f>C8+D8+E8</f>
        <v>2.7870370370370368E-2</v>
      </c>
      <c r="G8" s="11">
        <f>F8/F10</f>
        <v>0.12283207508671698</v>
      </c>
    </row>
    <row r="9" spans="2:7" x14ac:dyDescent="0.3">
      <c r="B9" s="5"/>
      <c r="C9" s="22"/>
      <c r="D9" s="23"/>
      <c r="E9" s="23"/>
      <c r="F9" s="23"/>
      <c r="G9" s="11"/>
    </row>
    <row r="10" spans="2:7" x14ac:dyDescent="0.3">
      <c r="B10" s="6" t="s">
        <v>14</v>
      </c>
      <c r="C10" s="8">
        <f>SUM(C7:C8)</f>
        <v>0.16371527777777778</v>
      </c>
      <c r="D10" s="8">
        <f t="shared" ref="D10:F10" si="0">SUM(D7:D8)</f>
        <v>2.690972222222222E-2</v>
      </c>
      <c r="E10" s="8">
        <f t="shared" si="0"/>
        <v>3.6273148148148152E-2</v>
      </c>
      <c r="F10" s="8">
        <f t="shared" si="0"/>
        <v>0.22689814814814815</v>
      </c>
      <c r="G10" s="13">
        <f>SUM(G7:G8)</f>
        <v>1</v>
      </c>
    </row>
    <row r="11" spans="2:7" ht="66" customHeight="1" thickBot="1" x14ac:dyDescent="0.35">
      <c r="B11" s="277" t="s">
        <v>18</v>
      </c>
      <c r="C11" s="278"/>
      <c r="D11" s="278"/>
      <c r="E11" s="278"/>
      <c r="F11" s="278"/>
      <c r="G11" s="279"/>
    </row>
    <row r="13" spans="2:7" x14ac:dyDescent="0.3">
      <c r="C13" s="9"/>
    </row>
    <row r="14" spans="2:7" x14ac:dyDescent="0.3">
      <c r="C14" s="9"/>
    </row>
    <row r="15" spans="2:7" x14ac:dyDescent="0.3">
      <c r="C15" s="9"/>
    </row>
  </sheetData>
  <mergeCells count="4">
    <mergeCell ref="B3:G3"/>
    <mergeCell ref="B4:G4"/>
    <mergeCell ref="F5:G5"/>
    <mergeCell ref="B11:G11"/>
  </mergeCells>
  <phoneticPr fontId="1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5" width="18.6640625" style="14" customWidth="1"/>
    <col min="6" max="7" width="18.6640625" style="9" customWidth="1"/>
    <col min="8" max="16384" width="8.88671875" style="9"/>
  </cols>
  <sheetData>
    <row r="2" spans="2:7" ht="15" thickBot="1" x14ac:dyDescent="0.35"/>
    <row r="3" spans="2:7" x14ac:dyDescent="0.3">
      <c r="B3" s="280" t="s">
        <v>19</v>
      </c>
      <c r="C3" s="281"/>
      <c r="D3" s="281"/>
      <c r="E3" s="281"/>
      <c r="F3" s="281"/>
      <c r="G3" s="282"/>
    </row>
    <row r="4" spans="2:7" x14ac:dyDescent="0.3">
      <c r="B4" s="273" t="s">
        <v>185</v>
      </c>
      <c r="C4" s="274"/>
      <c r="D4" s="274"/>
      <c r="E4" s="274"/>
      <c r="F4" s="274"/>
      <c r="G4" s="275"/>
    </row>
    <row r="5" spans="2:7" x14ac:dyDescent="0.3">
      <c r="B5" s="20"/>
      <c r="C5" s="2" t="s">
        <v>1</v>
      </c>
      <c r="D5" s="3" t="s">
        <v>9</v>
      </c>
      <c r="E5" s="4" t="s">
        <v>10</v>
      </c>
      <c r="F5" s="276" t="s">
        <v>11</v>
      </c>
      <c r="G5" s="275"/>
    </row>
    <row r="6" spans="2:7" x14ac:dyDescent="0.3">
      <c r="B6" s="1" t="s">
        <v>0</v>
      </c>
      <c r="C6" s="42" t="s">
        <v>12</v>
      </c>
      <c r="D6" s="42" t="s">
        <v>12</v>
      </c>
      <c r="E6" s="42" t="s">
        <v>12</v>
      </c>
      <c r="F6" s="15" t="s">
        <v>12</v>
      </c>
      <c r="G6" s="21" t="s">
        <v>13</v>
      </c>
    </row>
    <row r="7" spans="2:7" x14ac:dyDescent="0.3">
      <c r="B7" s="5" t="s">
        <v>16</v>
      </c>
      <c r="C7" s="19">
        <v>5.2256944444444446E-2</v>
      </c>
      <c r="D7" s="19">
        <v>1.7754629629629634E-2</v>
      </c>
      <c r="E7" s="19">
        <v>1.6574074074074074E-2</v>
      </c>
      <c r="F7" s="19">
        <f>C7+D7+E7</f>
        <v>8.6585648148148148E-2</v>
      </c>
      <c r="G7" s="11">
        <f>F7/F10</f>
        <v>0.86047849091327344</v>
      </c>
    </row>
    <row r="8" spans="2:7" x14ac:dyDescent="0.3">
      <c r="B8" s="5" t="s">
        <v>17</v>
      </c>
      <c r="C8" s="19">
        <v>7.9976851851851858E-3</v>
      </c>
      <c r="D8" s="19">
        <v>2.4189814814814816E-3</v>
      </c>
      <c r="E8" s="19">
        <v>3.6226851851851854E-3</v>
      </c>
      <c r="F8" s="19">
        <f>C8+D8+E8</f>
        <v>1.4039351851851853E-2</v>
      </c>
      <c r="G8" s="11">
        <f>F8/F10</f>
        <v>0.13952150908672648</v>
      </c>
    </row>
    <row r="9" spans="2:7" x14ac:dyDescent="0.3">
      <c r="B9" s="5"/>
      <c r="C9" s="22"/>
      <c r="D9" s="23"/>
      <c r="E9" s="23"/>
      <c r="F9" s="23"/>
      <c r="G9" s="11"/>
    </row>
    <row r="10" spans="2:7" x14ac:dyDescent="0.3">
      <c r="B10" s="6" t="s">
        <v>14</v>
      </c>
      <c r="C10" s="8">
        <f>SUM(C7:C8)</f>
        <v>6.025462962962963E-2</v>
      </c>
      <c r="D10" s="8">
        <f t="shared" ref="D10:F10" si="0">SUM(D7:D8)</f>
        <v>2.0173611111111114E-2</v>
      </c>
      <c r="E10" s="8">
        <f t="shared" si="0"/>
        <v>2.0196759259259262E-2</v>
      </c>
      <c r="F10" s="8">
        <f t="shared" si="0"/>
        <v>0.10062500000000001</v>
      </c>
      <c r="G10" s="13">
        <f>SUM(G7:G8)</f>
        <v>0.99999999999999989</v>
      </c>
    </row>
    <row r="11" spans="2:7" ht="66" customHeight="1" thickBot="1" x14ac:dyDescent="0.35">
      <c r="B11" s="277"/>
      <c r="C11" s="278"/>
      <c r="D11" s="278"/>
      <c r="E11" s="278"/>
      <c r="F11" s="278"/>
      <c r="G11" s="279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B1"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8" width="12.6640625" style="14" customWidth="1"/>
    <col min="9" max="10" width="12.6640625" style="9" customWidth="1"/>
    <col min="11" max="16384" width="8.88671875" style="9"/>
  </cols>
  <sheetData>
    <row r="2" spans="2:10" ht="15" thickBot="1" x14ac:dyDescent="0.35"/>
    <row r="3" spans="2:10" ht="36" customHeight="1" x14ac:dyDescent="0.3">
      <c r="B3" s="270" t="s">
        <v>20</v>
      </c>
      <c r="C3" s="271"/>
      <c r="D3" s="271"/>
      <c r="E3" s="271"/>
      <c r="F3" s="271"/>
      <c r="G3" s="271"/>
      <c r="H3" s="271"/>
      <c r="I3" s="271"/>
      <c r="J3" s="272"/>
    </row>
    <row r="4" spans="2:10" x14ac:dyDescent="0.3">
      <c r="B4" s="273" t="s">
        <v>185</v>
      </c>
      <c r="C4" s="274"/>
      <c r="D4" s="274"/>
      <c r="E4" s="274"/>
      <c r="F4" s="274"/>
      <c r="G4" s="274"/>
      <c r="H4" s="274"/>
      <c r="I4" s="274"/>
      <c r="J4" s="275"/>
    </row>
    <row r="5" spans="2:10" x14ac:dyDescent="0.3">
      <c r="B5" s="20"/>
      <c r="C5" s="276" t="s">
        <v>8</v>
      </c>
      <c r="D5" s="283"/>
      <c r="E5" s="276" t="s">
        <v>21</v>
      </c>
      <c r="F5" s="283"/>
      <c r="G5" s="276" t="s">
        <v>5</v>
      </c>
      <c r="H5" s="283"/>
      <c r="I5" s="276" t="s">
        <v>2</v>
      </c>
      <c r="J5" s="275"/>
    </row>
    <row r="6" spans="2:10" x14ac:dyDescent="0.3">
      <c r="B6" s="1" t="s">
        <v>0</v>
      </c>
      <c r="C6" s="15" t="s">
        <v>12</v>
      </c>
      <c r="D6" s="7" t="s">
        <v>13</v>
      </c>
      <c r="E6" s="16" t="s">
        <v>12</v>
      </c>
      <c r="F6" s="7" t="s">
        <v>13</v>
      </c>
      <c r="G6" s="16" t="s">
        <v>12</v>
      </c>
      <c r="H6" s="7" t="s">
        <v>13</v>
      </c>
      <c r="I6" s="16" t="s">
        <v>12</v>
      </c>
      <c r="J6" s="21" t="s">
        <v>13</v>
      </c>
    </row>
    <row r="7" spans="2:10" x14ac:dyDescent="0.3">
      <c r="B7" s="5" t="s">
        <v>16</v>
      </c>
      <c r="C7" s="43">
        <v>6.2314814814814816E-2</v>
      </c>
      <c r="D7" s="24">
        <f>C7/C10</f>
        <v>0.88508959395035347</v>
      </c>
      <c r="E7" s="19"/>
      <c r="F7" s="24"/>
      <c r="G7" s="19"/>
      <c r="H7" s="24"/>
      <c r="I7" s="19">
        <v>1.5706018518518518E-2</v>
      </c>
      <c r="J7" s="25">
        <f>I7/I10</f>
        <v>0.93072702331961588</v>
      </c>
    </row>
    <row r="8" spans="2:10" x14ac:dyDescent="0.3">
      <c r="B8" s="5" t="s">
        <v>17</v>
      </c>
      <c r="C8" s="19">
        <v>8.0902777777777778E-3</v>
      </c>
      <c r="D8" s="24">
        <f>C8/C10</f>
        <v>0.11491040604964656</v>
      </c>
      <c r="E8" s="19"/>
      <c r="F8" s="24"/>
      <c r="G8" s="19"/>
      <c r="H8" s="24"/>
      <c r="I8" s="19">
        <v>1.1689814814814816E-3</v>
      </c>
      <c r="J8" s="25">
        <f>I8/I10</f>
        <v>6.9272976680384082E-2</v>
      </c>
    </row>
    <row r="9" spans="2:10" x14ac:dyDescent="0.3">
      <c r="B9" s="5"/>
      <c r="C9" s="22"/>
      <c r="D9" s="26"/>
      <c r="E9" s="23"/>
      <c r="F9" s="26"/>
      <c r="G9" s="23"/>
      <c r="H9" s="26"/>
      <c r="I9" s="23"/>
      <c r="J9" s="27"/>
    </row>
    <row r="10" spans="2:10" x14ac:dyDescent="0.3">
      <c r="B10" s="6" t="s">
        <v>14</v>
      </c>
      <c r="C10" s="8">
        <f>SUM(C7:C8)</f>
        <v>7.0405092592592589E-2</v>
      </c>
      <c r="D10" s="28">
        <f>SUM(D7:D9)</f>
        <v>1</v>
      </c>
      <c r="E10" s="8"/>
      <c r="F10" s="28"/>
      <c r="G10" s="8"/>
      <c r="H10" s="28"/>
      <c r="I10" s="8">
        <f t="shared" ref="I10" si="0">SUM(I7:I8)</f>
        <v>1.6875000000000001E-2</v>
      </c>
      <c r="J10" s="29">
        <f>SUM(J7:J9)</f>
        <v>1</v>
      </c>
    </row>
    <row r="11" spans="2:10" ht="66" customHeight="1" thickBot="1" x14ac:dyDescent="0.35">
      <c r="B11" s="277" t="s">
        <v>18</v>
      </c>
      <c r="C11" s="278"/>
      <c r="D11" s="278"/>
      <c r="E11" s="278"/>
      <c r="F11" s="278"/>
      <c r="G11" s="278"/>
      <c r="H11" s="278"/>
      <c r="I11" s="278"/>
      <c r="J11" s="279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8" width="12.6640625" style="14" customWidth="1"/>
    <col min="9" max="10" width="12.6640625" style="9" customWidth="1"/>
    <col min="11" max="16384" width="8.88671875" style="9"/>
  </cols>
  <sheetData>
    <row r="2" spans="2:10" ht="15" thickBot="1" x14ac:dyDescent="0.35"/>
    <row r="3" spans="2:10" ht="36" customHeight="1" x14ac:dyDescent="0.3">
      <c r="B3" s="270" t="s">
        <v>22</v>
      </c>
      <c r="C3" s="271"/>
      <c r="D3" s="271"/>
      <c r="E3" s="271"/>
      <c r="F3" s="271"/>
      <c r="G3" s="271"/>
      <c r="H3" s="271"/>
      <c r="I3" s="271"/>
      <c r="J3" s="272"/>
    </row>
    <row r="4" spans="2:10" x14ac:dyDescent="0.3">
      <c r="B4" s="273" t="s">
        <v>185</v>
      </c>
      <c r="C4" s="274"/>
      <c r="D4" s="274"/>
      <c r="E4" s="274"/>
      <c r="F4" s="274"/>
      <c r="G4" s="274"/>
      <c r="H4" s="274"/>
      <c r="I4" s="274"/>
      <c r="J4" s="275"/>
    </row>
    <row r="5" spans="2:10" x14ac:dyDescent="0.3">
      <c r="B5" s="20"/>
      <c r="C5" s="276" t="s">
        <v>8</v>
      </c>
      <c r="D5" s="283"/>
      <c r="E5" s="276" t="s">
        <v>21</v>
      </c>
      <c r="F5" s="283"/>
      <c r="G5" s="276" t="s">
        <v>5</v>
      </c>
      <c r="H5" s="283"/>
      <c r="I5" s="276" t="s">
        <v>2</v>
      </c>
      <c r="J5" s="275"/>
    </row>
    <row r="6" spans="2:10" x14ac:dyDescent="0.3">
      <c r="B6" s="1" t="s">
        <v>0</v>
      </c>
      <c r="C6" s="15" t="s">
        <v>12</v>
      </c>
      <c r="D6" s="7" t="s">
        <v>13</v>
      </c>
      <c r="E6" s="16" t="s">
        <v>12</v>
      </c>
      <c r="F6" s="7" t="s">
        <v>13</v>
      </c>
      <c r="G6" s="16" t="s">
        <v>12</v>
      </c>
      <c r="H6" s="7" t="s">
        <v>13</v>
      </c>
      <c r="I6" s="16" t="s">
        <v>12</v>
      </c>
      <c r="J6" s="21" t="s">
        <v>13</v>
      </c>
    </row>
    <row r="7" spans="2:10" x14ac:dyDescent="0.3">
      <c r="B7" s="5" t="s">
        <v>16</v>
      </c>
      <c r="C7" s="19">
        <v>5.2256944444444446E-2</v>
      </c>
      <c r="D7" s="24">
        <f>C7/C10</f>
        <v>0.86726853630426437</v>
      </c>
      <c r="E7" s="19"/>
      <c r="F7" s="24"/>
      <c r="G7" s="19">
        <v>8.2175925925925927E-4</v>
      </c>
      <c r="H7" s="24">
        <f>G7/G10</f>
        <v>1</v>
      </c>
      <c r="I7" s="19">
        <v>9.0046296296296298E-3</v>
      </c>
      <c r="J7" s="25">
        <f>I7/I10</f>
        <v>0.89322617680826633</v>
      </c>
    </row>
    <row r="8" spans="2:10" x14ac:dyDescent="0.3">
      <c r="B8" s="5" t="s">
        <v>17</v>
      </c>
      <c r="C8" s="19">
        <v>7.9976851851851841E-3</v>
      </c>
      <c r="D8" s="24">
        <f>C8/C10</f>
        <v>0.13273146369573566</v>
      </c>
      <c r="E8" s="19"/>
      <c r="F8" s="24"/>
      <c r="G8" s="19"/>
      <c r="H8" s="24"/>
      <c r="I8" s="19">
        <v>1.0763888888888889E-3</v>
      </c>
      <c r="J8" s="25">
        <f>I8/I10</f>
        <v>0.10677382319173363</v>
      </c>
    </row>
    <row r="9" spans="2:10" x14ac:dyDescent="0.3">
      <c r="B9" s="5"/>
      <c r="C9" s="22"/>
      <c r="D9" s="26"/>
      <c r="E9" s="23"/>
      <c r="F9" s="26"/>
      <c r="G9" s="23"/>
      <c r="H9" s="26"/>
      <c r="I9" s="23"/>
      <c r="J9" s="27"/>
    </row>
    <row r="10" spans="2:10" x14ac:dyDescent="0.3">
      <c r="B10" s="6" t="s">
        <v>14</v>
      </c>
      <c r="C10" s="8">
        <f>SUM(C7:C8)</f>
        <v>6.025462962962963E-2</v>
      </c>
      <c r="D10" s="28">
        <f>SUM(D7:D9)</f>
        <v>1</v>
      </c>
      <c r="E10" s="8"/>
      <c r="F10" s="28"/>
      <c r="G10" s="8">
        <f>SUM(G7:G8)</f>
        <v>8.2175925925925927E-4</v>
      </c>
      <c r="H10" s="28">
        <f>SUM(H7:H9)</f>
        <v>1</v>
      </c>
      <c r="I10" s="8">
        <f t="shared" ref="I10" si="0">SUM(I7:I8)</f>
        <v>1.0081018518518519E-2</v>
      </c>
      <c r="J10" s="29">
        <f>SUM(J7:J9)</f>
        <v>1</v>
      </c>
    </row>
    <row r="11" spans="2:10" ht="66" customHeight="1" thickBot="1" x14ac:dyDescent="0.35">
      <c r="B11" s="277"/>
      <c r="C11" s="278"/>
      <c r="D11" s="278"/>
      <c r="E11" s="278"/>
      <c r="F11" s="278"/>
      <c r="G11" s="278"/>
      <c r="H11" s="278"/>
      <c r="I11" s="278"/>
      <c r="J11" s="279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ignoredErrors>
    <ignoredError sqref="H10:I10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B1"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8" width="12.6640625" style="14" customWidth="1"/>
    <col min="9" max="10" width="12.6640625" style="9" customWidth="1"/>
    <col min="11" max="16384" width="8.88671875" style="9"/>
  </cols>
  <sheetData>
    <row r="2" spans="2:10" ht="15" thickBot="1" x14ac:dyDescent="0.35"/>
    <row r="3" spans="2:10" ht="36" customHeight="1" x14ac:dyDescent="0.3">
      <c r="B3" s="270" t="s">
        <v>23</v>
      </c>
      <c r="C3" s="271"/>
      <c r="D3" s="271"/>
      <c r="E3" s="271"/>
      <c r="F3" s="271"/>
      <c r="G3" s="271"/>
      <c r="H3" s="271"/>
      <c r="I3" s="271"/>
      <c r="J3" s="272"/>
    </row>
    <row r="4" spans="2:10" x14ac:dyDescent="0.3">
      <c r="B4" s="273" t="s">
        <v>185</v>
      </c>
      <c r="C4" s="274"/>
      <c r="D4" s="274"/>
      <c r="E4" s="274"/>
      <c r="F4" s="274"/>
      <c r="G4" s="274"/>
      <c r="H4" s="274"/>
      <c r="I4" s="274"/>
      <c r="J4" s="275"/>
    </row>
    <row r="5" spans="2:10" x14ac:dyDescent="0.3">
      <c r="B5" s="20"/>
      <c r="C5" s="276" t="s">
        <v>24</v>
      </c>
      <c r="D5" s="283"/>
      <c r="E5" s="276" t="s">
        <v>4</v>
      </c>
      <c r="F5" s="283"/>
      <c r="G5" s="276" t="s">
        <v>25</v>
      </c>
      <c r="H5" s="283"/>
      <c r="I5" s="276" t="s">
        <v>7</v>
      </c>
      <c r="J5" s="275"/>
    </row>
    <row r="6" spans="2:10" x14ac:dyDescent="0.3">
      <c r="B6" s="1" t="s">
        <v>0</v>
      </c>
      <c r="C6" s="15" t="s">
        <v>12</v>
      </c>
      <c r="D6" s="7" t="s">
        <v>13</v>
      </c>
      <c r="E6" s="16" t="s">
        <v>12</v>
      </c>
      <c r="F6" s="7" t="s">
        <v>13</v>
      </c>
      <c r="G6" s="16" t="s">
        <v>12</v>
      </c>
      <c r="H6" s="7" t="s">
        <v>13</v>
      </c>
      <c r="I6" s="16" t="s">
        <v>12</v>
      </c>
      <c r="J6" s="21" t="s">
        <v>13</v>
      </c>
    </row>
    <row r="7" spans="2:10" x14ac:dyDescent="0.3">
      <c r="B7" s="5" t="s">
        <v>16</v>
      </c>
      <c r="C7" s="19">
        <v>4.3576388888888866E-2</v>
      </c>
      <c r="D7" s="24">
        <f>C7/C10</f>
        <v>0.90007171886206072</v>
      </c>
      <c r="E7" s="19">
        <v>2.3842592592592596E-3</v>
      </c>
      <c r="F7" s="24">
        <f>E7/E10</f>
        <v>0.94063926940639275</v>
      </c>
      <c r="G7" s="19">
        <v>4.3576388888888887E-2</v>
      </c>
      <c r="H7" s="24">
        <f>G7/G10</f>
        <v>0.85978533911852029</v>
      </c>
      <c r="I7" s="19"/>
      <c r="J7" s="25"/>
    </row>
    <row r="8" spans="2:10" x14ac:dyDescent="0.3">
      <c r="B8" s="5" t="s">
        <v>17</v>
      </c>
      <c r="C8" s="19">
        <v>4.8379629629629632E-3</v>
      </c>
      <c r="D8" s="24">
        <f>C8/C10</f>
        <v>9.9928281137939334E-2</v>
      </c>
      <c r="E8" s="19">
        <v>1.5046296296296297E-4</v>
      </c>
      <c r="F8" s="24">
        <f>E8/E10</f>
        <v>5.9360730593607303E-2</v>
      </c>
      <c r="G8" s="19">
        <v>7.106481481481481E-3</v>
      </c>
      <c r="H8" s="24">
        <f>G8/G10</f>
        <v>0.1402146608814798</v>
      </c>
      <c r="I8" s="19"/>
      <c r="J8" s="25"/>
    </row>
    <row r="9" spans="2:10" x14ac:dyDescent="0.3">
      <c r="B9" s="5"/>
      <c r="C9" s="22"/>
      <c r="D9" s="26"/>
      <c r="E9" s="23"/>
      <c r="F9" s="26"/>
      <c r="G9" s="23"/>
      <c r="H9" s="26"/>
      <c r="I9" s="23"/>
      <c r="J9" s="27"/>
    </row>
    <row r="10" spans="2:10" x14ac:dyDescent="0.3">
      <c r="B10" s="6" t="s">
        <v>14</v>
      </c>
      <c r="C10" s="8">
        <f>SUM(C7:C8)</f>
        <v>4.8414351851851826E-2</v>
      </c>
      <c r="D10" s="28">
        <f>SUM(D7:D8)</f>
        <v>1</v>
      </c>
      <c r="E10" s="8">
        <f t="shared" ref="E10" si="0">SUM(E7:E8)</f>
        <v>2.5347222222222225E-3</v>
      </c>
      <c r="F10" s="28">
        <f>SUM(F7:F8)</f>
        <v>1</v>
      </c>
      <c r="G10" s="8">
        <f t="shared" ref="G10" si="1">SUM(G7:G8)</f>
        <v>5.0682870370370364E-2</v>
      </c>
      <c r="H10" s="28">
        <f>SUM(H7:H8)</f>
        <v>1</v>
      </c>
      <c r="I10" s="8"/>
      <c r="J10" s="29"/>
    </row>
    <row r="11" spans="2:10" ht="66" customHeight="1" thickBot="1" x14ac:dyDescent="0.35">
      <c r="B11" s="277" t="s">
        <v>18</v>
      </c>
      <c r="C11" s="278"/>
      <c r="D11" s="278"/>
      <c r="E11" s="278"/>
      <c r="F11" s="278"/>
      <c r="G11" s="278"/>
      <c r="H11" s="278"/>
      <c r="I11" s="278"/>
      <c r="J11" s="279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B1"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8" width="12.6640625" style="14" customWidth="1"/>
    <col min="9" max="10" width="12.6640625" style="9" customWidth="1"/>
    <col min="11" max="16384" width="8.88671875" style="9"/>
  </cols>
  <sheetData>
    <row r="2" spans="2:10" ht="15" thickBot="1" x14ac:dyDescent="0.35"/>
    <row r="3" spans="2:10" ht="36" customHeight="1" x14ac:dyDescent="0.3">
      <c r="B3" s="270" t="s">
        <v>26</v>
      </c>
      <c r="C3" s="271"/>
      <c r="D3" s="271"/>
      <c r="E3" s="271"/>
      <c r="F3" s="271"/>
      <c r="G3" s="271"/>
      <c r="H3" s="271"/>
      <c r="I3" s="271"/>
      <c r="J3" s="272"/>
    </row>
    <row r="4" spans="2:10" x14ac:dyDescent="0.3">
      <c r="B4" s="273" t="s">
        <v>185</v>
      </c>
      <c r="C4" s="274"/>
      <c r="D4" s="274"/>
      <c r="E4" s="274"/>
      <c r="F4" s="274"/>
      <c r="G4" s="274"/>
      <c r="H4" s="274"/>
      <c r="I4" s="274"/>
      <c r="J4" s="275"/>
    </row>
    <row r="5" spans="2:10" x14ac:dyDescent="0.3">
      <c r="B5" s="20"/>
      <c r="C5" s="276" t="s">
        <v>24</v>
      </c>
      <c r="D5" s="283"/>
      <c r="E5" s="276" t="s">
        <v>4</v>
      </c>
      <c r="F5" s="283"/>
      <c r="G5" s="276" t="s">
        <v>25</v>
      </c>
      <c r="H5" s="283"/>
      <c r="I5" s="276" t="s">
        <v>7</v>
      </c>
      <c r="J5" s="275"/>
    </row>
    <row r="6" spans="2:10" x14ac:dyDescent="0.3">
      <c r="B6" s="1" t="s">
        <v>0</v>
      </c>
      <c r="C6" s="15" t="s">
        <v>12</v>
      </c>
      <c r="D6" s="7" t="s">
        <v>13</v>
      </c>
      <c r="E6" s="16" t="s">
        <v>12</v>
      </c>
      <c r="F6" s="7" t="s">
        <v>13</v>
      </c>
      <c r="G6" s="16" t="s">
        <v>12</v>
      </c>
      <c r="H6" s="7" t="s">
        <v>13</v>
      </c>
      <c r="I6" s="16" t="s">
        <v>12</v>
      </c>
      <c r="J6" s="21" t="s">
        <v>13</v>
      </c>
    </row>
    <row r="7" spans="2:10" x14ac:dyDescent="0.3">
      <c r="B7" s="5" t="s">
        <v>16</v>
      </c>
      <c r="C7" s="19">
        <v>3.363425925925926E-2</v>
      </c>
      <c r="D7" s="24">
        <f>C7/C10</f>
        <v>0.91297518064718819</v>
      </c>
      <c r="E7" s="19">
        <v>2.4537037037037036E-3</v>
      </c>
      <c r="F7" s="24">
        <f>E7/E10</f>
        <v>0.80916030534351147</v>
      </c>
      <c r="G7" s="19">
        <v>3.4374999999999996E-2</v>
      </c>
      <c r="H7" s="24">
        <f>G7/G10</f>
        <v>0.8836655757215115</v>
      </c>
      <c r="I7" s="19"/>
      <c r="J7" s="25"/>
    </row>
    <row r="8" spans="2:10" x14ac:dyDescent="0.3">
      <c r="B8" s="5" t="s">
        <v>17</v>
      </c>
      <c r="C8" s="19">
        <v>3.2060185185185186E-3</v>
      </c>
      <c r="D8" s="24">
        <f>C8/C10</f>
        <v>8.7024819352811811E-2</v>
      </c>
      <c r="E8" s="19">
        <v>5.7870370370370367E-4</v>
      </c>
      <c r="F8" s="24">
        <f>E8/E10</f>
        <v>0.19083969465648853</v>
      </c>
      <c r="G8" s="19">
        <v>4.5254629629629629E-3</v>
      </c>
      <c r="H8" s="24">
        <f>G8/G10</f>
        <v>0.11633442427848856</v>
      </c>
      <c r="I8" s="19"/>
      <c r="J8" s="25"/>
    </row>
    <row r="9" spans="2:10" x14ac:dyDescent="0.3">
      <c r="B9" s="5"/>
      <c r="C9" s="22"/>
      <c r="D9" s="26"/>
      <c r="E9" s="23"/>
      <c r="F9" s="26"/>
      <c r="G9" s="23"/>
      <c r="H9" s="26"/>
      <c r="I9" s="23"/>
      <c r="J9" s="27"/>
    </row>
    <row r="10" spans="2:10" x14ac:dyDescent="0.3">
      <c r="B10" s="6" t="s">
        <v>14</v>
      </c>
      <c r="C10" s="8">
        <f>SUM(C7:C8)</f>
        <v>3.6840277777777777E-2</v>
      </c>
      <c r="D10" s="28">
        <f>SUM(D7:D8)</f>
        <v>1</v>
      </c>
      <c r="E10" s="8">
        <f>SUM(E7:E8)</f>
        <v>3.0324074074074073E-3</v>
      </c>
      <c r="F10" s="28">
        <f>SUM(F7:F8)</f>
        <v>1</v>
      </c>
      <c r="G10" s="8">
        <f t="shared" ref="G10" si="0">SUM(G7:G8)</f>
        <v>3.8900462962962956E-2</v>
      </c>
      <c r="H10" s="28">
        <f t="shared" ref="H10" si="1">SUM(H7:H9)</f>
        <v>1</v>
      </c>
      <c r="I10" s="8"/>
      <c r="J10" s="29"/>
    </row>
    <row r="11" spans="2:10" ht="66" customHeight="1" thickBot="1" x14ac:dyDescent="0.35">
      <c r="B11" s="277"/>
      <c r="C11" s="278"/>
      <c r="D11" s="278"/>
      <c r="E11" s="278"/>
      <c r="F11" s="278"/>
      <c r="G11" s="278"/>
      <c r="H11" s="278"/>
      <c r="I11" s="278"/>
      <c r="J11" s="279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.33203125" style="142" customWidth="1"/>
    <col min="7" max="7" width="10.33203125" style="96" customWidth="1"/>
    <col min="8" max="8" width="10.33203125" style="142" customWidth="1"/>
    <col min="9" max="11" width="10.33203125" style="96" customWidth="1"/>
    <col min="12" max="16384" width="8.88671875" style="96"/>
  </cols>
  <sheetData>
    <row r="2" spans="2:11" ht="15" thickBot="1" x14ac:dyDescent="0.35"/>
    <row r="3" spans="2:11" x14ac:dyDescent="0.3">
      <c r="B3" s="236" t="s">
        <v>152</v>
      </c>
      <c r="C3" s="237"/>
      <c r="D3" s="237"/>
      <c r="E3" s="237"/>
      <c r="F3" s="237"/>
      <c r="G3" s="237"/>
      <c r="H3" s="238"/>
      <c r="I3" s="237"/>
      <c r="J3" s="237"/>
      <c r="K3" s="238"/>
    </row>
    <row r="4" spans="2:11" x14ac:dyDescent="0.3">
      <c r="B4" s="228" t="s">
        <v>185</v>
      </c>
      <c r="C4" s="229"/>
      <c r="D4" s="229"/>
      <c r="E4" s="229"/>
      <c r="F4" s="229"/>
      <c r="G4" s="229"/>
      <c r="H4" s="230"/>
      <c r="I4" s="229"/>
      <c r="J4" s="229"/>
      <c r="K4" s="230"/>
    </row>
    <row r="5" spans="2:11" x14ac:dyDescent="0.3">
      <c r="B5" s="97"/>
      <c r="C5" s="231" t="s">
        <v>137</v>
      </c>
      <c r="D5" s="229"/>
      <c r="E5" s="232"/>
      <c r="F5" s="231" t="s">
        <v>138</v>
      </c>
      <c r="G5" s="229"/>
      <c r="H5" s="232"/>
      <c r="I5" s="229" t="s">
        <v>139</v>
      </c>
      <c r="J5" s="229"/>
      <c r="K5" s="230"/>
    </row>
    <row r="6" spans="2:11" x14ac:dyDescent="0.3">
      <c r="B6" s="98" t="s">
        <v>65</v>
      </c>
      <c r="C6" s="197" t="s">
        <v>12</v>
      </c>
      <c r="D6" s="100" t="s">
        <v>13</v>
      </c>
      <c r="E6" s="198" t="s">
        <v>13</v>
      </c>
      <c r="F6" s="197" t="s">
        <v>12</v>
      </c>
      <c r="G6" s="100" t="s">
        <v>13</v>
      </c>
      <c r="H6" s="198" t="s">
        <v>13</v>
      </c>
      <c r="I6" s="195" t="s">
        <v>12</v>
      </c>
      <c r="J6" s="100" t="s">
        <v>13</v>
      </c>
      <c r="K6" s="196" t="s">
        <v>13</v>
      </c>
    </row>
    <row r="7" spans="2:11" x14ac:dyDescent="0.3">
      <c r="B7" s="104" t="s">
        <v>66</v>
      </c>
      <c r="C7" s="49">
        <v>9.8148148148148144E-3</v>
      </c>
      <c r="D7" s="125">
        <v>0.76672694394213381</v>
      </c>
      <c r="E7" s="127">
        <v>0.38095238095238093</v>
      </c>
      <c r="F7" s="49"/>
      <c r="G7" s="125"/>
      <c r="H7" s="127"/>
      <c r="I7" s="49">
        <v>9.8148148148148144E-3</v>
      </c>
      <c r="J7" s="125">
        <v>0.76672694394213381</v>
      </c>
      <c r="K7" s="128">
        <v>0.36917718763604696</v>
      </c>
    </row>
    <row r="8" spans="2:11" x14ac:dyDescent="0.3">
      <c r="B8" s="104" t="s">
        <v>67</v>
      </c>
      <c r="C8" s="49">
        <v>1.6203703703703703E-4</v>
      </c>
      <c r="D8" s="125">
        <v>1.2658227848101266E-2</v>
      </c>
      <c r="E8" s="127">
        <v>6.2893081761006293E-3</v>
      </c>
      <c r="F8" s="49"/>
      <c r="G8" s="125"/>
      <c r="H8" s="127"/>
      <c r="I8" s="49">
        <v>1.6203703703703703E-4</v>
      </c>
      <c r="J8" s="125">
        <v>1.2658227848101266E-2</v>
      </c>
      <c r="K8" s="128">
        <v>6.0949063996517195E-3</v>
      </c>
    </row>
    <row r="9" spans="2:11" x14ac:dyDescent="0.3">
      <c r="B9" s="104" t="s">
        <v>68</v>
      </c>
      <c r="C9" s="49">
        <v>1.3078703703703705E-3</v>
      </c>
      <c r="D9" s="125">
        <v>0.10216998191681737</v>
      </c>
      <c r="E9" s="127">
        <v>5.0763701707097937E-2</v>
      </c>
      <c r="F9" s="49"/>
      <c r="G9" s="125"/>
      <c r="H9" s="127"/>
      <c r="I9" s="49">
        <v>1.3078703703703705E-3</v>
      </c>
      <c r="J9" s="125">
        <v>0.10216998191681737</v>
      </c>
      <c r="K9" s="128">
        <v>4.9194601654331739E-2</v>
      </c>
    </row>
    <row r="10" spans="2:11" x14ac:dyDescent="0.3">
      <c r="B10" s="104" t="s">
        <v>69</v>
      </c>
      <c r="C10" s="49">
        <v>1.6203703703703703E-4</v>
      </c>
      <c r="D10" s="125">
        <v>1.2658227848101266E-2</v>
      </c>
      <c r="E10" s="127">
        <v>6.2893081761006293E-3</v>
      </c>
      <c r="F10" s="49"/>
      <c r="G10" s="125"/>
      <c r="H10" s="127"/>
      <c r="I10" s="49">
        <v>1.6203703703703703E-4</v>
      </c>
      <c r="J10" s="125">
        <v>1.2658227848101266E-2</v>
      </c>
      <c r="K10" s="128">
        <v>6.0949063996517195E-3</v>
      </c>
    </row>
    <row r="11" spans="2:11" x14ac:dyDescent="0.3">
      <c r="B11" s="104" t="s">
        <v>70</v>
      </c>
      <c r="C11" s="49">
        <v>2.3148148148148146E-4</v>
      </c>
      <c r="D11" s="125">
        <v>1.8083182640144663E-2</v>
      </c>
      <c r="E11" s="127">
        <v>8.9847259658580401E-3</v>
      </c>
      <c r="F11" s="49"/>
      <c r="G11" s="125"/>
      <c r="H11" s="127"/>
      <c r="I11" s="49">
        <v>2.3148148148148146E-4</v>
      </c>
      <c r="J11" s="125">
        <v>1.8083182640144663E-2</v>
      </c>
      <c r="K11" s="128">
        <v>8.707009142359598E-3</v>
      </c>
    </row>
    <row r="12" spans="2:11" x14ac:dyDescent="0.3">
      <c r="B12" s="104" t="s">
        <v>71</v>
      </c>
      <c r="C12" s="49">
        <v>3.2407407407407406E-4</v>
      </c>
      <c r="D12" s="125">
        <v>2.5316455696202531E-2</v>
      </c>
      <c r="E12" s="127">
        <v>1.2578616352201259E-2</v>
      </c>
      <c r="F12" s="49"/>
      <c r="G12" s="125"/>
      <c r="H12" s="127"/>
      <c r="I12" s="49">
        <v>3.2407407407407406E-4</v>
      </c>
      <c r="J12" s="125">
        <v>2.5316455696202531E-2</v>
      </c>
      <c r="K12" s="128">
        <v>1.2189812799303439E-2</v>
      </c>
    </row>
    <row r="13" spans="2:11" x14ac:dyDescent="0.3">
      <c r="B13" s="104" t="s">
        <v>72</v>
      </c>
      <c r="C13" s="49"/>
      <c r="D13" s="125"/>
      <c r="E13" s="127"/>
      <c r="F13" s="49"/>
      <c r="G13" s="125"/>
      <c r="H13" s="127"/>
      <c r="I13" s="49"/>
      <c r="J13" s="125"/>
      <c r="K13" s="128"/>
    </row>
    <row r="14" spans="2:11" x14ac:dyDescent="0.3">
      <c r="B14" s="104" t="s">
        <v>73</v>
      </c>
      <c r="C14" s="49"/>
      <c r="D14" s="125"/>
      <c r="E14" s="127"/>
      <c r="F14" s="49"/>
      <c r="G14" s="125"/>
      <c r="H14" s="127"/>
      <c r="I14" s="49"/>
      <c r="J14" s="125"/>
      <c r="K14" s="128"/>
    </row>
    <row r="15" spans="2:11" x14ac:dyDescent="0.3">
      <c r="B15" s="104" t="s">
        <v>74</v>
      </c>
      <c r="C15" s="49"/>
      <c r="D15" s="125"/>
      <c r="E15" s="127"/>
      <c r="F15" s="49"/>
      <c r="G15" s="125"/>
      <c r="H15" s="127"/>
      <c r="I15" s="49"/>
      <c r="J15" s="125"/>
      <c r="K15" s="128"/>
    </row>
    <row r="16" spans="2:11" x14ac:dyDescent="0.3">
      <c r="B16" s="104" t="s">
        <v>75</v>
      </c>
      <c r="C16" s="49"/>
      <c r="D16" s="125"/>
      <c r="E16" s="127"/>
      <c r="F16" s="49"/>
      <c r="G16" s="125"/>
      <c r="H16" s="127"/>
      <c r="I16" s="49"/>
      <c r="J16" s="125"/>
      <c r="K16" s="128"/>
    </row>
    <row r="17" spans="2:14" x14ac:dyDescent="0.3">
      <c r="B17" s="104" t="s">
        <v>76</v>
      </c>
      <c r="C17" s="49"/>
      <c r="D17" s="125"/>
      <c r="E17" s="127"/>
      <c r="F17" s="49"/>
      <c r="G17" s="125"/>
      <c r="H17" s="127"/>
      <c r="I17" s="49"/>
      <c r="J17" s="125"/>
      <c r="K17" s="128"/>
    </row>
    <row r="18" spans="2:14" x14ac:dyDescent="0.3">
      <c r="B18" s="104" t="s">
        <v>77</v>
      </c>
      <c r="C18" s="49"/>
      <c r="D18" s="125"/>
      <c r="E18" s="127"/>
      <c r="F18" s="49"/>
      <c r="G18" s="125"/>
      <c r="H18" s="127"/>
      <c r="I18" s="49"/>
      <c r="J18" s="125"/>
      <c r="K18" s="128"/>
    </row>
    <row r="19" spans="2:14" x14ac:dyDescent="0.3">
      <c r="B19" s="104" t="s">
        <v>78</v>
      </c>
      <c r="C19" s="49"/>
      <c r="D19" s="125"/>
      <c r="E19" s="127"/>
      <c r="F19" s="49"/>
      <c r="G19" s="125"/>
      <c r="H19" s="127"/>
      <c r="I19" s="49"/>
      <c r="J19" s="125"/>
      <c r="K19" s="128"/>
    </row>
    <row r="20" spans="2:14" x14ac:dyDescent="0.3">
      <c r="B20" s="104" t="s">
        <v>79</v>
      </c>
      <c r="C20" s="49"/>
      <c r="D20" s="125"/>
      <c r="E20" s="127"/>
      <c r="F20" s="49"/>
      <c r="G20" s="125"/>
      <c r="H20" s="127"/>
      <c r="I20" s="49"/>
      <c r="J20" s="125"/>
      <c r="K20" s="128"/>
    </row>
    <row r="21" spans="2:14" x14ac:dyDescent="0.3">
      <c r="B21" s="104" t="s">
        <v>80</v>
      </c>
      <c r="C21" s="49"/>
      <c r="D21" s="125"/>
      <c r="E21" s="127"/>
      <c r="F21" s="49"/>
      <c r="G21" s="125"/>
      <c r="H21" s="127"/>
      <c r="I21" s="49"/>
      <c r="J21" s="125"/>
      <c r="K21" s="128"/>
    </row>
    <row r="22" spans="2:14" x14ac:dyDescent="0.3">
      <c r="B22" s="104" t="s">
        <v>81</v>
      </c>
      <c r="C22" s="49">
        <v>7.9861111111111105E-4</v>
      </c>
      <c r="D22" s="125">
        <v>6.2386980108499093E-2</v>
      </c>
      <c r="E22" s="127">
        <v>3.0997304582210242E-2</v>
      </c>
      <c r="F22" s="49"/>
      <c r="G22" s="125"/>
      <c r="H22" s="127"/>
      <c r="I22" s="49">
        <v>7.9861111111111105E-4</v>
      </c>
      <c r="J22" s="125">
        <v>6.2386980108499093E-2</v>
      </c>
      <c r="K22" s="128">
        <v>3.0039181541140613E-2</v>
      </c>
    </row>
    <row r="23" spans="2:14" x14ac:dyDescent="0.3">
      <c r="B23" s="108" t="s">
        <v>11</v>
      </c>
      <c r="C23" s="129">
        <v>1.2800925925925926E-2</v>
      </c>
      <c r="D23" s="130">
        <v>0.99999999999999989</v>
      </c>
      <c r="E23" s="131">
        <v>0.49685534591194963</v>
      </c>
      <c r="F23" s="129"/>
      <c r="G23" s="130"/>
      <c r="H23" s="131"/>
      <c r="I23" s="129">
        <v>1.2800925925925926E-2</v>
      </c>
      <c r="J23" s="130">
        <v>0.99999999999999989</v>
      </c>
      <c r="K23" s="132">
        <v>0.48149760557248578</v>
      </c>
    </row>
    <row r="24" spans="2:14" x14ac:dyDescent="0.3">
      <c r="B24" s="133"/>
      <c r="C24" s="134"/>
      <c r="D24" s="134"/>
      <c r="E24" s="134"/>
      <c r="F24" s="134"/>
      <c r="G24" s="134"/>
      <c r="H24" s="134"/>
      <c r="I24" s="134"/>
      <c r="J24" s="134"/>
      <c r="K24" s="135"/>
      <c r="L24" s="134"/>
      <c r="M24" s="134"/>
      <c r="N24" s="134"/>
    </row>
    <row r="25" spans="2:14" x14ac:dyDescent="0.3">
      <c r="B25" s="98" t="s">
        <v>82</v>
      </c>
      <c r="C25" s="100" t="s">
        <v>12</v>
      </c>
      <c r="D25" s="100" t="s">
        <v>13</v>
      </c>
      <c r="E25" s="100" t="s">
        <v>13</v>
      </c>
      <c r="F25" s="100" t="s">
        <v>12</v>
      </c>
      <c r="G25" s="100" t="s">
        <v>13</v>
      </c>
      <c r="H25" s="100" t="s">
        <v>13</v>
      </c>
      <c r="I25" s="100" t="s">
        <v>12</v>
      </c>
      <c r="J25" s="100" t="s">
        <v>13</v>
      </c>
      <c r="K25" s="136" t="s">
        <v>13</v>
      </c>
    </row>
    <row r="26" spans="2:14" x14ac:dyDescent="0.3">
      <c r="B26" s="104" t="s">
        <v>83</v>
      </c>
      <c r="C26" s="49">
        <v>5.0925925925925921E-4</v>
      </c>
      <c r="D26" s="125"/>
      <c r="E26" s="127">
        <v>1.9766397124887689E-2</v>
      </c>
      <c r="F26" s="49"/>
      <c r="G26" s="125"/>
      <c r="H26" s="127"/>
      <c r="I26" s="49">
        <v>5.0925925925925921E-4</v>
      </c>
      <c r="J26" s="125"/>
      <c r="K26" s="128">
        <v>1.9155420113191116E-2</v>
      </c>
    </row>
    <row r="27" spans="2:14" x14ac:dyDescent="0.3">
      <c r="B27" s="104" t="s">
        <v>84</v>
      </c>
      <c r="C27" s="49"/>
      <c r="D27" s="125"/>
      <c r="E27" s="127"/>
      <c r="F27" s="49"/>
      <c r="G27" s="125"/>
      <c r="H27" s="127"/>
      <c r="I27" s="49"/>
      <c r="J27" s="125"/>
      <c r="K27" s="128"/>
    </row>
    <row r="28" spans="2:14" x14ac:dyDescent="0.3">
      <c r="B28" s="104" t="s">
        <v>85</v>
      </c>
      <c r="C28" s="49"/>
      <c r="D28" s="125"/>
      <c r="E28" s="127"/>
      <c r="F28" s="49"/>
      <c r="G28" s="125"/>
      <c r="H28" s="127"/>
      <c r="I28" s="49"/>
      <c r="J28" s="125"/>
      <c r="K28" s="128"/>
    </row>
    <row r="29" spans="2:14" x14ac:dyDescent="0.3">
      <c r="B29" s="104" t="s">
        <v>86</v>
      </c>
      <c r="C29" s="49">
        <v>4.502314814814814E-3</v>
      </c>
      <c r="D29" s="125"/>
      <c r="E29" s="127">
        <v>0.17475292003593887</v>
      </c>
      <c r="F29" s="49">
        <v>8.2175925925925927E-4</v>
      </c>
      <c r="G29" s="125"/>
      <c r="H29" s="127">
        <v>1</v>
      </c>
      <c r="I29" s="49">
        <v>5.3240740740740731E-3</v>
      </c>
      <c r="J29" s="125"/>
      <c r="K29" s="128">
        <v>0.20026121027427074</v>
      </c>
    </row>
    <row r="30" spans="2:14" x14ac:dyDescent="0.3">
      <c r="B30" s="104" t="s">
        <v>87</v>
      </c>
      <c r="C30" s="49">
        <v>6.1921296296296308E-3</v>
      </c>
      <c r="D30" s="125"/>
      <c r="E30" s="127">
        <v>0.24034141958670266</v>
      </c>
      <c r="F30" s="49"/>
      <c r="G30" s="125"/>
      <c r="H30" s="127"/>
      <c r="I30" s="49">
        <v>6.1921296296296308E-3</v>
      </c>
      <c r="J30" s="125"/>
      <c r="K30" s="128">
        <v>0.23291249455811933</v>
      </c>
    </row>
    <row r="31" spans="2:14" x14ac:dyDescent="0.3">
      <c r="B31" s="104" t="s">
        <v>88</v>
      </c>
      <c r="C31" s="49">
        <v>1.7592592592592588E-3</v>
      </c>
      <c r="D31" s="125"/>
      <c r="E31" s="127">
        <v>6.8283917340521097E-2</v>
      </c>
      <c r="F31" s="49"/>
      <c r="G31" s="125"/>
      <c r="H31" s="127"/>
      <c r="I31" s="49">
        <v>1.7592592592592588E-3</v>
      </c>
      <c r="J31" s="125"/>
      <c r="K31" s="128">
        <v>6.6173269481932931E-2</v>
      </c>
    </row>
    <row r="32" spans="2:14" x14ac:dyDescent="0.3">
      <c r="B32" s="108" t="s">
        <v>11</v>
      </c>
      <c r="C32" s="137">
        <v>1.2962962962962963E-2</v>
      </c>
      <c r="D32" s="130"/>
      <c r="E32" s="130">
        <v>0.50314465408805031</v>
      </c>
      <c r="F32" s="137">
        <v>8.2175925925925927E-4</v>
      </c>
      <c r="G32" s="130"/>
      <c r="H32" s="130">
        <v>1</v>
      </c>
      <c r="I32" s="137">
        <v>1.3784722222222223E-2</v>
      </c>
      <c r="J32" s="130"/>
      <c r="K32" s="138">
        <v>0.51850239442751411</v>
      </c>
    </row>
    <row r="33" spans="2:14" x14ac:dyDescent="0.3">
      <c r="B33" s="139"/>
      <c r="C33" s="140"/>
      <c r="D33" s="140"/>
      <c r="E33" s="140"/>
      <c r="F33" s="140"/>
      <c r="G33" s="140"/>
      <c r="H33" s="140"/>
      <c r="I33" s="140"/>
      <c r="J33" s="140"/>
      <c r="K33" s="141"/>
      <c r="L33" s="140"/>
      <c r="M33" s="140"/>
      <c r="N33" s="140"/>
    </row>
    <row r="34" spans="2:14" x14ac:dyDescent="0.3">
      <c r="B34" s="108" t="s">
        <v>14</v>
      </c>
      <c r="C34" s="137">
        <f>C23+C32</f>
        <v>2.5763888888888888E-2</v>
      </c>
      <c r="D34" s="122"/>
      <c r="E34" s="110">
        <f>E23+E32</f>
        <v>1</v>
      </c>
      <c r="F34" s="137">
        <f>F23+F32</f>
        <v>8.2175925925925927E-4</v>
      </c>
      <c r="G34" s="122"/>
      <c r="H34" s="110">
        <f>H23+H32</f>
        <v>1</v>
      </c>
      <c r="I34" s="137">
        <f>I23+I32</f>
        <v>2.658564814814815E-2</v>
      </c>
      <c r="J34" s="122"/>
      <c r="K34" s="123">
        <f>K23+K32</f>
        <v>0.99999999999999989</v>
      </c>
      <c r="L34" s="140"/>
      <c r="M34" s="140"/>
      <c r="N34" s="140"/>
    </row>
    <row r="35" spans="2:14" ht="66" customHeight="1" thickBot="1" x14ac:dyDescent="0.35">
      <c r="B35" s="222" t="s">
        <v>140</v>
      </c>
      <c r="C35" s="223"/>
      <c r="D35" s="223"/>
      <c r="E35" s="223"/>
      <c r="F35" s="223"/>
      <c r="G35" s="223"/>
      <c r="H35" s="224"/>
      <c r="I35" s="223"/>
      <c r="J35" s="223"/>
      <c r="K35" s="224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B1"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8" width="12.6640625" style="14" customWidth="1"/>
    <col min="9" max="10" width="12.6640625" style="9" customWidth="1"/>
    <col min="11" max="16384" width="8.88671875" style="9"/>
  </cols>
  <sheetData>
    <row r="2" spans="2:10" ht="15" thickBot="1" x14ac:dyDescent="0.35"/>
    <row r="3" spans="2:10" ht="36" customHeight="1" x14ac:dyDescent="0.3">
      <c r="B3" s="270" t="s">
        <v>27</v>
      </c>
      <c r="C3" s="271"/>
      <c r="D3" s="271"/>
      <c r="E3" s="271"/>
      <c r="F3" s="271"/>
      <c r="G3" s="271"/>
      <c r="H3" s="271"/>
      <c r="I3" s="271"/>
      <c r="J3" s="272"/>
    </row>
    <row r="4" spans="2:10" x14ac:dyDescent="0.3">
      <c r="B4" s="273" t="s">
        <v>185</v>
      </c>
      <c r="C4" s="274"/>
      <c r="D4" s="274"/>
      <c r="E4" s="274"/>
      <c r="F4" s="274"/>
      <c r="G4" s="274"/>
      <c r="H4" s="274"/>
      <c r="I4" s="274"/>
      <c r="J4" s="275"/>
    </row>
    <row r="5" spans="2:10" x14ac:dyDescent="0.3">
      <c r="B5" s="20"/>
      <c r="C5" s="276" t="s">
        <v>28</v>
      </c>
      <c r="D5" s="283"/>
      <c r="E5" s="276" t="s">
        <v>3</v>
      </c>
      <c r="F5" s="283"/>
      <c r="G5" s="276" t="s">
        <v>6</v>
      </c>
      <c r="H5" s="283"/>
      <c r="I5" s="276" t="s">
        <v>29</v>
      </c>
      <c r="J5" s="275"/>
    </row>
    <row r="6" spans="2:10" x14ac:dyDescent="0.3">
      <c r="B6" s="1" t="s">
        <v>0</v>
      </c>
      <c r="C6" s="15" t="s">
        <v>12</v>
      </c>
      <c r="D6" s="7" t="s">
        <v>13</v>
      </c>
      <c r="E6" s="16" t="s">
        <v>12</v>
      </c>
      <c r="F6" s="7" t="s">
        <v>13</v>
      </c>
      <c r="G6" s="16" t="s">
        <v>12</v>
      </c>
      <c r="H6" s="7" t="s">
        <v>13</v>
      </c>
      <c r="I6" s="16" t="s">
        <v>12</v>
      </c>
      <c r="J6" s="21" t="s">
        <v>13</v>
      </c>
    </row>
    <row r="7" spans="2:10" x14ac:dyDescent="0.3">
      <c r="B7" s="5" t="s">
        <v>16</v>
      </c>
      <c r="C7" s="19">
        <v>1.3414351851851853E-2</v>
      </c>
      <c r="D7" s="24">
        <f>C7/C10</f>
        <v>0.85408990420044217</v>
      </c>
      <c r="E7" s="19">
        <v>2.4027777777777776E-2</v>
      </c>
      <c r="F7" s="24">
        <f>E7/E10</f>
        <v>0.91453744493392075</v>
      </c>
      <c r="G7" s="19">
        <v>1.2037037037037038E-3</v>
      </c>
      <c r="H7" s="24">
        <f>G7/G10</f>
        <v>1</v>
      </c>
      <c r="I7" s="18"/>
      <c r="J7" s="30"/>
    </row>
    <row r="8" spans="2:10" x14ac:dyDescent="0.3">
      <c r="B8" s="5" t="s">
        <v>17</v>
      </c>
      <c r="C8" s="19">
        <v>2.2916666666666671E-3</v>
      </c>
      <c r="D8" s="24">
        <f>C8/C10</f>
        <v>0.14591009579955788</v>
      </c>
      <c r="E8" s="19">
        <v>2.2453703703703702E-3</v>
      </c>
      <c r="F8" s="24">
        <f>E8/E10</f>
        <v>8.546255506607929E-2</v>
      </c>
      <c r="G8" s="18"/>
      <c r="H8" s="24"/>
      <c r="I8" s="18"/>
      <c r="J8" s="30"/>
    </row>
    <row r="9" spans="2:10" x14ac:dyDescent="0.3">
      <c r="B9" s="5"/>
      <c r="C9" s="22"/>
      <c r="D9" s="26"/>
      <c r="E9" s="23"/>
      <c r="F9" s="26"/>
      <c r="G9" s="31"/>
      <c r="H9" s="26"/>
      <c r="I9" s="31"/>
      <c r="J9" s="32"/>
    </row>
    <row r="10" spans="2:10" x14ac:dyDescent="0.3">
      <c r="B10" s="6" t="s">
        <v>14</v>
      </c>
      <c r="C10" s="8">
        <f>SUM(C7:C8)</f>
        <v>1.5706018518518518E-2</v>
      </c>
      <c r="D10" s="28">
        <f>SUM(D7:D9)</f>
        <v>1</v>
      </c>
      <c r="E10" s="8">
        <f t="shared" ref="E10:G10" si="0">SUM(E7:E8)</f>
        <v>2.6273148148148146E-2</v>
      </c>
      <c r="F10" s="28">
        <f t="shared" ref="F10:H10" si="1">SUM(F7:F9)</f>
        <v>1</v>
      </c>
      <c r="G10" s="8">
        <f t="shared" si="0"/>
        <v>1.2037037037037038E-3</v>
      </c>
      <c r="H10" s="28">
        <f t="shared" si="1"/>
        <v>1</v>
      </c>
      <c r="I10" s="33"/>
      <c r="J10" s="34"/>
    </row>
    <row r="11" spans="2:10" ht="66" customHeight="1" thickBot="1" x14ac:dyDescent="0.35">
      <c r="B11" s="277" t="s">
        <v>18</v>
      </c>
      <c r="C11" s="278"/>
      <c r="D11" s="278"/>
      <c r="E11" s="278"/>
      <c r="F11" s="278"/>
      <c r="G11" s="278"/>
      <c r="H11" s="278"/>
      <c r="I11" s="278"/>
      <c r="J11" s="279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ignoredErrors>
    <ignoredError sqref="D10:G10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8" width="12.6640625" style="14" customWidth="1"/>
    <col min="9" max="10" width="12.6640625" style="9" customWidth="1"/>
    <col min="11" max="16384" width="8.88671875" style="9"/>
  </cols>
  <sheetData>
    <row r="2" spans="2:10" ht="15" thickBot="1" x14ac:dyDescent="0.35"/>
    <row r="3" spans="2:10" ht="36" customHeight="1" x14ac:dyDescent="0.3">
      <c r="B3" s="270" t="s">
        <v>30</v>
      </c>
      <c r="C3" s="271"/>
      <c r="D3" s="271"/>
      <c r="E3" s="271"/>
      <c r="F3" s="271"/>
      <c r="G3" s="271"/>
      <c r="H3" s="271"/>
      <c r="I3" s="271"/>
      <c r="J3" s="272"/>
    </row>
    <row r="4" spans="2:10" x14ac:dyDescent="0.3">
      <c r="B4" s="273" t="s">
        <v>185</v>
      </c>
      <c r="C4" s="274"/>
      <c r="D4" s="274"/>
      <c r="E4" s="274"/>
      <c r="F4" s="274"/>
      <c r="G4" s="274"/>
      <c r="H4" s="274"/>
      <c r="I4" s="274"/>
      <c r="J4" s="275"/>
    </row>
    <row r="5" spans="2:10" x14ac:dyDescent="0.3">
      <c r="B5" s="20"/>
      <c r="C5" s="276" t="s">
        <v>28</v>
      </c>
      <c r="D5" s="283"/>
      <c r="E5" s="276" t="s">
        <v>3</v>
      </c>
      <c r="F5" s="283"/>
      <c r="G5" s="276" t="s">
        <v>6</v>
      </c>
      <c r="H5" s="283"/>
      <c r="I5" s="276" t="s">
        <v>29</v>
      </c>
      <c r="J5" s="275"/>
    </row>
    <row r="6" spans="2:10" x14ac:dyDescent="0.3">
      <c r="B6" s="1" t="s">
        <v>0</v>
      </c>
      <c r="C6" s="15" t="s">
        <v>12</v>
      </c>
      <c r="D6" s="7" t="s">
        <v>13</v>
      </c>
      <c r="E6" s="16" t="s">
        <v>12</v>
      </c>
      <c r="F6" s="7" t="s">
        <v>13</v>
      </c>
      <c r="G6" s="16" t="s">
        <v>12</v>
      </c>
      <c r="H6" s="7" t="s">
        <v>13</v>
      </c>
      <c r="I6" s="16" t="s">
        <v>12</v>
      </c>
      <c r="J6" s="21" t="s">
        <v>13</v>
      </c>
    </row>
    <row r="7" spans="2:10" x14ac:dyDescent="0.3">
      <c r="B7" s="5" t="s">
        <v>16</v>
      </c>
      <c r="C7" s="19">
        <v>6.4699074074074069E-3</v>
      </c>
      <c r="D7" s="24">
        <f>C7/C10</f>
        <v>0.82692307692307687</v>
      </c>
      <c r="E7" s="19">
        <v>1.621527777777778E-2</v>
      </c>
      <c r="F7" s="24">
        <f>E7/E10</f>
        <v>0.85063752276867033</v>
      </c>
      <c r="G7" s="19">
        <v>6.249999999999999E-4</v>
      </c>
      <c r="H7" s="24">
        <f>G7/G10</f>
        <v>0.72</v>
      </c>
      <c r="I7" s="18"/>
      <c r="J7" s="30"/>
    </row>
    <row r="8" spans="2:10" x14ac:dyDescent="0.3">
      <c r="B8" s="5" t="s">
        <v>17</v>
      </c>
      <c r="C8" s="19">
        <v>1.3541666666666667E-3</v>
      </c>
      <c r="D8" s="24">
        <f>C8/C10</f>
        <v>0.1730769230769231</v>
      </c>
      <c r="E8" s="19">
        <v>2.8472222222222223E-3</v>
      </c>
      <c r="F8" s="24">
        <f>E8/E10</f>
        <v>0.14936247723132967</v>
      </c>
      <c r="G8" s="19">
        <v>2.4305555555555552E-4</v>
      </c>
      <c r="H8" s="24">
        <f>G8/G10</f>
        <v>0.28000000000000003</v>
      </c>
      <c r="I8" s="18"/>
      <c r="J8" s="30"/>
    </row>
    <row r="9" spans="2:10" x14ac:dyDescent="0.3">
      <c r="B9" s="5"/>
      <c r="C9" s="22"/>
      <c r="D9" s="26"/>
      <c r="E9" s="23"/>
      <c r="F9" s="26"/>
      <c r="G9" s="23"/>
      <c r="H9" s="26"/>
      <c r="I9" s="31"/>
      <c r="J9" s="32"/>
    </row>
    <row r="10" spans="2:10" x14ac:dyDescent="0.3">
      <c r="B10" s="6" t="s">
        <v>14</v>
      </c>
      <c r="C10" s="8">
        <f>SUM(C7:C8)</f>
        <v>7.8240740740740736E-3</v>
      </c>
      <c r="D10" s="28">
        <f>SUM(D7:D8)</f>
        <v>1</v>
      </c>
      <c r="E10" s="8">
        <f t="shared" ref="E10:G10" si="0">SUM(E7:E8)</f>
        <v>1.9062500000000003E-2</v>
      </c>
      <c r="F10" s="28">
        <f>SUM(F7:F8)</f>
        <v>1</v>
      </c>
      <c r="G10" s="8">
        <f t="shared" si="0"/>
        <v>8.680555555555554E-4</v>
      </c>
      <c r="H10" s="28">
        <f t="shared" ref="H10" si="1">SUM(H7:H9)</f>
        <v>1</v>
      </c>
      <c r="I10" s="33"/>
      <c r="J10" s="34"/>
    </row>
    <row r="11" spans="2:10" ht="66" customHeight="1" thickBot="1" x14ac:dyDescent="0.35">
      <c r="B11" s="277"/>
      <c r="C11" s="278"/>
      <c r="D11" s="278"/>
      <c r="E11" s="278"/>
      <c r="F11" s="278"/>
      <c r="G11" s="278"/>
      <c r="H11" s="278"/>
      <c r="I11" s="278"/>
      <c r="J11" s="279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B1"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8" width="12.6640625" style="14" customWidth="1"/>
    <col min="9" max="10" width="12.6640625" style="9" customWidth="1"/>
    <col min="11" max="16384" width="8.88671875" style="9"/>
  </cols>
  <sheetData>
    <row r="2" spans="2:10" ht="15" thickBot="1" x14ac:dyDescent="0.35"/>
    <row r="3" spans="2:10" x14ac:dyDescent="0.3">
      <c r="B3" s="270" t="s">
        <v>31</v>
      </c>
      <c r="C3" s="271"/>
      <c r="D3" s="271"/>
      <c r="E3" s="271"/>
      <c r="F3" s="271"/>
      <c r="G3" s="271"/>
      <c r="H3" s="284"/>
      <c r="I3" s="284"/>
      <c r="J3" s="285"/>
    </row>
    <row r="4" spans="2:10" x14ac:dyDescent="0.3">
      <c r="B4" s="273" t="s">
        <v>185</v>
      </c>
      <c r="C4" s="274"/>
      <c r="D4" s="274"/>
      <c r="E4" s="274"/>
      <c r="F4" s="274"/>
      <c r="G4" s="274"/>
      <c r="H4" s="274"/>
      <c r="I4" s="274"/>
      <c r="J4" s="275"/>
    </row>
    <row r="5" spans="2:10" x14ac:dyDescent="0.3">
      <c r="B5" s="20"/>
      <c r="C5" s="276" t="s">
        <v>1</v>
      </c>
      <c r="D5" s="283"/>
      <c r="E5" s="276" t="s">
        <v>9</v>
      </c>
      <c r="F5" s="283"/>
      <c r="G5" s="276" t="s">
        <v>10</v>
      </c>
      <c r="H5" s="283"/>
      <c r="I5" s="276" t="s">
        <v>11</v>
      </c>
      <c r="J5" s="275"/>
    </row>
    <row r="6" spans="2:10" x14ac:dyDescent="0.3">
      <c r="B6" s="1" t="s">
        <v>0</v>
      </c>
      <c r="C6" s="15" t="s">
        <v>12</v>
      </c>
      <c r="D6" s="7" t="s">
        <v>13</v>
      </c>
      <c r="E6" s="16" t="s">
        <v>12</v>
      </c>
      <c r="F6" s="7" t="s">
        <v>13</v>
      </c>
      <c r="G6" s="16" t="s">
        <v>12</v>
      </c>
      <c r="H6" s="7" t="s">
        <v>13</v>
      </c>
      <c r="I6" s="16" t="s">
        <v>12</v>
      </c>
      <c r="J6" s="21" t="s">
        <v>13</v>
      </c>
    </row>
    <row r="7" spans="2:10" x14ac:dyDescent="0.3">
      <c r="B7" s="5" t="s">
        <v>16</v>
      </c>
      <c r="C7" s="19">
        <v>2.6446759259259264E-2</v>
      </c>
      <c r="D7" s="24">
        <f>C7/C10</f>
        <v>0.83121134958166609</v>
      </c>
      <c r="E7" s="19">
        <v>1.7777777777777778E-2</v>
      </c>
      <c r="F7" s="24">
        <f>E7/E10</f>
        <v>0.85571030640668533</v>
      </c>
      <c r="G7" s="19">
        <v>2.8553240740740744E-2</v>
      </c>
      <c r="H7" s="24">
        <f>G7/G10</f>
        <v>0.91710037174721193</v>
      </c>
      <c r="I7" s="19">
        <f>C7+E7+G7</f>
        <v>7.2777777777777788E-2</v>
      </c>
      <c r="J7" s="25">
        <f>I7/I10</f>
        <v>0.86922864252142662</v>
      </c>
    </row>
    <row r="8" spans="2:10" x14ac:dyDescent="0.3">
      <c r="B8" s="5" t="s">
        <v>17</v>
      </c>
      <c r="C8" s="19">
        <v>5.37037037037037E-3</v>
      </c>
      <c r="D8" s="24">
        <f>C8/C10</f>
        <v>0.16878865041833391</v>
      </c>
      <c r="E8" s="19">
        <v>2.9976851851851848E-3</v>
      </c>
      <c r="F8" s="24">
        <f>E8/E10</f>
        <v>0.14428969359331476</v>
      </c>
      <c r="G8" s="19">
        <v>2.5810185185185185E-3</v>
      </c>
      <c r="H8" s="24">
        <f>G8/G10</f>
        <v>8.2899628252788099E-2</v>
      </c>
      <c r="I8" s="19">
        <f>C8+E8+G8</f>
        <v>1.0949074074074075E-2</v>
      </c>
      <c r="J8" s="25">
        <f>I8/I10</f>
        <v>0.13077135747857341</v>
      </c>
    </row>
    <row r="9" spans="2:10" x14ac:dyDescent="0.3">
      <c r="B9" s="5"/>
      <c r="C9" s="22"/>
      <c r="D9" s="26"/>
      <c r="E9" s="23"/>
      <c r="F9" s="26"/>
      <c r="G9" s="23"/>
      <c r="H9" s="26"/>
      <c r="I9" s="23"/>
      <c r="J9" s="27"/>
    </row>
    <row r="10" spans="2:10" x14ac:dyDescent="0.3">
      <c r="B10" s="6" t="s">
        <v>14</v>
      </c>
      <c r="C10" s="8">
        <f>SUM(C7:C8)</f>
        <v>3.1817129629629633E-2</v>
      </c>
      <c r="D10" s="28">
        <f>SUM(D7:D8)</f>
        <v>1</v>
      </c>
      <c r="E10" s="8">
        <f t="shared" ref="E10:I10" si="0">SUM(E7:E8)</f>
        <v>2.0775462962962961E-2</v>
      </c>
      <c r="F10" s="28">
        <f>SUM(F7:F8)</f>
        <v>1</v>
      </c>
      <c r="G10" s="8">
        <f t="shared" si="0"/>
        <v>3.1134259259259261E-2</v>
      </c>
      <c r="H10" s="28">
        <f>SUM(H7:H8)</f>
        <v>1</v>
      </c>
      <c r="I10" s="8">
        <f t="shared" si="0"/>
        <v>8.3726851851851858E-2</v>
      </c>
      <c r="J10" s="29">
        <f>SUM(J7:J9)</f>
        <v>1</v>
      </c>
    </row>
    <row r="11" spans="2:10" ht="66" customHeight="1" thickBot="1" x14ac:dyDescent="0.35">
      <c r="B11" s="277" t="s">
        <v>18</v>
      </c>
      <c r="C11" s="278"/>
      <c r="D11" s="278"/>
      <c r="E11" s="278"/>
      <c r="F11" s="278"/>
      <c r="G11" s="278"/>
      <c r="H11" s="278"/>
      <c r="I11" s="278"/>
      <c r="J11" s="279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ignoredErrors>
    <ignoredError sqref="I7:I8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B1"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8" width="12.6640625" style="14" customWidth="1"/>
    <col min="9" max="10" width="12.6640625" style="9" customWidth="1"/>
    <col min="11" max="16384" width="8.88671875" style="9"/>
  </cols>
  <sheetData>
    <row r="2" spans="2:10" ht="15" thickBot="1" x14ac:dyDescent="0.35"/>
    <row r="3" spans="2:10" x14ac:dyDescent="0.3">
      <c r="B3" s="270" t="s">
        <v>32</v>
      </c>
      <c r="C3" s="271"/>
      <c r="D3" s="271"/>
      <c r="E3" s="271"/>
      <c r="F3" s="271"/>
      <c r="G3" s="271"/>
      <c r="H3" s="284"/>
      <c r="I3" s="284"/>
      <c r="J3" s="285"/>
    </row>
    <row r="4" spans="2:10" x14ac:dyDescent="0.3">
      <c r="B4" s="273" t="s">
        <v>185</v>
      </c>
      <c r="C4" s="274"/>
      <c r="D4" s="274"/>
      <c r="E4" s="274"/>
      <c r="F4" s="274"/>
      <c r="G4" s="274"/>
      <c r="H4" s="274"/>
      <c r="I4" s="274"/>
      <c r="J4" s="275"/>
    </row>
    <row r="5" spans="2:10" x14ac:dyDescent="0.3">
      <c r="B5" s="20"/>
      <c r="C5" s="276" t="s">
        <v>1</v>
      </c>
      <c r="D5" s="283"/>
      <c r="E5" s="276" t="s">
        <v>9</v>
      </c>
      <c r="F5" s="283"/>
      <c r="G5" s="276" t="s">
        <v>10</v>
      </c>
      <c r="H5" s="283"/>
      <c r="I5" s="276" t="s">
        <v>11</v>
      </c>
      <c r="J5" s="275"/>
    </row>
    <row r="6" spans="2:10" x14ac:dyDescent="0.3">
      <c r="B6" s="1" t="s">
        <v>0</v>
      </c>
      <c r="C6" s="15" t="s">
        <v>12</v>
      </c>
      <c r="D6" s="7" t="s">
        <v>13</v>
      </c>
      <c r="E6" s="16" t="s">
        <v>12</v>
      </c>
      <c r="F6" s="7" t="s">
        <v>13</v>
      </c>
      <c r="G6" s="16" t="s">
        <v>12</v>
      </c>
      <c r="H6" s="7" t="s">
        <v>13</v>
      </c>
      <c r="I6" s="16" t="s">
        <v>12</v>
      </c>
      <c r="J6" s="21" t="s">
        <v>13</v>
      </c>
    </row>
    <row r="7" spans="2:10" x14ac:dyDescent="0.3">
      <c r="B7" s="5" t="s">
        <v>16</v>
      </c>
      <c r="C7" s="19">
        <v>2.6261574074074076E-2</v>
      </c>
      <c r="D7" s="24">
        <f>C7/C10</f>
        <v>0.90506581571599531</v>
      </c>
      <c r="E7" s="19">
        <v>1.2210648148148148E-2</v>
      </c>
      <c r="F7" s="24">
        <f>E7/E10</f>
        <v>0.9328028293545535</v>
      </c>
      <c r="G7" s="19">
        <v>1.2465277777777777E-2</v>
      </c>
      <c r="H7" s="24">
        <f>G7/G10</f>
        <v>0.84009360374414965</v>
      </c>
      <c r="I7" s="19">
        <f>C7+E7+G7</f>
        <v>5.0937500000000004E-2</v>
      </c>
      <c r="J7" s="25">
        <f>I7/I10</f>
        <v>0.89451219512195124</v>
      </c>
    </row>
    <row r="8" spans="2:10" x14ac:dyDescent="0.3">
      <c r="B8" s="5" t="s">
        <v>17</v>
      </c>
      <c r="C8" s="19">
        <v>2.7546296296296294E-3</v>
      </c>
      <c r="D8" s="24">
        <f>C8/C10</f>
        <v>9.4934184284004783E-2</v>
      </c>
      <c r="E8" s="19">
        <v>8.7962962962962962E-4</v>
      </c>
      <c r="F8" s="24">
        <f>E8/E10</f>
        <v>6.7197170645446516E-2</v>
      </c>
      <c r="G8" s="19">
        <v>2.3726851851851851E-3</v>
      </c>
      <c r="H8" s="24">
        <f>G8/G10</f>
        <v>0.15990639625585024</v>
      </c>
      <c r="I8" s="19">
        <f>C8+E8+G8</f>
        <v>6.0069444444444441E-3</v>
      </c>
      <c r="J8" s="25">
        <f>I8/I10</f>
        <v>0.10548780487804876</v>
      </c>
    </row>
    <row r="9" spans="2:10" x14ac:dyDescent="0.3">
      <c r="B9" s="5"/>
      <c r="C9" s="22"/>
      <c r="D9" s="26"/>
      <c r="E9" s="23"/>
      <c r="F9" s="26"/>
      <c r="G9" s="23"/>
      <c r="H9" s="26"/>
      <c r="I9" s="23"/>
      <c r="J9" s="27"/>
    </row>
    <row r="10" spans="2:10" x14ac:dyDescent="0.3">
      <c r="B10" s="6" t="s">
        <v>14</v>
      </c>
      <c r="C10" s="8">
        <f>SUM(C7:C8)</f>
        <v>2.9016203703703704E-2</v>
      </c>
      <c r="D10" s="28">
        <f>SUM(D7:D8)</f>
        <v>1</v>
      </c>
      <c r="E10" s="8">
        <f t="shared" ref="E10:I10" si="0">SUM(E7:E8)</f>
        <v>1.3090277777777777E-2</v>
      </c>
      <c r="F10" s="28">
        <f>SUM(F7:F8)</f>
        <v>1</v>
      </c>
      <c r="G10" s="8">
        <f t="shared" si="0"/>
        <v>1.4837962962962963E-2</v>
      </c>
      <c r="H10" s="28">
        <f>SUM(H7:H8)</f>
        <v>0.99999999999999989</v>
      </c>
      <c r="I10" s="8">
        <f t="shared" si="0"/>
        <v>5.694444444444445E-2</v>
      </c>
      <c r="J10" s="29">
        <f>SUM(J7:J9)</f>
        <v>1</v>
      </c>
    </row>
    <row r="11" spans="2:10" ht="66" customHeight="1" thickBot="1" x14ac:dyDescent="0.35">
      <c r="B11" s="277"/>
      <c r="C11" s="278"/>
      <c r="D11" s="278"/>
      <c r="E11" s="278"/>
      <c r="F11" s="278"/>
      <c r="G11" s="278"/>
      <c r="H11" s="278"/>
      <c r="I11" s="278"/>
      <c r="J11" s="279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ignoredErrors>
    <ignoredError sqref="I7:I8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ht="36" customHeight="1" x14ac:dyDescent="0.3">
      <c r="B3" s="270" t="s">
        <v>33</v>
      </c>
      <c r="C3" s="271"/>
      <c r="D3" s="271"/>
      <c r="E3" s="271"/>
      <c r="F3" s="272"/>
      <c r="G3" s="35"/>
    </row>
    <row r="4" spans="2:7" x14ac:dyDescent="0.3">
      <c r="B4" s="273" t="s">
        <v>185</v>
      </c>
      <c r="C4" s="274"/>
      <c r="D4" s="274"/>
      <c r="E4" s="274"/>
      <c r="F4" s="275"/>
    </row>
    <row r="5" spans="2:7" x14ac:dyDescent="0.3">
      <c r="B5" s="20"/>
      <c r="C5" s="2" t="s">
        <v>34</v>
      </c>
      <c r="D5" s="3" t="s">
        <v>35</v>
      </c>
      <c r="E5" s="276" t="s">
        <v>11</v>
      </c>
      <c r="F5" s="275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>
        <v>0.2200115740740741</v>
      </c>
      <c r="D7" s="19">
        <v>0.44763888888888892</v>
      </c>
      <c r="E7" s="19">
        <f>C7+D7</f>
        <v>0.66765046296296304</v>
      </c>
      <c r="F7" s="11">
        <f>E7/E10</f>
        <v>0.78125846470556359</v>
      </c>
    </row>
    <row r="8" spans="2:7" x14ac:dyDescent="0.3">
      <c r="B8" s="5" t="s">
        <v>17</v>
      </c>
      <c r="C8" s="19">
        <v>7.2175925925925921E-2</v>
      </c>
      <c r="D8" s="19">
        <v>0.11475694444444444</v>
      </c>
      <c r="E8" s="19">
        <f>C8+D8</f>
        <v>0.18693287037037037</v>
      </c>
      <c r="F8" s="11">
        <f>E8/E10</f>
        <v>0.2187415352944363</v>
      </c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>
        <f>SUM(C7:C8)</f>
        <v>0.29218750000000004</v>
      </c>
      <c r="D10" s="8">
        <f>SUM(D7:D8)</f>
        <v>0.56239583333333332</v>
      </c>
      <c r="E10" s="8">
        <f t="shared" ref="E10" si="0">SUM(E7:E8)</f>
        <v>0.85458333333333347</v>
      </c>
      <c r="F10" s="13">
        <f>SUM(F7:F8)</f>
        <v>0.99999999999999989</v>
      </c>
    </row>
    <row r="11" spans="2:7" ht="66" customHeight="1" thickBot="1" x14ac:dyDescent="0.35">
      <c r="B11" s="277" t="s">
        <v>18</v>
      </c>
      <c r="C11" s="278"/>
      <c r="D11" s="278"/>
      <c r="E11" s="278"/>
      <c r="F11" s="279"/>
    </row>
    <row r="15" spans="2:7" x14ac:dyDescent="0.3">
      <c r="E15" s="3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70" t="s">
        <v>36</v>
      </c>
      <c r="C3" s="271"/>
      <c r="D3" s="271"/>
      <c r="E3" s="271"/>
      <c r="F3" s="272"/>
      <c r="G3" s="35"/>
    </row>
    <row r="4" spans="2:7" x14ac:dyDescent="0.3">
      <c r="B4" s="273" t="s">
        <v>185</v>
      </c>
      <c r="C4" s="274"/>
      <c r="D4" s="274"/>
      <c r="E4" s="274"/>
      <c r="F4" s="275"/>
    </row>
    <row r="5" spans="2:7" x14ac:dyDescent="0.3">
      <c r="B5" s="20"/>
      <c r="C5" s="2" t="s">
        <v>34</v>
      </c>
      <c r="D5" s="3" t="s">
        <v>35</v>
      </c>
      <c r="E5" s="276" t="s">
        <v>11</v>
      </c>
      <c r="F5" s="275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>
        <v>1.5624999999999999E-3</v>
      </c>
      <c r="D7" s="19">
        <v>0.29472222222222222</v>
      </c>
      <c r="E7" s="19">
        <f>C7+D7</f>
        <v>0.29628472222222224</v>
      </c>
      <c r="F7" s="11">
        <f>E7/E10</f>
        <v>0.8444613050075872</v>
      </c>
    </row>
    <row r="8" spans="2:7" x14ac:dyDescent="0.3">
      <c r="B8" s="5" t="s">
        <v>17</v>
      </c>
      <c r="C8" s="19"/>
      <c r="D8" s="19">
        <v>5.4571759259259257E-2</v>
      </c>
      <c r="E8" s="19">
        <f>C8+D8</f>
        <v>5.4571759259259257E-2</v>
      </c>
      <c r="F8" s="11">
        <f>E8/E10</f>
        <v>0.15553869499241271</v>
      </c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>
        <f t="shared" ref="C10:E10" si="0">SUM(C7:C8)</f>
        <v>1.5624999999999999E-3</v>
      </c>
      <c r="D10" s="8">
        <f t="shared" si="0"/>
        <v>0.3492939814814815</v>
      </c>
      <c r="E10" s="8">
        <f t="shared" si="0"/>
        <v>0.35085648148148152</v>
      </c>
      <c r="F10" s="13">
        <f>SUM(F7:F8)</f>
        <v>0.99999999999999989</v>
      </c>
    </row>
    <row r="11" spans="2:7" ht="66" customHeight="1" thickBot="1" x14ac:dyDescent="0.35">
      <c r="B11" s="277" t="s">
        <v>18</v>
      </c>
      <c r="C11" s="278"/>
      <c r="D11" s="278"/>
      <c r="E11" s="278"/>
      <c r="F11" s="279"/>
    </row>
    <row r="15" spans="2:7" x14ac:dyDescent="0.3">
      <c r="E15" s="3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70" t="s">
        <v>37</v>
      </c>
      <c r="C3" s="271"/>
      <c r="D3" s="271"/>
      <c r="E3" s="271"/>
      <c r="F3" s="272"/>
      <c r="G3" s="35"/>
    </row>
    <row r="4" spans="2:7" x14ac:dyDescent="0.3">
      <c r="B4" s="273" t="s">
        <v>185</v>
      </c>
      <c r="C4" s="274"/>
      <c r="D4" s="274"/>
      <c r="E4" s="274"/>
      <c r="F4" s="275"/>
    </row>
    <row r="5" spans="2:7" x14ac:dyDescent="0.3">
      <c r="B5" s="20"/>
      <c r="C5" s="2" t="s">
        <v>34</v>
      </c>
      <c r="D5" s="3" t="s">
        <v>35</v>
      </c>
      <c r="E5" s="276" t="s">
        <v>11</v>
      </c>
      <c r="F5" s="275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/>
      <c r="E7" s="19"/>
      <c r="F7" s="11"/>
    </row>
    <row r="8" spans="2:7" x14ac:dyDescent="0.3">
      <c r="B8" s="5" t="s">
        <v>17</v>
      </c>
      <c r="C8" s="19"/>
      <c r="D8" s="19"/>
      <c r="E8" s="19"/>
      <c r="F8" s="11"/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/>
      <c r="E10" s="8"/>
      <c r="F10" s="13"/>
    </row>
    <row r="11" spans="2:7" ht="66" customHeight="1" thickBot="1" x14ac:dyDescent="0.35">
      <c r="B11" s="277" t="s">
        <v>18</v>
      </c>
      <c r="C11" s="278"/>
      <c r="D11" s="278"/>
      <c r="E11" s="278"/>
      <c r="F11" s="279"/>
    </row>
    <row r="15" spans="2:7" x14ac:dyDescent="0.3">
      <c r="E15" s="3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1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70" t="s">
        <v>38</v>
      </c>
      <c r="C3" s="271"/>
      <c r="D3" s="271"/>
      <c r="E3" s="271"/>
      <c r="F3" s="272"/>
      <c r="G3" s="35"/>
    </row>
    <row r="4" spans="2:7" x14ac:dyDescent="0.3">
      <c r="B4" s="273" t="s">
        <v>185</v>
      </c>
      <c r="C4" s="274"/>
      <c r="D4" s="274"/>
      <c r="E4" s="274"/>
      <c r="F4" s="275"/>
    </row>
    <row r="5" spans="2:7" x14ac:dyDescent="0.3">
      <c r="B5" s="20"/>
      <c r="C5" s="2" t="s">
        <v>34</v>
      </c>
      <c r="D5" s="3" t="s">
        <v>35</v>
      </c>
      <c r="E5" s="276" t="s">
        <v>11</v>
      </c>
      <c r="F5" s="275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/>
      <c r="E7" s="19"/>
      <c r="F7" s="11"/>
    </row>
    <row r="8" spans="2:7" x14ac:dyDescent="0.3">
      <c r="B8" s="5" t="s">
        <v>17</v>
      </c>
      <c r="C8" s="19"/>
      <c r="D8" s="19"/>
      <c r="E8" s="19"/>
      <c r="F8" s="11"/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/>
      <c r="E10" s="8"/>
      <c r="F10" s="13"/>
    </row>
    <row r="11" spans="2:7" ht="66" customHeight="1" thickBot="1" x14ac:dyDescent="0.35">
      <c r="B11" s="277" t="s">
        <v>18</v>
      </c>
      <c r="C11" s="278"/>
      <c r="D11" s="278"/>
      <c r="E11" s="278"/>
      <c r="F11" s="279"/>
    </row>
    <row r="15" spans="2:7" x14ac:dyDescent="0.3">
      <c r="E15" s="3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70" t="s">
        <v>39</v>
      </c>
      <c r="C3" s="271"/>
      <c r="D3" s="271"/>
      <c r="E3" s="271"/>
      <c r="F3" s="272"/>
      <c r="G3" s="35"/>
    </row>
    <row r="4" spans="2:7" x14ac:dyDescent="0.3">
      <c r="B4" s="273" t="s">
        <v>185</v>
      </c>
      <c r="C4" s="274"/>
      <c r="D4" s="274"/>
      <c r="E4" s="274"/>
      <c r="F4" s="275"/>
    </row>
    <row r="5" spans="2:7" x14ac:dyDescent="0.3">
      <c r="B5" s="20"/>
      <c r="C5" s="2" t="s">
        <v>34</v>
      </c>
      <c r="D5" s="3" t="s">
        <v>35</v>
      </c>
      <c r="E5" s="276" t="s">
        <v>11</v>
      </c>
      <c r="F5" s="275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>
        <v>1.5972222222222221E-3</v>
      </c>
      <c r="D7" s="19">
        <v>7.4074074074074081E-4</v>
      </c>
      <c r="E7" s="19">
        <f>C7+D7</f>
        <v>2.3379629629629627E-3</v>
      </c>
      <c r="F7" s="11">
        <f>E7/E10</f>
        <v>1</v>
      </c>
    </row>
    <row r="8" spans="2:7" x14ac:dyDescent="0.3">
      <c r="B8" s="5" t="s">
        <v>17</v>
      </c>
      <c r="C8" s="19"/>
      <c r="D8" s="19"/>
      <c r="E8" s="19"/>
      <c r="F8" s="11"/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>
        <f t="shared" ref="C10:E10" si="0">SUM(C7:C8)</f>
        <v>1.5972222222222221E-3</v>
      </c>
      <c r="D10" s="8">
        <f t="shared" si="0"/>
        <v>7.4074074074074081E-4</v>
      </c>
      <c r="E10" s="8">
        <f t="shared" si="0"/>
        <v>2.3379629629629627E-3</v>
      </c>
      <c r="F10" s="13">
        <f>SUM(F7:F8)</f>
        <v>1</v>
      </c>
    </row>
    <row r="11" spans="2:7" ht="66" customHeight="1" thickBot="1" x14ac:dyDescent="0.35">
      <c r="B11" s="277" t="s">
        <v>18</v>
      </c>
      <c r="C11" s="278"/>
      <c r="D11" s="278"/>
      <c r="E11" s="278"/>
      <c r="F11" s="279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70" t="s">
        <v>40</v>
      </c>
      <c r="C3" s="271"/>
      <c r="D3" s="271"/>
      <c r="E3" s="271"/>
      <c r="F3" s="272"/>
      <c r="G3" s="35"/>
    </row>
    <row r="4" spans="2:7" x14ac:dyDescent="0.3">
      <c r="B4" s="273" t="s">
        <v>185</v>
      </c>
      <c r="C4" s="274"/>
      <c r="D4" s="274"/>
      <c r="E4" s="274"/>
      <c r="F4" s="275"/>
    </row>
    <row r="5" spans="2:7" x14ac:dyDescent="0.3">
      <c r="B5" s="20"/>
      <c r="C5" s="2" t="s">
        <v>34</v>
      </c>
      <c r="D5" s="3" t="s">
        <v>35</v>
      </c>
      <c r="E5" s="276" t="s">
        <v>11</v>
      </c>
      <c r="F5" s="275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>
        <v>1.1701388888888888E-2</v>
      </c>
      <c r="D7" s="19">
        <v>1.8807870370370371E-2</v>
      </c>
      <c r="E7" s="19">
        <f>C7+D7</f>
        <v>3.0509259259259257E-2</v>
      </c>
      <c r="F7" s="11">
        <f>E7/E10</f>
        <v>1</v>
      </c>
    </row>
    <row r="8" spans="2:7" x14ac:dyDescent="0.3">
      <c r="B8" s="5" t="s">
        <v>17</v>
      </c>
      <c r="C8" s="19"/>
      <c r="D8" s="19"/>
      <c r="E8" s="19"/>
      <c r="F8" s="11"/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>
        <f t="shared" ref="C10:E10" si="0">SUM(C7:C8)</f>
        <v>1.1701388888888888E-2</v>
      </c>
      <c r="D10" s="8">
        <f t="shared" si="0"/>
        <v>1.8807870370370371E-2</v>
      </c>
      <c r="E10" s="8">
        <f t="shared" si="0"/>
        <v>3.0509259259259257E-2</v>
      </c>
      <c r="F10" s="13">
        <f>SUM(F7:F8)</f>
        <v>1</v>
      </c>
    </row>
    <row r="11" spans="2:7" ht="66" customHeight="1" thickBot="1" x14ac:dyDescent="0.35">
      <c r="B11" s="277" t="s">
        <v>18</v>
      </c>
      <c r="C11" s="278"/>
      <c r="D11" s="278"/>
      <c r="E11" s="278"/>
      <c r="F11" s="279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.88671875" style="142" customWidth="1"/>
    <col min="7" max="7" width="10.88671875" style="96" customWidth="1"/>
    <col min="8" max="8" width="10.88671875" style="142" customWidth="1"/>
    <col min="9" max="11" width="10.88671875" style="96" customWidth="1"/>
    <col min="12" max="16384" width="8.88671875" style="96"/>
  </cols>
  <sheetData>
    <row r="2" spans="2:11" ht="15" thickBot="1" x14ac:dyDescent="0.35"/>
    <row r="3" spans="2:11" x14ac:dyDescent="0.3">
      <c r="B3" s="225" t="s">
        <v>153</v>
      </c>
      <c r="C3" s="226"/>
      <c r="D3" s="226"/>
      <c r="E3" s="226"/>
      <c r="F3" s="226"/>
      <c r="G3" s="226"/>
      <c r="H3" s="227"/>
      <c r="I3" s="226"/>
      <c r="J3" s="226"/>
      <c r="K3" s="227"/>
    </row>
    <row r="4" spans="2:11" x14ac:dyDescent="0.3">
      <c r="B4" s="228" t="s">
        <v>185</v>
      </c>
      <c r="C4" s="229"/>
      <c r="D4" s="229"/>
      <c r="E4" s="229"/>
      <c r="F4" s="229"/>
      <c r="G4" s="229"/>
      <c r="H4" s="229"/>
      <c r="I4" s="229"/>
      <c r="J4" s="229"/>
      <c r="K4" s="230"/>
    </row>
    <row r="5" spans="2:11" x14ac:dyDescent="0.3">
      <c r="B5" s="97"/>
      <c r="C5" s="231" t="s">
        <v>137</v>
      </c>
      <c r="D5" s="229"/>
      <c r="E5" s="232"/>
      <c r="F5" s="231" t="s">
        <v>138</v>
      </c>
      <c r="G5" s="229"/>
      <c r="H5" s="232"/>
      <c r="I5" s="229" t="s">
        <v>139</v>
      </c>
      <c r="J5" s="229"/>
      <c r="K5" s="230"/>
    </row>
    <row r="6" spans="2:11" x14ac:dyDescent="0.3">
      <c r="B6" s="98" t="s">
        <v>65</v>
      </c>
      <c r="C6" s="197" t="s">
        <v>12</v>
      </c>
      <c r="D6" s="100" t="s">
        <v>13</v>
      </c>
      <c r="E6" s="198" t="s">
        <v>13</v>
      </c>
      <c r="F6" s="197" t="s">
        <v>12</v>
      </c>
      <c r="G6" s="100" t="s">
        <v>13</v>
      </c>
      <c r="H6" s="198" t="s">
        <v>13</v>
      </c>
      <c r="I6" s="195" t="s">
        <v>12</v>
      </c>
      <c r="J6" s="100" t="s">
        <v>13</v>
      </c>
      <c r="K6" s="196" t="s">
        <v>13</v>
      </c>
    </row>
    <row r="7" spans="2:11" x14ac:dyDescent="0.3">
      <c r="B7" s="147" t="s">
        <v>66</v>
      </c>
      <c r="C7" s="49">
        <v>2.6863425925925891E-2</v>
      </c>
      <c r="D7" s="125">
        <v>0.71768707482993177</v>
      </c>
      <c r="E7" s="127">
        <v>0.34590163934426199</v>
      </c>
      <c r="F7" s="49">
        <v>5.8680555555555543E-3</v>
      </c>
      <c r="G7" s="125">
        <v>0.40238095238095228</v>
      </c>
      <c r="H7" s="127">
        <v>0.21768999570631167</v>
      </c>
      <c r="I7" s="49">
        <v>3.2731481481481459E-2</v>
      </c>
      <c r="J7" s="125">
        <v>0.62928348909657295</v>
      </c>
      <c r="K7" s="128">
        <v>0.31286646752959385</v>
      </c>
    </row>
    <row r="8" spans="2:11" x14ac:dyDescent="0.3">
      <c r="B8" s="147" t="s">
        <v>67</v>
      </c>
      <c r="C8" s="49">
        <v>3.4722222222222224E-4</v>
      </c>
      <c r="D8" s="125">
        <v>9.2764378478664301E-3</v>
      </c>
      <c r="E8" s="127">
        <v>4.470938897168408E-3</v>
      </c>
      <c r="F8" s="49">
        <v>3.5879629629629629E-4</v>
      </c>
      <c r="G8" s="125">
        <v>2.4603174603174603E-2</v>
      </c>
      <c r="H8" s="127">
        <v>1.3310433662516101E-2</v>
      </c>
      <c r="I8" s="49">
        <v>7.0601851851851837E-4</v>
      </c>
      <c r="J8" s="125">
        <v>1.3573653760569649E-2</v>
      </c>
      <c r="K8" s="128">
        <v>6.748534129881625E-3</v>
      </c>
    </row>
    <row r="9" spans="2:11" x14ac:dyDescent="0.3">
      <c r="B9" s="147" t="s">
        <v>68</v>
      </c>
      <c r="C9" s="49">
        <v>3.8310185185185162E-3</v>
      </c>
      <c r="D9" s="125">
        <v>0.10235003092145954</v>
      </c>
      <c r="E9" s="127">
        <v>4.9329359165424733E-2</v>
      </c>
      <c r="F9" s="49">
        <v>3.2754629629629631E-3</v>
      </c>
      <c r="G9" s="125">
        <v>0.22460317460317461</v>
      </c>
      <c r="H9" s="127">
        <v>0.12151137827393732</v>
      </c>
      <c r="I9" s="49">
        <v>7.1064814814814827E-3</v>
      </c>
      <c r="J9" s="125">
        <v>0.13662661326212736</v>
      </c>
      <c r="K9" s="128">
        <v>6.7927868127005228E-2</v>
      </c>
    </row>
    <row r="10" spans="2:11" x14ac:dyDescent="0.3">
      <c r="B10" s="147" t="s">
        <v>69</v>
      </c>
      <c r="C10" s="49">
        <v>7.5231481481481482E-4</v>
      </c>
      <c r="D10" s="125">
        <v>2.0098948670377263E-2</v>
      </c>
      <c r="E10" s="127">
        <v>9.6870342771982164E-3</v>
      </c>
      <c r="F10" s="49">
        <v>6.3657407407407402E-4</v>
      </c>
      <c r="G10" s="125">
        <v>4.3650793650793648E-2</v>
      </c>
      <c r="H10" s="127">
        <v>2.3615285530270501E-2</v>
      </c>
      <c r="I10" s="49">
        <v>1.3888888888888892E-3</v>
      </c>
      <c r="J10" s="125">
        <v>2.6702269692923913E-2</v>
      </c>
      <c r="K10" s="128">
        <v>1.3275804845668775E-2</v>
      </c>
    </row>
    <row r="11" spans="2:11" x14ac:dyDescent="0.3">
      <c r="B11" s="147" t="s">
        <v>70</v>
      </c>
      <c r="C11" s="49">
        <v>1.4351851851851854E-3</v>
      </c>
      <c r="D11" s="125">
        <v>3.8342609771181244E-2</v>
      </c>
      <c r="E11" s="127">
        <v>1.8479880774962754E-2</v>
      </c>
      <c r="F11" s="49">
        <v>9.1435185185185185E-4</v>
      </c>
      <c r="G11" s="125">
        <v>6.2698412698412698E-2</v>
      </c>
      <c r="H11" s="127">
        <v>3.3920137398024901E-2</v>
      </c>
      <c r="I11" s="49">
        <v>2.3495370370370371E-3</v>
      </c>
      <c r="J11" s="125">
        <v>4.517133956386294E-2</v>
      </c>
      <c r="K11" s="128">
        <v>2.2458236530589676E-2</v>
      </c>
    </row>
    <row r="12" spans="2:11" x14ac:dyDescent="0.3">
      <c r="B12" s="147" t="s">
        <v>71</v>
      </c>
      <c r="C12" s="49">
        <v>1.3310185185185187E-3</v>
      </c>
      <c r="D12" s="125">
        <v>3.5559678416821318E-2</v>
      </c>
      <c r="E12" s="127">
        <v>1.7138599105812231E-2</v>
      </c>
      <c r="F12" s="49">
        <v>1.3310185185185187E-3</v>
      </c>
      <c r="G12" s="125">
        <v>9.1269841269841279E-2</v>
      </c>
      <c r="H12" s="127">
        <v>4.9377415199656514E-2</v>
      </c>
      <c r="I12" s="49">
        <v>2.6620370370370361E-3</v>
      </c>
      <c r="J12" s="125">
        <v>5.1179350244770806E-2</v>
      </c>
      <c r="K12" s="128">
        <v>2.5445292620865138E-2</v>
      </c>
    </row>
    <row r="13" spans="2:11" x14ac:dyDescent="0.3">
      <c r="B13" s="147" t="s">
        <v>72</v>
      </c>
      <c r="C13" s="49"/>
      <c r="D13" s="125"/>
      <c r="E13" s="127"/>
      <c r="F13" s="49"/>
      <c r="G13" s="125"/>
      <c r="H13" s="127"/>
      <c r="I13" s="49"/>
      <c r="J13" s="125"/>
      <c r="K13" s="128"/>
    </row>
    <row r="14" spans="2:11" x14ac:dyDescent="0.3">
      <c r="B14" s="147" t="s">
        <v>73</v>
      </c>
      <c r="C14" s="49"/>
      <c r="D14" s="125"/>
      <c r="E14" s="127"/>
      <c r="F14" s="49"/>
      <c r="G14" s="125"/>
      <c r="H14" s="127"/>
      <c r="I14" s="49"/>
      <c r="J14" s="125"/>
      <c r="K14" s="128"/>
    </row>
    <row r="15" spans="2:11" x14ac:dyDescent="0.3">
      <c r="B15" s="147" t="s">
        <v>74</v>
      </c>
      <c r="C15" s="49">
        <v>1.0416666666666667E-4</v>
      </c>
      <c r="D15" s="125">
        <v>2.7829313543599288E-3</v>
      </c>
      <c r="E15" s="127">
        <v>1.3412816691505223E-3</v>
      </c>
      <c r="F15" s="49"/>
      <c r="G15" s="125"/>
      <c r="H15" s="127"/>
      <c r="I15" s="49">
        <v>1.0416666666666667E-4</v>
      </c>
      <c r="J15" s="125">
        <v>2.002670226969293E-3</v>
      </c>
      <c r="K15" s="128">
        <v>9.9568536342515808E-4</v>
      </c>
    </row>
    <row r="16" spans="2:11" x14ac:dyDescent="0.3">
      <c r="B16" s="147" t="s">
        <v>75</v>
      </c>
      <c r="C16" s="49">
        <v>3.4722222222222218E-4</v>
      </c>
      <c r="D16" s="125">
        <v>9.2764378478664283E-3</v>
      </c>
      <c r="E16" s="127">
        <v>4.4709388971684071E-3</v>
      </c>
      <c r="F16" s="49">
        <v>7.4074074074074081E-4</v>
      </c>
      <c r="G16" s="125"/>
      <c r="H16" s="127"/>
      <c r="I16" s="49">
        <v>1.0879629629629633E-3</v>
      </c>
      <c r="J16" s="125">
        <v>2.0916777926123734E-2</v>
      </c>
      <c r="K16" s="128">
        <v>1.0399380462440542E-2</v>
      </c>
    </row>
    <row r="17" spans="2:14" x14ac:dyDescent="0.3">
      <c r="B17" s="147" t="s">
        <v>76</v>
      </c>
      <c r="C17" s="49" t="s">
        <v>130</v>
      </c>
      <c r="D17" s="125"/>
      <c r="E17" s="127"/>
      <c r="F17" s="49"/>
      <c r="G17" s="125"/>
      <c r="H17" s="127"/>
      <c r="I17" s="49" t="s">
        <v>130</v>
      </c>
      <c r="J17" s="125"/>
      <c r="K17" s="128"/>
    </row>
    <row r="18" spans="2:14" x14ac:dyDescent="0.3">
      <c r="B18" s="147" t="s">
        <v>77</v>
      </c>
      <c r="C18" s="49"/>
      <c r="D18" s="125"/>
      <c r="E18" s="127"/>
      <c r="F18" s="49"/>
      <c r="G18" s="125"/>
      <c r="H18" s="127"/>
      <c r="I18" s="49"/>
      <c r="J18" s="125"/>
      <c r="K18" s="128"/>
    </row>
    <row r="19" spans="2:14" x14ac:dyDescent="0.3">
      <c r="B19" s="147" t="s">
        <v>78</v>
      </c>
      <c r="C19" s="49"/>
      <c r="D19" s="125"/>
      <c r="E19" s="127"/>
      <c r="F19" s="49"/>
      <c r="G19" s="125"/>
      <c r="H19" s="127"/>
      <c r="I19" s="49" t="s">
        <v>130</v>
      </c>
      <c r="J19" s="125"/>
      <c r="K19" s="128"/>
    </row>
    <row r="20" spans="2:14" x14ac:dyDescent="0.3">
      <c r="B20" s="104" t="s">
        <v>79</v>
      </c>
      <c r="C20" s="49"/>
      <c r="D20" s="125"/>
      <c r="E20" s="127"/>
      <c r="F20" s="49"/>
      <c r="G20" s="125"/>
      <c r="H20" s="127"/>
      <c r="I20" s="49" t="s">
        <v>130</v>
      </c>
      <c r="J20" s="125"/>
      <c r="K20" s="128"/>
    </row>
    <row r="21" spans="2:14" x14ac:dyDescent="0.3">
      <c r="B21" s="104" t="s">
        <v>80</v>
      </c>
      <c r="C21" s="49"/>
      <c r="D21" s="125"/>
      <c r="E21" s="127"/>
      <c r="F21" s="49"/>
      <c r="G21" s="125"/>
      <c r="H21" s="127"/>
      <c r="I21" s="49"/>
      <c r="J21" s="125"/>
      <c r="K21" s="128"/>
    </row>
    <row r="22" spans="2:14" x14ac:dyDescent="0.3">
      <c r="B22" s="104" t="s">
        <v>81</v>
      </c>
      <c r="C22" s="49">
        <v>2.4189814814814807E-3</v>
      </c>
      <c r="D22" s="125">
        <v>6.4625850340136098E-2</v>
      </c>
      <c r="E22" s="127">
        <v>3.1147540983606562E-2</v>
      </c>
      <c r="F22" s="49">
        <v>1.4583333333333332E-3</v>
      </c>
      <c r="G22" s="125">
        <v>9.9999999999999992E-2</v>
      </c>
      <c r="H22" s="127">
        <v>5.4100472305710599E-2</v>
      </c>
      <c r="I22" s="49">
        <v>3.8773148148148139E-3</v>
      </c>
      <c r="J22" s="125">
        <v>7.4543836226079227E-2</v>
      </c>
      <c r="K22" s="128">
        <v>3.7061621860825317E-2</v>
      </c>
    </row>
    <row r="23" spans="2:14" x14ac:dyDescent="0.3">
      <c r="B23" s="108" t="s">
        <v>11</v>
      </c>
      <c r="C23" s="129">
        <v>3.7430555555555516E-2</v>
      </c>
      <c r="D23" s="130">
        <v>1</v>
      </c>
      <c r="E23" s="131">
        <v>0.48196721311475388</v>
      </c>
      <c r="F23" s="129">
        <v>1.4583333333333334E-2</v>
      </c>
      <c r="G23" s="130">
        <v>0.94920634920634905</v>
      </c>
      <c r="H23" s="131">
        <v>0.51352511807642764</v>
      </c>
      <c r="I23" s="129">
        <v>5.2013888888888873E-2</v>
      </c>
      <c r="J23" s="130">
        <v>0.99999999999999989</v>
      </c>
      <c r="K23" s="132">
        <v>0.49717889147029526</v>
      </c>
    </row>
    <row r="24" spans="2:14" x14ac:dyDescent="0.3">
      <c r="B24" s="113"/>
      <c r="C24" s="114"/>
      <c r="D24" s="114"/>
      <c r="E24" s="114"/>
      <c r="F24" s="114"/>
      <c r="G24" s="114"/>
      <c r="H24" s="114"/>
      <c r="I24" s="114"/>
      <c r="J24" s="114"/>
      <c r="K24" s="115"/>
      <c r="L24" s="134"/>
      <c r="M24" s="134"/>
      <c r="N24" s="134"/>
    </row>
    <row r="25" spans="2:14" x14ac:dyDescent="0.3">
      <c r="B25" s="98" t="s">
        <v>82</v>
      </c>
      <c r="C25" s="100" t="s">
        <v>12</v>
      </c>
      <c r="D25" s="100" t="s">
        <v>13</v>
      </c>
      <c r="E25" s="100" t="s">
        <v>13</v>
      </c>
      <c r="F25" s="100" t="s">
        <v>12</v>
      </c>
      <c r="G25" s="100" t="s">
        <v>13</v>
      </c>
      <c r="H25" s="100" t="s">
        <v>13</v>
      </c>
      <c r="I25" s="100" t="s">
        <v>12</v>
      </c>
      <c r="J25" s="100" t="s">
        <v>13</v>
      </c>
      <c r="K25" s="136" t="s">
        <v>13</v>
      </c>
    </row>
    <row r="26" spans="2:14" x14ac:dyDescent="0.3">
      <c r="B26" s="147" t="s">
        <v>83</v>
      </c>
      <c r="C26" s="49">
        <v>2.2106481481481478E-3</v>
      </c>
      <c r="D26" s="125"/>
      <c r="E26" s="127">
        <v>3.6723706979427027E-2</v>
      </c>
      <c r="F26" s="49">
        <v>1.6898148148148146E-3</v>
      </c>
      <c r="G26" s="125"/>
      <c r="H26" s="127">
        <v>4.7603521356374315E-2</v>
      </c>
      <c r="I26" s="49">
        <v>3.9004629629629623E-3</v>
      </c>
      <c r="J26" s="125"/>
      <c r="K26" s="128">
        <v>4.0759554910498312E-2</v>
      </c>
    </row>
    <row r="27" spans="2:14" x14ac:dyDescent="0.3">
      <c r="B27" s="147" t="s">
        <v>84</v>
      </c>
      <c r="C27" s="49">
        <v>1.1921296296296298E-3</v>
      </c>
      <c r="D27" s="125"/>
      <c r="E27" s="127">
        <v>1.9803883868486832E-2</v>
      </c>
      <c r="F27" s="49">
        <v>6.5972222222222224E-4</v>
      </c>
      <c r="G27" s="125"/>
      <c r="H27" s="127">
        <v>1.8584936419954359E-2</v>
      </c>
      <c r="I27" s="49">
        <v>1.8518518518518515E-3</v>
      </c>
      <c r="J27" s="125"/>
      <c r="K27" s="128">
        <v>1.9351717464925013E-2</v>
      </c>
    </row>
    <row r="28" spans="2:14" x14ac:dyDescent="0.3">
      <c r="B28" s="147" t="s">
        <v>85</v>
      </c>
      <c r="C28" s="49">
        <v>4.1666666666666669E-4</v>
      </c>
      <c r="D28" s="125"/>
      <c r="E28" s="127">
        <v>6.9217458181119029E-3</v>
      </c>
      <c r="F28" s="49">
        <v>1.5856481481481481E-3</v>
      </c>
      <c r="G28" s="125"/>
      <c r="H28" s="127">
        <v>4.4669057711118371E-2</v>
      </c>
      <c r="I28" s="49">
        <v>2.0023148148148153E-3</v>
      </c>
      <c r="J28" s="125"/>
      <c r="K28" s="128">
        <v>2.092404450895018E-2</v>
      </c>
    </row>
    <row r="29" spans="2:14" x14ac:dyDescent="0.3">
      <c r="B29" s="147" t="s">
        <v>86</v>
      </c>
      <c r="C29" s="49">
        <v>1.0532407407407395E-2</v>
      </c>
      <c r="D29" s="125"/>
      <c r="E29" s="127">
        <v>0.17496635262449509</v>
      </c>
      <c r="F29" s="49">
        <v>4.5486111111111109E-3</v>
      </c>
      <c r="G29" s="125"/>
      <c r="H29" s="127">
        <v>0.1281382458428432</v>
      </c>
      <c r="I29" s="49">
        <v>1.5081018518518509E-2</v>
      </c>
      <c r="J29" s="125"/>
      <c r="K29" s="128">
        <v>0.15759554910498302</v>
      </c>
    </row>
    <row r="30" spans="2:14" x14ac:dyDescent="0.3">
      <c r="B30" s="147" t="s">
        <v>87</v>
      </c>
      <c r="C30" s="49">
        <v>1.3495370370370376E-2</v>
      </c>
      <c r="D30" s="125"/>
      <c r="E30" s="127">
        <v>0.22418765621995781</v>
      </c>
      <c r="F30" s="49">
        <v>5.138888888888889E-3</v>
      </c>
      <c r="G30" s="125"/>
      <c r="H30" s="127">
        <v>0.14476687316596026</v>
      </c>
      <c r="I30" s="49">
        <v>1.8634259259259253E-2</v>
      </c>
      <c r="J30" s="125"/>
      <c r="K30" s="128">
        <v>0.19472665699080793</v>
      </c>
    </row>
    <row r="31" spans="2:14" x14ac:dyDescent="0.3">
      <c r="B31" s="147" t="s">
        <v>88</v>
      </c>
      <c r="C31" s="49">
        <v>6.6203703703703719E-3</v>
      </c>
      <c r="D31" s="125"/>
      <c r="E31" s="127">
        <v>0.10997885022111135</v>
      </c>
      <c r="F31" s="49">
        <v>8.9120370370370373E-4</v>
      </c>
      <c r="G31" s="125"/>
      <c r="H31" s="127">
        <v>2.5105966742745362E-2</v>
      </c>
      <c r="I31" s="49">
        <v>7.5115740740740759E-3</v>
      </c>
      <c r="J31" s="125"/>
      <c r="K31" s="128">
        <v>7.8495403967102126E-2</v>
      </c>
    </row>
    <row r="32" spans="2:14" x14ac:dyDescent="0.3">
      <c r="B32" s="148" t="s">
        <v>11</v>
      </c>
      <c r="C32" s="137">
        <v>3.4467592592592591E-2</v>
      </c>
      <c r="D32" s="130"/>
      <c r="E32" s="130">
        <v>0.57258219573158997</v>
      </c>
      <c r="F32" s="137">
        <v>1.4513888888888887E-2</v>
      </c>
      <c r="G32" s="130"/>
      <c r="H32" s="130">
        <v>0.40886860123899582</v>
      </c>
      <c r="I32" s="137">
        <v>4.8981481481481466E-2</v>
      </c>
      <c r="J32" s="130"/>
      <c r="K32" s="138">
        <v>0.51185292694726658</v>
      </c>
    </row>
    <row r="33" spans="2:14" x14ac:dyDescent="0.3">
      <c r="B33" s="119"/>
      <c r="C33" s="120"/>
      <c r="D33" s="120"/>
      <c r="E33" s="120"/>
      <c r="F33" s="120"/>
      <c r="G33" s="120"/>
      <c r="H33" s="120"/>
      <c r="I33" s="120"/>
      <c r="J33" s="120"/>
      <c r="K33" s="121"/>
      <c r="L33" s="140"/>
      <c r="M33" s="140"/>
      <c r="N33" s="140"/>
    </row>
    <row r="34" spans="2:14" x14ac:dyDescent="0.3">
      <c r="B34" s="108" t="s">
        <v>14</v>
      </c>
      <c r="C34" s="137">
        <f>C23+C32</f>
        <v>7.18981481481481E-2</v>
      </c>
      <c r="D34" s="122"/>
      <c r="E34" s="110">
        <f>E23+E32</f>
        <v>1.0545494088463438</v>
      </c>
      <c r="F34" s="137">
        <f>F23+F32</f>
        <v>2.9097222222222219E-2</v>
      </c>
      <c r="G34" s="122"/>
      <c r="H34" s="110">
        <f>H23+H32</f>
        <v>0.92239371931542347</v>
      </c>
      <c r="I34" s="137">
        <f>I23+I32</f>
        <v>0.10099537037037035</v>
      </c>
      <c r="J34" s="122"/>
      <c r="K34" s="123">
        <f>K23+K32</f>
        <v>1.009031818417562</v>
      </c>
      <c r="L34" s="140"/>
      <c r="M34" s="140"/>
      <c r="N34" s="140"/>
    </row>
    <row r="35" spans="2:14" ht="66" customHeight="1" thickBot="1" x14ac:dyDescent="0.35">
      <c r="B35" s="222" t="s">
        <v>140</v>
      </c>
      <c r="C35" s="223"/>
      <c r="D35" s="223"/>
      <c r="E35" s="223"/>
      <c r="F35" s="223"/>
      <c r="G35" s="223"/>
      <c r="H35" s="224"/>
      <c r="I35" s="223"/>
      <c r="J35" s="223"/>
      <c r="K35" s="224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70" t="s">
        <v>41</v>
      </c>
      <c r="C3" s="271"/>
      <c r="D3" s="271"/>
      <c r="E3" s="271"/>
      <c r="F3" s="272"/>
      <c r="G3" s="35"/>
    </row>
    <row r="4" spans="2:7" x14ac:dyDescent="0.3">
      <c r="B4" s="273" t="s">
        <v>185</v>
      </c>
      <c r="C4" s="274"/>
      <c r="D4" s="274"/>
      <c r="E4" s="274"/>
      <c r="F4" s="275"/>
    </row>
    <row r="5" spans="2:7" x14ac:dyDescent="0.3">
      <c r="B5" s="20"/>
      <c r="C5" s="2" t="s">
        <v>34</v>
      </c>
      <c r="D5" s="3" t="s">
        <v>35</v>
      </c>
      <c r="E5" s="276" t="s">
        <v>11</v>
      </c>
      <c r="F5" s="275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/>
      <c r="E7" s="19"/>
      <c r="F7" s="11"/>
    </row>
    <row r="8" spans="2:7" x14ac:dyDescent="0.3">
      <c r="B8" s="5" t="s">
        <v>17</v>
      </c>
      <c r="C8" s="19"/>
      <c r="D8" s="19"/>
      <c r="E8" s="19"/>
      <c r="F8" s="11"/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/>
      <c r="E10" s="8"/>
      <c r="F10" s="13"/>
    </row>
    <row r="11" spans="2:7" ht="66" customHeight="1" thickBot="1" x14ac:dyDescent="0.35">
      <c r="B11" s="277" t="s">
        <v>18</v>
      </c>
      <c r="C11" s="278"/>
      <c r="D11" s="278"/>
      <c r="E11" s="278"/>
      <c r="F11" s="279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ht="34.5" customHeight="1" x14ac:dyDescent="0.3">
      <c r="B3" s="270" t="s">
        <v>42</v>
      </c>
      <c r="C3" s="271"/>
      <c r="D3" s="271"/>
      <c r="E3" s="271"/>
      <c r="F3" s="272"/>
      <c r="G3" s="35"/>
    </row>
    <row r="4" spans="2:7" x14ac:dyDescent="0.3">
      <c r="B4" s="273" t="s">
        <v>185</v>
      </c>
      <c r="C4" s="274"/>
      <c r="D4" s="274"/>
      <c r="E4" s="274"/>
      <c r="F4" s="275"/>
    </row>
    <row r="5" spans="2:7" x14ac:dyDescent="0.3">
      <c r="B5" s="20"/>
      <c r="C5" s="2" t="s">
        <v>34</v>
      </c>
      <c r="D5" s="3" t="s">
        <v>35</v>
      </c>
      <c r="E5" s="276" t="s">
        <v>11</v>
      </c>
      <c r="F5" s="275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/>
      <c r="E7" s="19"/>
      <c r="F7" s="11"/>
    </row>
    <row r="8" spans="2:7" x14ac:dyDescent="0.3">
      <c r="B8" s="5" t="s">
        <v>17</v>
      </c>
      <c r="C8" s="19"/>
      <c r="D8" s="19"/>
      <c r="E8" s="19"/>
      <c r="F8" s="11"/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/>
      <c r="E10" s="8"/>
      <c r="F10" s="13"/>
    </row>
    <row r="11" spans="2:7" ht="66" customHeight="1" thickBot="1" x14ac:dyDescent="0.35">
      <c r="B11" s="277" t="s">
        <v>18</v>
      </c>
      <c r="C11" s="278"/>
      <c r="D11" s="278"/>
      <c r="E11" s="278"/>
      <c r="F11" s="279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70" t="s">
        <v>43</v>
      </c>
      <c r="C3" s="271"/>
      <c r="D3" s="271"/>
      <c r="E3" s="271"/>
      <c r="F3" s="272"/>
      <c r="G3" s="35"/>
    </row>
    <row r="4" spans="2:7" x14ac:dyDescent="0.3">
      <c r="B4" s="273" t="s">
        <v>185</v>
      </c>
      <c r="C4" s="274"/>
      <c r="D4" s="274"/>
      <c r="E4" s="274"/>
      <c r="F4" s="275"/>
    </row>
    <row r="5" spans="2:7" x14ac:dyDescent="0.3">
      <c r="B5" s="20"/>
      <c r="C5" s="2" t="s">
        <v>34</v>
      </c>
      <c r="D5" s="3" t="s">
        <v>35</v>
      </c>
      <c r="E5" s="276" t="s">
        <v>11</v>
      </c>
      <c r="F5" s="275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/>
      <c r="E7" s="19"/>
      <c r="F7" s="11"/>
    </row>
    <row r="8" spans="2:7" x14ac:dyDescent="0.3">
      <c r="B8" s="5" t="s">
        <v>17</v>
      </c>
      <c r="C8" s="19"/>
      <c r="D8" s="19"/>
      <c r="E8" s="19"/>
      <c r="F8" s="11"/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/>
      <c r="E10" s="8"/>
      <c r="F10" s="13"/>
    </row>
    <row r="11" spans="2:7" ht="66" customHeight="1" thickBot="1" x14ac:dyDescent="0.35">
      <c r="B11" s="277" t="s">
        <v>18</v>
      </c>
      <c r="C11" s="278"/>
      <c r="D11" s="278"/>
      <c r="E11" s="278"/>
      <c r="F11" s="279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s="36" customFormat="1" x14ac:dyDescent="0.3">
      <c r="B3" s="270" t="s">
        <v>44</v>
      </c>
      <c r="C3" s="271"/>
      <c r="D3" s="271"/>
      <c r="E3" s="271"/>
      <c r="F3" s="272"/>
      <c r="G3" s="37"/>
    </row>
    <row r="4" spans="2:7" x14ac:dyDescent="0.3">
      <c r="B4" s="273" t="s">
        <v>185</v>
      </c>
      <c r="C4" s="274"/>
      <c r="D4" s="274"/>
      <c r="E4" s="274"/>
      <c r="F4" s="275"/>
    </row>
    <row r="5" spans="2:7" x14ac:dyDescent="0.3">
      <c r="B5" s="20"/>
      <c r="C5" s="2" t="s">
        <v>34</v>
      </c>
      <c r="D5" s="3" t="s">
        <v>35</v>
      </c>
      <c r="E5" s="276" t="s">
        <v>11</v>
      </c>
      <c r="F5" s="275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>
        <v>9.0509259259259241E-3</v>
      </c>
      <c r="E7" s="19">
        <f>C7+D7</f>
        <v>9.0509259259259241E-3</v>
      </c>
      <c r="F7" s="11">
        <f>E7/E10</f>
        <v>0.87865168539325844</v>
      </c>
    </row>
    <row r="8" spans="2:7" x14ac:dyDescent="0.3">
      <c r="B8" s="5" t="s">
        <v>17</v>
      </c>
      <c r="C8" s="19"/>
      <c r="D8" s="19">
        <v>1.2499999999999998E-3</v>
      </c>
      <c r="E8" s="19">
        <f>C8+D8</f>
        <v>1.2499999999999998E-3</v>
      </c>
      <c r="F8" s="11">
        <f>E8/E10</f>
        <v>0.12134831460674159</v>
      </c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>
        <f t="shared" ref="D10:E10" si="0">SUM(D7:D8)</f>
        <v>1.0300925925925923E-2</v>
      </c>
      <c r="E10" s="8">
        <f t="shared" si="0"/>
        <v>1.0300925925925923E-2</v>
      </c>
      <c r="F10" s="13">
        <f>SUM(F7:F8)</f>
        <v>1</v>
      </c>
    </row>
    <row r="11" spans="2:7" ht="66" customHeight="1" thickBot="1" x14ac:dyDescent="0.35">
      <c r="B11" s="277" t="s">
        <v>18</v>
      </c>
      <c r="C11" s="278"/>
      <c r="D11" s="278"/>
      <c r="E11" s="278"/>
      <c r="F11" s="279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70" t="s">
        <v>45</v>
      </c>
      <c r="C3" s="271"/>
      <c r="D3" s="271"/>
      <c r="E3" s="271"/>
      <c r="F3" s="272"/>
      <c r="G3" s="35"/>
    </row>
    <row r="4" spans="2:7" x14ac:dyDescent="0.3">
      <c r="B4" s="273" t="s">
        <v>185</v>
      </c>
      <c r="C4" s="274"/>
      <c r="D4" s="274"/>
      <c r="E4" s="274"/>
      <c r="F4" s="275"/>
    </row>
    <row r="5" spans="2:7" x14ac:dyDescent="0.3">
      <c r="B5" s="20"/>
      <c r="C5" s="2" t="s">
        <v>34</v>
      </c>
      <c r="D5" s="3" t="s">
        <v>35</v>
      </c>
      <c r="E5" s="276" t="s">
        <v>11</v>
      </c>
      <c r="F5" s="275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>
        <v>5.7407407407407407E-3</v>
      </c>
      <c r="D7" s="19">
        <v>0.10744212962962964</v>
      </c>
      <c r="E7" s="19">
        <f>C7+D7</f>
        <v>0.11318287037037038</v>
      </c>
      <c r="F7" s="11">
        <f>E7/E10</f>
        <v>0.81464511829390207</v>
      </c>
    </row>
    <row r="8" spans="2:7" x14ac:dyDescent="0.3">
      <c r="B8" s="5" t="s">
        <v>17</v>
      </c>
      <c r="C8" s="19">
        <v>1.8518518518518518E-4</v>
      </c>
      <c r="D8" s="19">
        <v>2.5567129629629634E-2</v>
      </c>
      <c r="E8" s="19">
        <f>C8+D8</f>
        <v>2.5752314814814818E-2</v>
      </c>
      <c r="F8" s="11">
        <f>E8/E10</f>
        <v>0.18535488170609798</v>
      </c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>
        <f t="shared" ref="C10:E10" si="0">SUM(C7:C8)</f>
        <v>5.9259259259259256E-3</v>
      </c>
      <c r="D10" s="8">
        <f t="shared" si="0"/>
        <v>0.13300925925925927</v>
      </c>
      <c r="E10" s="8">
        <f t="shared" si="0"/>
        <v>0.13893518518518519</v>
      </c>
      <c r="F10" s="13">
        <f>SUM(F7:F8)</f>
        <v>1</v>
      </c>
    </row>
    <row r="11" spans="2:7" ht="66" customHeight="1" thickBot="1" x14ac:dyDescent="0.35">
      <c r="B11" s="277" t="s">
        <v>18</v>
      </c>
      <c r="C11" s="278"/>
      <c r="D11" s="278"/>
      <c r="E11" s="278"/>
      <c r="F11" s="279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70" t="s">
        <v>46</v>
      </c>
      <c r="C3" s="271"/>
      <c r="D3" s="271"/>
      <c r="E3" s="271"/>
      <c r="F3" s="272"/>
      <c r="G3" s="35"/>
    </row>
    <row r="4" spans="2:7" x14ac:dyDescent="0.3">
      <c r="B4" s="273" t="s">
        <v>185</v>
      </c>
      <c r="C4" s="274"/>
      <c r="D4" s="274"/>
      <c r="E4" s="274"/>
      <c r="F4" s="275"/>
    </row>
    <row r="5" spans="2:7" x14ac:dyDescent="0.3">
      <c r="B5" s="20"/>
      <c r="C5" s="2" t="s">
        <v>34</v>
      </c>
      <c r="D5" s="3" t="s">
        <v>35</v>
      </c>
      <c r="E5" s="276" t="s">
        <v>11</v>
      </c>
      <c r="F5" s="275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>
        <v>7.9930555555555546E-2</v>
      </c>
      <c r="E7" s="19">
        <f>C7+D7</f>
        <v>7.9930555555555546E-2</v>
      </c>
      <c r="F7" s="11">
        <f>E7/E10</f>
        <v>0.94797529169526429</v>
      </c>
    </row>
    <row r="8" spans="2:7" x14ac:dyDescent="0.3">
      <c r="B8" s="5" t="s">
        <v>17</v>
      </c>
      <c r="C8" s="19"/>
      <c r="D8" s="19">
        <v>4.386574074074074E-3</v>
      </c>
      <c r="E8" s="19">
        <f>C8+D8</f>
        <v>4.386574074074074E-3</v>
      </c>
      <c r="F8" s="11">
        <f>E8/E10</f>
        <v>5.2024708304735767E-2</v>
      </c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>
        <f t="shared" ref="D10:E10" si="0">SUM(D7:D8)</f>
        <v>8.4317129629629617E-2</v>
      </c>
      <c r="E10" s="8">
        <f t="shared" si="0"/>
        <v>8.4317129629629617E-2</v>
      </c>
      <c r="F10" s="13">
        <f>SUM(F7:F8)</f>
        <v>1</v>
      </c>
    </row>
    <row r="11" spans="2:7" ht="66" customHeight="1" thickBot="1" x14ac:dyDescent="0.35">
      <c r="B11" s="277" t="s">
        <v>18</v>
      </c>
      <c r="C11" s="278"/>
      <c r="D11" s="278"/>
      <c r="E11" s="278"/>
      <c r="F11" s="279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70" t="s">
        <v>47</v>
      </c>
      <c r="C3" s="271"/>
      <c r="D3" s="271"/>
      <c r="E3" s="271"/>
      <c r="F3" s="272"/>
      <c r="G3" s="35"/>
    </row>
    <row r="4" spans="2:7" x14ac:dyDescent="0.3">
      <c r="B4" s="273" t="s">
        <v>185</v>
      </c>
      <c r="C4" s="274"/>
      <c r="D4" s="274"/>
      <c r="E4" s="274"/>
      <c r="F4" s="275"/>
    </row>
    <row r="5" spans="2:7" x14ac:dyDescent="0.3">
      <c r="B5" s="20"/>
      <c r="C5" s="2" t="s">
        <v>34</v>
      </c>
      <c r="D5" s="3" t="s">
        <v>35</v>
      </c>
      <c r="E5" s="276" t="s">
        <v>11</v>
      </c>
      <c r="F5" s="275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/>
      <c r="E7" s="19"/>
      <c r="F7" s="11"/>
    </row>
    <row r="8" spans="2:7" x14ac:dyDescent="0.3">
      <c r="B8" s="5" t="s">
        <v>17</v>
      </c>
      <c r="C8" s="19"/>
      <c r="D8" s="19"/>
      <c r="E8" s="19"/>
      <c r="F8" s="11"/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/>
      <c r="D10" s="8"/>
      <c r="E10" s="8"/>
      <c r="F10" s="13"/>
    </row>
    <row r="11" spans="2:7" ht="66" customHeight="1" thickBot="1" x14ac:dyDescent="0.35">
      <c r="B11" s="277" t="s">
        <v>18</v>
      </c>
      <c r="C11" s="278"/>
      <c r="D11" s="278"/>
      <c r="E11" s="278"/>
      <c r="F11" s="279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ht="36" customHeight="1" x14ac:dyDescent="0.3">
      <c r="B3" s="270" t="s">
        <v>48</v>
      </c>
      <c r="C3" s="271"/>
      <c r="D3" s="271"/>
      <c r="E3" s="271"/>
      <c r="F3" s="272"/>
      <c r="G3" s="35"/>
    </row>
    <row r="4" spans="2:7" x14ac:dyDescent="0.3">
      <c r="B4" s="273" t="s">
        <v>185</v>
      </c>
      <c r="C4" s="274"/>
      <c r="D4" s="274"/>
      <c r="E4" s="274"/>
      <c r="F4" s="275"/>
    </row>
    <row r="5" spans="2:7" x14ac:dyDescent="0.3">
      <c r="B5" s="20"/>
      <c r="C5" s="2" t="s">
        <v>34</v>
      </c>
      <c r="D5" s="3" t="s">
        <v>35</v>
      </c>
      <c r="E5" s="276" t="s">
        <v>11</v>
      </c>
      <c r="F5" s="275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>
        <v>3.9236111111111112E-3</v>
      </c>
      <c r="D7" s="19">
        <v>0.18280092592592592</v>
      </c>
      <c r="E7" s="19">
        <f>C7+D7</f>
        <v>0.18672453703703704</v>
      </c>
      <c r="F7" s="11">
        <f>E7/E10</f>
        <v>0.96396988527724659</v>
      </c>
    </row>
    <row r="8" spans="2:7" x14ac:dyDescent="0.3">
      <c r="B8" s="5" t="s">
        <v>17</v>
      </c>
      <c r="C8" s="19"/>
      <c r="D8" s="19">
        <v>6.9791666666666674E-3</v>
      </c>
      <c r="E8" s="19">
        <f>C8+D8</f>
        <v>6.9791666666666674E-3</v>
      </c>
      <c r="F8" s="11">
        <f>E8/E10</f>
        <v>3.6030114722753345E-2</v>
      </c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>
        <f t="shared" ref="C10:E10" si="0">SUM(C7:C8)</f>
        <v>3.9236111111111112E-3</v>
      </c>
      <c r="D10" s="8">
        <f t="shared" si="0"/>
        <v>0.1897800925925926</v>
      </c>
      <c r="E10" s="8">
        <f t="shared" si="0"/>
        <v>0.19370370370370371</v>
      </c>
      <c r="F10" s="13">
        <f>SUM(F7:F8)</f>
        <v>0.99999999999999989</v>
      </c>
    </row>
    <row r="11" spans="2:7" ht="66" customHeight="1" thickBot="1" x14ac:dyDescent="0.35">
      <c r="B11" s="277"/>
      <c r="C11" s="278"/>
      <c r="D11" s="278"/>
      <c r="E11" s="278"/>
      <c r="F11" s="279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4" width="22.6640625" style="14" customWidth="1"/>
    <col min="5" max="6" width="22.6640625" style="9" customWidth="1"/>
    <col min="7" max="16384" width="8.88671875" style="9"/>
  </cols>
  <sheetData>
    <row r="2" spans="2:7" ht="15" thickBot="1" x14ac:dyDescent="0.35"/>
    <row r="3" spans="2:7" x14ac:dyDescent="0.3">
      <c r="B3" s="270" t="s">
        <v>49</v>
      </c>
      <c r="C3" s="271"/>
      <c r="D3" s="271"/>
      <c r="E3" s="271"/>
      <c r="F3" s="272"/>
      <c r="G3" s="35"/>
    </row>
    <row r="4" spans="2:7" x14ac:dyDescent="0.3">
      <c r="B4" s="273" t="s">
        <v>185</v>
      </c>
      <c r="C4" s="274"/>
      <c r="D4" s="274"/>
      <c r="E4" s="274"/>
      <c r="F4" s="275"/>
    </row>
    <row r="5" spans="2:7" x14ac:dyDescent="0.3">
      <c r="B5" s="20"/>
      <c r="C5" s="2" t="s">
        <v>34</v>
      </c>
      <c r="D5" s="3" t="s">
        <v>35</v>
      </c>
      <c r="E5" s="276" t="s">
        <v>11</v>
      </c>
      <c r="F5" s="275"/>
    </row>
    <row r="6" spans="2:7" x14ac:dyDescent="0.3">
      <c r="B6" s="1" t="s">
        <v>0</v>
      </c>
      <c r="C6" s="42" t="s">
        <v>12</v>
      </c>
      <c r="D6" s="42" t="s">
        <v>12</v>
      </c>
      <c r="E6" s="15" t="s">
        <v>12</v>
      </c>
      <c r="F6" s="21" t="s">
        <v>13</v>
      </c>
    </row>
    <row r="7" spans="2:7" x14ac:dyDescent="0.3">
      <c r="B7" s="5" t="s">
        <v>16</v>
      </c>
      <c r="C7" s="19"/>
      <c r="D7" s="19">
        <v>0.10458333333333332</v>
      </c>
      <c r="E7" s="19">
        <f>C7+D7</f>
        <v>0.10458333333333332</v>
      </c>
      <c r="F7" s="11">
        <f>E7/E10</f>
        <v>0.74714734579130149</v>
      </c>
    </row>
    <row r="8" spans="2:7" x14ac:dyDescent="0.3">
      <c r="B8" s="5" t="s">
        <v>17</v>
      </c>
      <c r="C8" s="19">
        <v>5.1736111111111115E-3</v>
      </c>
      <c r="D8" s="19">
        <v>3.0219907407407411E-2</v>
      </c>
      <c r="E8" s="19">
        <f>C8+D8</f>
        <v>3.5393518518518519E-2</v>
      </c>
      <c r="F8" s="11">
        <f>E8/E10</f>
        <v>0.25285265420869857</v>
      </c>
    </row>
    <row r="9" spans="2:7" x14ac:dyDescent="0.3">
      <c r="B9" s="5"/>
      <c r="C9" s="22"/>
      <c r="D9" s="23"/>
      <c r="E9" s="23"/>
      <c r="F9" s="11"/>
    </row>
    <row r="10" spans="2:7" x14ac:dyDescent="0.3">
      <c r="B10" s="6" t="s">
        <v>14</v>
      </c>
      <c r="C10" s="8">
        <f t="shared" ref="C10" si="0">SUM(C7:C8)</f>
        <v>5.1736111111111115E-3</v>
      </c>
      <c r="D10" s="8">
        <f t="shared" ref="D10:E10" si="1">SUM(D7:D8)</f>
        <v>0.13480324074074074</v>
      </c>
      <c r="E10" s="8">
        <f t="shared" si="1"/>
        <v>0.13997685185185182</v>
      </c>
      <c r="F10" s="13">
        <f>SUM(F7:F8)</f>
        <v>1</v>
      </c>
    </row>
    <row r="11" spans="2:7" ht="66" customHeight="1" thickBot="1" x14ac:dyDescent="0.35">
      <c r="B11" s="277"/>
      <c r="C11" s="278"/>
      <c r="D11" s="278"/>
      <c r="E11" s="278"/>
      <c r="F11" s="279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70" t="s">
        <v>50</v>
      </c>
      <c r="C3" s="271"/>
      <c r="D3" s="271"/>
      <c r="E3" s="271"/>
      <c r="F3" s="271"/>
      <c r="G3" s="271"/>
      <c r="H3" s="272"/>
    </row>
    <row r="4" spans="2:8" x14ac:dyDescent="0.3">
      <c r="B4" s="273" t="s">
        <v>185</v>
      </c>
      <c r="C4" s="274"/>
      <c r="D4" s="274"/>
      <c r="E4" s="274"/>
      <c r="F4" s="274"/>
      <c r="G4" s="274"/>
      <c r="H4" s="275"/>
    </row>
    <row r="5" spans="2:8" x14ac:dyDescent="0.3">
      <c r="B5" s="20"/>
      <c r="C5" s="276" t="s">
        <v>34</v>
      </c>
      <c r="D5" s="283"/>
      <c r="E5" s="276" t="s">
        <v>35</v>
      </c>
      <c r="F5" s="283"/>
      <c r="G5" s="276" t="s">
        <v>11</v>
      </c>
      <c r="H5" s="275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/>
      <c r="D7" s="10"/>
      <c r="E7" s="38"/>
      <c r="F7" s="10"/>
      <c r="G7" s="19"/>
      <c r="H7" s="11"/>
    </row>
    <row r="8" spans="2:8" x14ac:dyDescent="0.3">
      <c r="B8" s="5" t="s">
        <v>17</v>
      </c>
      <c r="C8" s="19"/>
      <c r="D8" s="10"/>
      <c r="E8" s="38"/>
      <c r="F8" s="10"/>
      <c r="G8" s="19"/>
      <c r="H8" s="11"/>
    </row>
    <row r="9" spans="2:8" x14ac:dyDescent="0.3">
      <c r="B9" s="5"/>
      <c r="C9" s="22"/>
      <c r="D9" s="39"/>
      <c r="E9" s="40"/>
      <c r="F9" s="39"/>
      <c r="G9" s="23"/>
      <c r="H9" s="11"/>
    </row>
    <row r="10" spans="2:8" x14ac:dyDescent="0.3">
      <c r="B10" s="6" t="s">
        <v>14</v>
      </c>
      <c r="C10" s="8"/>
      <c r="D10" s="12"/>
      <c r="E10" s="41"/>
      <c r="F10" s="12"/>
      <c r="G10" s="8"/>
      <c r="H10" s="13"/>
    </row>
    <row r="11" spans="2:8" ht="66" customHeight="1" thickBot="1" x14ac:dyDescent="0.35">
      <c r="B11" s="277"/>
      <c r="C11" s="278"/>
      <c r="D11" s="278"/>
      <c r="E11" s="278"/>
      <c r="F11" s="278"/>
      <c r="G11" s="278"/>
      <c r="H11" s="279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.88671875" style="142" customWidth="1"/>
    <col min="7" max="7" width="10.88671875" style="96" customWidth="1"/>
    <col min="8" max="8" width="10.88671875" style="142" customWidth="1"/>
    <col min="9" max="11" width="10.88671875" style="96" customWidth="1"/>
    <col min="12" max="16384" width="8.88671875" style="96"/>
  </cols>
  <sheetData>
    <row r="2" spans="2:11" ht="15" thickBot="1" x14ac:dyDescent="0.35"/>
    <row r="3" spans="2:11" x14ac:dyDescent="0.3">
      <c r="B3" s="236" t="s">
        <v>154</v>
      </c>
      <c r="C3" s="237"/>
      <c r="D3" s="237"/>
      <c r="E3" s="237"/>
      <c r="F3" s="237"/>
      <c r="G3" s="237"/>
      <c r="H3" s="238"/>
      <c r="I3" s="237"/>
      <c r="J3" s="237"/>
      <c r="K3" s="238"/>
    </row>
    <row r="4" spans="2:11" x14ac:dyDescent="0.3">
      <c r="B4" s="228" t="s">
        <v>185</v>
      </c>
      <c r="C4" s="229"/>
      <c r="D4" s="229"/>
      <c r="E4" s="229"/>
      <c r="F4" s="229"/>
      <c r="G4" s="229"/>
      <c r="H4" s="229"/>
      <c r="I4" s="229"/>
      <c r="J4" s="229"/>
      <c r="K4" s="230"/>
    </row>
    <row r="5" spans="2:11" x14ac:dyDescent="0.3">
      <c r="B5" s="153"/>
      <c r="C5" s="242" t="s">
        <v>137</v>
      </c>
      <c r="D5" s="243"/>
      <c r="E5" s="244"/>
      <c r="F5" s="242" t="s">
        <v>138</v>
      </c>
      <c r="G5" s="243"/>
      <c r="H5" s="244"/>
      <c r="I5" s="243" t="s">
        <v>139</v>
      </c>
      <c r="J5" s="243"/>
      <c r="K5" s="245"/>
    </row>
    <row r="6" spans="2:11" x14ac:dyDescent="0.3">
      <c r="B6" s="98" t="s">
        <v>65</v>
      </c>
      <c r="C6" s="199" t="s">
        <v>12</v>
      </c>
      <c r="D6" s="116" t="s">
        <v>13</v>
      </c>
      <c r="E6" s="201" t="s">
        <v>13</v>
      </c>
      <c r="F6" s="199" t="s">
        <v>12</v>
      </c>
      <c r="G6" s="116" t="s">
        <v>13</v>
      </c>
      <c r="H6" s="201" t="s">
        <v>13</v>
      </c>
      <c r="I6" s="200" t="s">
        <v>12</v>
      </c>
      <c r="J6" s="116" t="s">
        <v>13</v>
      </c>
      <c r="K6" s="202" t="s">
        <v>13</v>
      </c>
    </row>
    <row r="7" spans="2:11" x14ac:dyDescent="0.3">
      <c r="B7" s="154" t="s">
        <v>66</v>
      </c>
      <c r="C7" s="49">
        <v>0.11579861111111103</v>
      </c>
      <c r="D7" s="125">
        <v>0.62527342041122425</v>
      </c>
      <c r="E7" s="127">
        <v>0.31223668195861787</v>
      </c>
      <c r="F7" s="49">
        <v>2.0150462962962943E-2</v>
      </c>
      <c r="G7" s="125">
        <v>0.44744281675661762</v>
      </c>
      <c r="H7" s="127">
        <v>0.23635623133315217</v>
      </c>
      <c r="I7" s="49">
        <v>0.13594907407407397</v>
      </c>
      <c r="J7" s="125">
        <v>0.59048863864870293</v>
      </c>
      <c r="K7" s="128">
        <v>0.29805374406861362</v>
      </c>
    </row>
    <row r="8" spans="2:11" x14ac:dyDescent="0.3">
      <c r="B8" s="154" t="s">
        <v>67</v>
      </c>
      <c r="C8" s="49">
        <v>4.2824074074074075E-3</v>
      </c>
      <c r="D8" s="125">
        <v>2.3123554777826398E-2</v>
      </c>
      <c r="E8" s="127">
        <v>1.1546983740598571E-2</v>
      </c>
      <c r="F8" s="49">
        <v>3.3912037037037031E-3</v>
      </c>
      <c r="G8" s="125">
        <v>7.5301978925726057E-2</v>
      </c>
      <c r="H8" s="127">
        <v>3.9777355416779805E-2</v>
      </c>
      <c r="I8" s="49">
        <v>7.6736111111111111E-3</v>
      </c>
      <c r="J8" s="125">
        <v>3.3329981902272293E-2</v>
      </c>
      <c r="K8" s="128">
        <v>1.6823568220457261E-2</v>
      </c>
    </row>
    <row r="9" spans="2:11" x14ac:dyDescent="0.3">
      <c r="B9" s="154" t="s">
        <v>68</v>
      </c>
      <c r="C9" s="49">
        <v>1.7314814814814814E-2</v>
      </c>
      <c r="D9" s="125">
        <v>9.3494156615211599E-2</v>
      </c>
      <c r="E9" s="127">
        <v>4.6687263989014759E-2</v>
      </c>
      <c r="F9" s="49">
        <v>5.3703703703703691E-3</v>
      </c>
      <c r="G9" s="125">
        <v>0.11924955024415321</v>
      </c>
      <c r="H9" s="127">
        <v>6.2992125984251982E-2</v>
      </c>
      <c r="I9" s="49">
        <v>2.2685185185185176E-2</v>
      </c>
      <c r="J9" s="125">
        <v>9.8532073195254394E-2</v>
      </c>
      <c r="K9" s="128">
        <v>4.9734832144941503E-2</v>
      </c>
    </row>
    <row r="10" spans="2:11" x14ac:dyDescent="0.3">
      <c r="B10" s="154" t="s">
        <v>69</v>
      </c>
      <c r="C10" s="49">
        <v>5.092592592592593E-3</v>
      </c>
      <c r="D10" s="125">
        <v>2.749828135741518E-2</v>
      </c>
      <c r="E10" s="127">
        <v>1.3731548232063165E-2</v>
      </c>
      <c r="F10" s="49">
        <v>2.2106481481481482E-3</v>
      </c>
      <c r="G10" s="125">
        <v>4.9087638139295842E-2</v>
      </c>
      <c r="H10" s="127">
        <v>2.5929948411620971E-2</v>
      </c>
      <c r="I10" s="49">
        <v>7.3032407407407404E-3</v>
      </c>
      <c r="J10" s="125">
        <v>3.1721294992962015E-2</v>
      </c>
      <c r="K10" s="128">
        <v>1.6011570960948011E-2</v>
      </c>
    </row>
    <row r="11" spans="2:11" x14ac:dyDescent="0.3">
      <c r="B11" s="154" t="s">
        <v>70</v>
      </c>
      <c r="C11" s="49">
        <v>1.5023148148148145E-2</v>
      </c>
      <c r="D11" s="125">
        <v>8.1119930004374757E-2</v>
      </c>
      <c r="E11" s="127">
        <v>4.0508067284586328E-2</v>
      </c>
      <c r="F11" s="49">
        <v>2.8240740740740743E-3</v>
      </c>
      <c r="G11" s="125">
        <v>6.2708815214597827E-2</v>
      </c>
      <c r="H11" s="127">
        <v>3.3125169698615273E-2</v>
      </c>
      <c r="I11" s="49">
        <v>1.7847222222222212E-2</v>
      </c>
      <c r="J11" s="125">
        <v>7.751860044238891E-2</v>
      </c>
      <c r="K11" s="128">
        <v>3.9128117942601931E-2</v>
      </c>
    </row>
    <row r="12" spans="2:11" x14ac:dyDescent="0.3">
      <c r="B12" s="154" t="s">
        <v>71</v>
      </c>
      <c r="C12" s="49">
        <v>9.166666666666665E-3</v>
      </c>
      <c r="D12" s="125">
        <v>4.949690644334731E-2</v>
      </c>
      <c r="E12" s="127">
        <v>2.4716786817713693E-2</v>
      </c>
      <c r="F12" s="49">
        <v>7.7777777777777758E-3</v>
      </c>
      <c r="G12" s="125">
        <v>0.17270624518118741</v>
      </c>
      <c r="H12" s="127">
        <v>9.1229975563399415E-2</v>
      </c>
      <c r="I12" s="49">
        <v>1.6944444444444446E-2</v>
      </c>
      <c r="J12" s="125">
        <v>7.3597426100945149E-2</v>
      </c>
      <c r="K12" s="128">
        <v>3.7148874622548164E-2</v>
      </c>
    </row>
    <row r="13" spans="2:11" x14ac:dyDescent="0.3">
      <c r="B13" s="154" t="s">
        <v>72</v>
      </c>
      <c r="C13" s="49"/>
      <c r="D13" s="125"/>
      <c r="E13" s="127"/>
      <c r="F13" s="49"/>
      <c r="G13" s="125"/>
      <c r="H13" s="127"/>
      <c r="I13" s="49"/>
      <c r="J13" s="125"/>
      <c r="K13" s="128"/>
    </row>
    <row r="14" spans="2:11" x14ac:dyDescent="0.3">
      <c r="B14" s="154" t="s">
        <v>73</v>
      </c>
      <c r="C14" s="49"/>
      <c r="D14" s="125"/>
      <c r="E14" s="127"/>
      <c r="F14" s="49">
        <v>1.8518518518518518E-4</v>
      </c>
      <c r="G14" s="125">
        <v>4.1120534566949389E-3</v>
      </c>
      <c r="H14" s="127">
        <v>2.1721422753190342E-3</v>
      </c>
      <c r="I14" s="49">
        <v>1.8518518518518518E-4</v>
      </c>
      <c r="J14" s="125">
        <v>8.043434546551382E-4</v>
      </c>
      <c r="K14" s="128">
        <v>4.0599862975462467E-4</v>
      </c>
    </row>
    <row r="15" spans="2:11" x14ac:dyDescent="0.3">
      <c r="B15" s="154" t="s">
        <v>74</v>
      </c>
      <c r="C15" s="49"/>
      <c r="D15" s="125"/>
      <c r="E15" s="127"/>
      <c r="F15" s="49"/>
      <c r="G15" s="125"/>
      <c r="H15" s="127"/>
      <c r="I15" s="49"/>
      <c r="J15" s="125"/>
      <c r="K15" s="128"/>
    </row>
    <row r="16" spans="2:11" x14ac:dyDescent="0.3">
      <c r="B16" s="154" t="s">
        <v>75</v>
      </c>
      <c r="C16" s="49">
        <v>2.4305555555555555E-4</v>
      </c>
      <c r="D16" s="125">
        <v>1.3124179738766334E-3</v>
      </c>
      <c r="E16" s="127">
        <v>6.5536934743937831E-4</v>
      </c>
      <c r="F16" s="49">
        <v>1.6203703703703703E-4</v>
      </c>
      <c r="G16" s="125">
        <v>3.5980467746080718E-3</v>
      </c>
      <c r="H16" s="127">
        <v>1.9006244909041548E-3</v>
      </c>
      <c r="I16" s="49">
        <v>4.0509259259259258E-4</v>
      </c>
      <c r="J16" s="125">
        <v>1.7595013070581147E-3</v>
      </c>
      <c r="K16" s="128">
        <v>8.8812200258824145E-4</v>
      </c>
    </row>
    <row r="17" spans="2:14" x14ac:dyDescent="0.3">
      <c r="B17" s="154" t="s">
        <v>76</v>
      </c>
      <c r="C17" s="49" t="s">
        <v>130</v>
      </c>
      <c r="D17" s="125"/>
      <c r="E17" s="127"/>
      <c r="F17" s="49" t="s">
        <v>130</v>
      </c>
      <c r="G17" s="125"/>
      <c r="H17" s="127"/>
      <c r="I17" s="49" t="s">
        <v>130</v>
      </c>
      <c r="J17" s="125"/>
      <c r="K17" s="128"/>
    </row>
    <row r="18" spans="2:14" x14ac:dyDescent="0.3">
      <c r="B18" s="154" t="s">
        <v>77</v>
      </c>
      <c r="C18" s="49"/>
      <c r="D18" s="125"/>
      <c r="E18" s="127"/>
      <c r="F18" s="49">
        <v>1.1342592592592593E-3</v>
      </c>
      <c r="G18" s="125">
        <v>2.5186327422256505E-2</v>
      </c>
      <c r="H18" s="127">
        <v>1.3304371436329086E-2</v>
      </c>
      <c r="I18" s="49">
        <v>1.1342592592592593E-3</v>
      </c>
      <c r="J18" s="125">
        <v>4.9266036597627218E-3</v>
      </c>
      <c r="K18" s="128">
        <v>2.4867416072470762E-3</v>
      </c>
    </row>
    <row r="19" spans="2:14" x14ac:dyDescent="0.3">
      <c r="B19" s="154" t="s">
        <v>78</v>
      </c>
      <c r="C19" s="49" t="s">
        <v>130</v>
      </c>
      <c r="D19" s="125"/>
      <c r="E19" s="127"/>
      <c r="F19" s="49" t="s">
        <v>130</v>
      </c>
      <c r="G19" s="125"/>
      <c r="H19" s="127"/>
      <c r="I19" s="49" t="s">
        <v>130</v>
      </c>
      <c r="J19" s="125"/>
      <c r="K19" s="128"/>
    </row>
    <row r="20" spans="2:14" x14ac:dyDescent="0.3">
      <c r="B20" s="155" t="s">
        <v>79</v>
      </c>
      <c r="C20" s="49" t="s">
        <v>130</v>
      </c>
      <c r="D20" s="125"/>
      <c r="E20" s="127"/>
      <c r="F20" s="49" t="s">
        <v>130</v>
      </c>
      <c r="G20" s="125"/>
      <c r="H20" s="127"/>
      <c r="I20" s="49" t="s">
        <v>130</v>
      </c>
      <c r="J20" s="125"/>
      <c r="K20" s="128"/>
    </row>
    <row r="21" spans="2:14" x14ac:dyDescent="0.3">
      <c r="B21" s="155" t="s">
        <v>80</v>
      </c>
      <c r="C21" s="49"/>
      <c r="D21" s="125"/>
      <c r="E21" s="127"/>
      <c r="F21" s="49"/>
      <c r="G21" s="125"/>
      <c r="H21" s="127"/>
      <c r="I21" s="49"/>
      <c r="J21" s="125"/>
      <c r="K21" s="128"/>
    </row>
    <row r="22" spans="2:14" x14ac:dyDescent="0.3">
      <c r="B22" s="155" t="s">
        <v>81</v>
      </c>
      <c r="C22" s="49">
        <v>1.8275462962962962E-2</v>
      </c>
      <c r="D22" s="125">
        <v>9.8681332416723999E-2</v>
      </c>
      <c r="E22" s="127">
        <v>4.927753331460849E-2</v>
      </c>
      <c r="F22" s="49">
        <v>1.8287037037037039E-3</v>
      </c>
      <c r="G22" s="125">
        <v>4.0606527884862527E-2</v>
      </c>
      <c r="H22" s="127">
        <v>2.1449904968775465E-2</v>
      </c>
      <c r="I22" s="49">
        <v>2.0104166666666669E-2</v>
      </c>
      <c r="J22" s="125">
        <v>8.7321536295998453E-2</v>
      </c>
      <c r="K22" s="128">
        <v>4.4076226242736452E-2</v>
      </c>
    </row>
    <row r="23" spans="2:14" x14ac:dyDescent="0.3">
      <c r="B23" s="156" t="s">
        <v>11</v>
      </c>
      <c r="C23" s="129">
        <v>0.18519675925925916</v>
      </c>
      <c r="D23" s="130">
        <v>1</v>
      </c>
      <c r="E23" s="131">
        <v>0.4993602346846423</v>
      </c>
      <c r="F23" s="129">
        <v>4.5034722222222198E-2</v>
      </c>
      <c r="G23" s="130">
        <v>0.99999999999999989</v>
      </c>
      <c r="H23" s="131">
        <v>0.52823784957914732</v>
      </c>
      <c r="I23" s="129">
        <v>0.23023148148148134</v>
      </c>
      <c r="J23" s="130">
        <v>1.0000000000000002</v>
      </c>
      <c r="K23" s="132">
        <v>0.50475779644243701</v>
      </c>
    </row>
    <row r="24" spans="2:14" x14ac:dyDescent="0.3">
      <c r="B24" s="157"/>
      <c r="C24" s="158"/>
      <c r="D24" s="158"/>
      <c r="E24" s="158"/>
      <c r="F24" s="158"/>
      <c r="G24" s="158"/>
      <c r="H24" s="158"/>
      <c r="I24" s="158"/>
      <c r="J24" s="158"/>
      <c r="K24" s="159"/>
      <c r="L24" s="160"/>
      <c r="M24" s="160"/>
      <c r="N24" s="160"/>
    </row>
    <row r="25" spans="2:14" x14ac:dyDescent="0.3">
      <c r="B25" s="98" t="s">
        <v>82</v>
      </c>
      <c r="C25" s="100" t="s">
        <v>12</v>
      </c>
      <c r="D25" s="100" t="s">
        <v>13</v>
      </c>
      <c r="E25" s="100" t="s">
        <v>13</v>
      </c>
      <c r="F25" s="100" t="s">
        <v>12</v>
      </c>
      <c r="G25" s="100" t="s">
        <v>13</v>
      </c>
      <c r="H25" s="100" t="s">
        <v>13</v>
      </c>
      <c r="I25" s="100" t="s">
        <v>12</v>
      </c>
      <c r="J25" s="100" t="s">
        <v>13</v>
      </c>
      <c r="K25" s="136" t="s">
        <v>13</v>
      </c>
    </row>
    <row r="26" spans="2:14" x14ac:dyDescent="0.3">
      <c r="B26" s="154" t="s">
        <v>83</v>
      </c>
      <c r="C26" s="49">
        <v>2.7662037037037051E-2</v>
      </c>
      <c r="D26" s="125"/>
      <c r="E26" s="127">
        <v>7.4587273351434044E-2</v>
      </c>
      <c r="F26" s="49">
        <v>2.0023148148148148E-3</v>
      </c>
      <c r="G26" s="125"/>
      <c r="H26" s="127">
        <v>2.3486288351887059E-2</v>
      </c>
      <c r="I26" s="49">
        <v>2.9664351851851865E-2</v>
      </c>
      <c r="J26" s="125"/>
      <c r="K26" s="128">
        <v>6.5035905503818978E-2</v>
      </c>
    </row>
    <row r="27" spans="2:14" x14ac:dyDescent="0.3">
      <c r="B27" s="154" t="s">
        <v>84</v>
      </c>
      <c r="C27" s="49">
        <v>3.5879629629629629E-3</v>
      </c>
      <c r="D27" s="125"/>
      <c r="E27" s="127">
        <v>9.6744998907717754E-3</v>
      </c>
      <c r="F27" s="49">
        <v>6.9444444444444447E-4</v>
      </c>
      <c r="G27" s="125"/>
      <c r="H27" s="127">
        <v>8.1455335324463786E-3</v>
      </c>
      <c r="I27" s="49">
        <v>4.2824074074074084E-3</v>
      </c>
      <c r="J27" s="125"/>
      <c r="K27" s="128">
        <v>9.3887183130756981E-3</v>
      </c>
    </row>
    <row r="28" spans="2:14" x14ac:dyDescent="0.3">
      <c r="B28" s="154" t="s">
        <v>85</v>
      </c>
      <c r="C28" s="49">
        <v>1.6203703703703703E-4</v>
      </c>
      <c r="D28" s="125"/>
      <c r="E28" s="127">
        <v>4.3691289829291886E-4</v>
      </c>
      <c r="F28" s="49">
        <v>6.8287037037037025E-4</v>
      </c>
      <c r="G28" s="125"/>
      <c r="H28" s="127">
        <v>8.0097746402389373E-3</v>
      </c>
      <c r="I28" s="49">
        <v>8.4490740740740739E-4</v>
      </c>
      <c r="J28" s="125"/>
      <c r="K28" s="128">
        <v>1.852368748255475E-3</v>
      </c>
    </row>
    <row r="29" spans="2:14" x14ac:dyDescent="0.3">
      <c r="B29" s="154" t="s">
        <v>86</v>
      </c>
      <c r="C29" s="49">
        <v>7.4027777777777845E-2</v>
      </c>
      <c r="D29" s="125"/>
      <c r="E29" s="127">
        <v>0.19960677839153654</v>
      </c>
      <c r="F29" s="49">
        <v>1.5648148148148147E-2</v>
      </c>
      <c r="G29" s="125"/>
      <c r="H29" s="127">
        <v>0.18354602226445837</v>
      </c>
      <c r="I29" s="49">
        <v>8.9675925925925867E-2</v>
      </c>
      <c r="J29" s="125"/>
      <c r="K29" s="128">
        <v>0.19660483645867688</v>
      </c>
    </row>
    <row r="30" spans="2:14" x14ac:dyDescent="0.3">
      <c r="B30" s="154" t="s">
        <v>87</v>
      </c>
      <c r="C30" s="49">
        <v>7.1273148148148169E-2</v>
      </c>
      <c r="D30" s="125"/>
      <c r="E30" s="127">
        <v>0.19217925912055681</v>
      </c>
      <c r="F30" s="49">
        <v>2.119212962962963E-2</v>
      </c>
      <c r="G30" s="125"/>
      <c r="H30" s="127">
        <v>0.248574531631822</v>
      </c>
      <c r="I30" s="49">
        <v>9.2465277777777799E-2</v>
      </c>
      <c r="J30" s="125"/>
      <c r="K30" s="128">
        <v>0.20272019081935608</v>
      </c>
    </row>
    <row r="31" spans="2:14" x14ac:dyDescent="0.3">
      <c r="B31" s="154" t="s">
        <v>88</v>
      </c>
      <c r="C31" s="49">
        <v>8.9583333333333338E-3</v>
      </c>
      <c r="D31" s="125"/>
      <c r="E31" s="127">
        <v>2.4155041662765657E-2</v>
      </c>
      <c r="F31" s="49"/>
      <c r="G31" s="125"/>
      <c r="H31" s="127"/>
      <c r="I31" s="49">
        <v>8.9583333333333338E-3</v>
      </c>
      <c r="J31" s="125"/>
      <c r="K31" s="128">
        <v>1.964018371437997E-2</v>
      </c>
    </row>
    <row r="32" spans="2:14" x14ac:dyDescent="0.3">
      <c r="B32" s="161" t="s">
        <v>11</v>
      </c>
      <c r="C32" s="137">
        <v>0.18567129629629642</v>
      </c>
      <c r="D32" s="130"/>
      <c r="E32" s="130">
        <v>0.5006397653153577</v>
      </c>
      <c r="F32" s="137">
        <v>4.0219907407407406E-2</v>
      </c>
      <c r="G32" s="130"/>
      <c r="H32" s="130">
        <v>0.47176215042085279</v>
      </c>
      <c r="I32" s="137">
        <v>0.22589120370370369</v>
      </c>
      <c r="J32" s="130"/>
      <c r="K32" s="138">
        <v>0.49524220355756304</v>
      </c>
    </row>
    <row r="33" spans="2:14" x14ac:dyDescent="0.3">
      <c r="B33" s="162"/>
      <c r="C33" s="163"/>
      <c r="D33" s="163"/>
      <c r="E33" s="163"/>
      <c r="F33" s="163"/>
      <c r="G33" s="163"/>
      <c r="H33" s="163"/>
      <c r="I33" s="163"/>
      <c r="J33" s="163"/>
      <c r="K33" s="164"/>
      <c r="L33" s="165"/>
      <c r="M33" s="165"/>
      <c r="N33" s="165"/>
    </row>
    <row r="34" spans="2:14" x14ac:dyDescent="0.3">
      <c r="B34" s="156" t="s">
        <v>14</v>
      </c>
      <c r="C34" s="137">
        <f>C23+C32</f>
        <v>0.37086805555555558</v>
      </c>
      <c r="D34" s="122"/>
      <c r="E34" s="110">
        <f>E23+E32</f>
        <v>1</v>
      </c>
      <c r="F34" s="137">
        <f>F23+F32</f>
        <v>8.5254629629629597E-2</v>
      </c>
      <c r="G34" s="122"/>
      <c r="H34" s="110">
        <f>H23+H32</f>
        <v>1</v>
      </c>
      <c r="I34" s="137">
        <f>I23+I32</f>
        <v>0.45612268518518506</v>
      </c>
      <c r="J34" s="122"/>
      <c r="K34" s="123">
        <f>K23+K32</f>
        <v>1</v>
      </c>
      <c r="L34" s="165"/>
      <c r="M34" s="165"/>
      <c r="N34" s="165"/>
    </row>
    <row r="35" spans="2:14" ht="66" customHeight="1" thickBot="1" x14ac:dyDescent="0.35">
      <c r="B35" s="239" t="s">
        <v>140</v>
      </c>
      <c r="C35" s="240"/>
      <c r="D35" s="240"/>
      <c r="E35" s="240"/>
      <c r="F35" s="240"/>
      <c r="G35" s="240"/>
      <c r="H35" s="241"/>
      <c r="I35" s="240"/>
      <c r="J35" s="240"/>
      <c r="K35" s="241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70" t="s">
        <v>51</v>
      </c>
      <c r="C3" s="271"/>
      <c r="D3" s="271"/>
      <c r="E3" s="271"/>
      <c r="F3" s="271"/>
      <c r="G3" s="271"/>
      <c r="H3" s="272"/>
    </row>
    <row r="4" spans="2:8" x14ac:dyDescent="0.3">
      <c r="B4" s="273" t="s">
        <v>185</v>
      </c>
      <c r="C4" s="274"/>
      <c r="D4" s="274"/>
      <c r="E4" s="274"/>
      <c r="F4" s="274"/>
      <c r="G4" s="274"/>
      <c r="H4" s="275"/>
    </row>
    <row r="5" spans="2:8" x14ac:dyDescent="0.3">
      <c r="B5" s="20"/>
      <c r="C5" s="276" t="s">
        <v>34</v>
      </c>
      <c r="D5" s="283"/>
      <c r="E5" s="276" t="s">
        <v>35</v>
      </c>
      <c r="F5" s="283"/>
      <c r="G5" s="276" t="s">
        <v>11</v>
      </c>
      <c r="H5" s="275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/>
      <c r="D7" s="10"/>
      <c r="E7" s="38"/>
      <c r="F7" s="10"/>
      <c r="G7" s="19"/>
      <c r="H7" s="11"/>
    </row>
    <row r="8" spans="2:8" x14ac:dyDescent="0.3">
      <c r="B8" s="5" t="s">
        <v>17</v>
      </c>
      <c r="C8" s="19"/>
      <c r="D8" s="10"/>
      <c r="E8" s="38"/>
      <c r="F8" s="10"/>
      <c r="G8" s="19"/>
      <c r="H8" s="11"/>
    </row>
    <row r="9" spans="2:8" x14ac:dyDescent="0.3">
      <c r="B9" s="5"/>
      <c r="C9" s="22"/>
      <c r="D9" s="39"/>
      <c r="E9" s="40"/>
      <c r="F9" s="39"/>
      <c r="G9" s="23"/>
      <c r="H9" s="11"/>
    </row>
    <row r="10" spans="2:8" x14ac:dyDescent="0.3">
      <c r="B10" s="6" t="s">
        <v>14</v>
      </c>
      <c r="C10" s="8"/>
      <c r="D10" s="12"/>
      <c r="E10" s="41"/>
      <c r="F10" s="12"/>
      <c r="G10" s="8"/>
      <c r="H10" s="13"/>
    </row>
    <row r="11" spans="2:8" ht="66" customHeight="1" thickBot="1" x14ac:dyDescent="0.35">
      <c r="B11" s="277"/>
      <c r="C11" s="278"/>
      <c r="D11" s="278"/>
      <c r="E11" s="278"/>
      <c r="F11" s="278"/>
      <c r="G11" s="278"/>
      <c r="H11" s="279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70" t="s">
        <v>52</v>
      </c>
      <c r="C3" s="271"/>
      <c r="D3" s="271"/>
      <c r="E3" s="271"/>
      <c r="F3" s="271"/>
      <c r="G3" s="271"/>
      <c r="H3" s="272"/>
    </row>
    <row r="4" spans="2:8" x14ac:dyDescent="0.3">
      <c r="B4" s="273" t="s">
        <v>185</v>
      </c>
      <c r="C4" s="274"/>
      <c r="D4" s="274"/>
      <c r="E4" s="274"/>
      <c r="F4" s="274"/>
      <c r="G4" s="274"/>
      <c r="H4" s="275"/>
    </row>
    <row r="5" spans="2:8" x14ac:dyDescent="0.3">
      <c r="B5" s="20"/>
      <c r="C5" s="276" t="s">
        <v>34</v>
      </c>
      <c r="D5" s="283"/>
      <c r="E5" s="276" t="s">
        <v>35</v>
      </c>
      <c r="F5" s="283"/>
      <c r="G5" s="276" t="s">
        <v>11</v>
      </c>
      <c r="H5" s="275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/>
      <c r="D7" s="10"/>
      <c r="E7" s="38">
        <v>3.3564814814814812E-4</v>
      </c>
      <c r="F7" s="10">
        <f>E7/E10</f>
        <v>1</v>
      </c>
      <c r="G7" s="19">
        <f>C7+E7</f>
        <v>3.3564814814814812E-4</v>
      </c>
      <c r="H7" s="11">
        <f>G7/G10</f>
        <v>1</v>
      </c>
    </row>
    <row r="8" spans="2:8" x14ac:dyDescent="0.3">
      <c r="B8" s="5" t="s">
        <v>17</v>
      </c>
      <c r="C8" s="19"/>
      <c r="D8" s="10"/>
      <c r="E8" s="38"/>
      <c r="F8" s="10"/>
      <c r="G8" s="19"/>
      <c r="H8" s="11"/>
    </row>
    <row r="9" spans="2:8" x14ac:dyDescent="0.3">
      <c r="B9" s="5"/>
      <c r="C9" s="22"/>
      <c r="D9" s="39"/>
      <c r="E9" s="40"/>
      <c r="F9" s="39"/>
      <c r="G9" s="23"/>
      <c r="H9" s="11"/>
    </row>
    <row r="10" spans="2:8" x14ac:dyDescent="0.3">
      <c r="B10" s="6" t="s">
        <v>14</v>
      </c>
      <c r="C10" s="8"/>
      <c r="D10" s="12"/>
      <c r="E10" s="8">
        <f t="shared" ref="E10:G10" si="0">SUM(E7:E8)</f>
        <v>3.3564814814814812E-4</v>
      </c>
      <c r="F10" s="12">
        <f>SUM(F7:F9)</f>
        <v>1</v>
      </c>
      <c r="G10" s="8">
        <f t="shared" si="0"/>
        <v>3.3564814814814812E-4</v>
      </c>
      <c r="H10" s="13">
        <f>SUM(H7:H8)</f>
        <v>1</v>
      </c>
    </row>
    <row r="11" spans="2:8" ht="66" customHeight="1" thickBot="1" x14ac:dyDescent="0.35">
      <c r="B11" s="277"/>
      <c r="C11" s="278"/>
      <c r="D11" s="278"/>
      <c r="E11" s="278"/>
      <c r="F11" s="278"/>
      <c r="G11" s="278"/>
      <c r="H11" s="279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ignoredErrors>
    <ignoredError sqref="F10 G7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70" t="s">
        <v>53</v>
      </c>
      <c r="C3" s="271"/>
      <c r="D3" s="271"/>
      <c r="E3" s="271"/>
      <c r="F3" s="271"/>
      <c r="G3" s="271"/>
      <c r="H3" s="272"/>
    </row>
    <row r="4" spans="2:8" x14ac:dyDescent="0.3">
      <c r="B4" s="273" t="s">
        <v>185</v>
      </c>
      <c r="C4" s="274"/>
      <c r="D4" s="274"/>
      <c r="E4" s="274"/>
      <c r="F4" s="274"/>
      <c r="G4" s="274"/>
      <c r="H4" s="275"/>
    </row>
    <row r="5" spans="2:8" x14ac:dyDescent="0.3">
      <c r="B5" s="20"/>
      <c r="C5" s="276" t="s">
        <v>34</v>
      </c>
      <c r="D5" s="283"/>
      <c r="E5" s="276" t="s">
        <v>35</v>
      </c>
      <c r="F5" s="283"/>
      <c r="G5" s="276" t="s">
        <v>11</v>
      </c>
      <c r="H5" s="275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208">
        <v>4.9537037037037041E-3</v>
      </c>
      <c r="D7" s="10">
        <f>C7/C10</f>
        <v>1</v>
      </c>
      <c r="E7" s="38">
        <v>6.626157407407407E-2</v>
      </c>
      <c r="F7" s="10">
        <f>E7/E10</f>
        <v>1</v>
      </c>
      <c r="G7" s="19">
        <f>C7+E7</f>
        <v>7.121527777777778E-2</v>
      </c>
      <c r="H7" s="11">
        <f>G7/G10</f>
        <v>1</v>
      </c>
    </row>
    <row r="8" spans="2:8" x14ac:dyDescent="0.3">
      <c r="B8" s="5" t="s">
        <v>17</v>
      </c>
      <c r="C8" s="19"/>
      <c r="D8" s="10"/>
      <c r="E8" s="38"/>
      <c r="F8" s="10"/>
      <c r="G8" s="19"/>
      <c r="H8" s="11"/>
    </row>
    <row r="9" spans="2:8" x14ac:dyDescent="0.3">
      <c r="B9" s="5"/>
      <c r="C9" s="22"/>
      <c r="D9" s="39"/>
      <c r="E9" s="40"/>
      <c r="F9" s="39"/>
      <c r="G9" s="23"/>
      <c r="H9" s="11"/>
    </row>
    <row r="10" spans="2:8" x14ac:dyDescent="0.3">
      <c r="B10" s="6" t="s">
        <v>14</v>
      </c>
      <c r="C10" s="8">
        <f t="shared" ref="C10:G10" si="0">SUM(C7:C8)</f>
        <v>4.9537037037037041E-3</v>
      </c>
      <c r="D10" s="12">
        <f>SUM(D7:D8)</f>
        <v>1</v>
      </c>
      <c r="E10" s="8">
        <f t="shared" si="0"/>
        <v>6.626157407407407E-2</v>
      </c>
      <c r="F10" s="12">
        <f>SUM(F7:F8)</f>
        <v>1</v>
      </c>
      <c r="G10" s="8">
        <f t="shared" si="0"/>
        <v>7.121527777777778E-2</v>
      </c>
      <c r="H10" s="13">
        <f>SUM(H7:H8)</f>
        <v>1</v>
      </c>
    </row>
    <row r="11" spans="2:8" ht="66" customHeight="1" thickBot="1" x14ac:dyDescent="0.35">
      <c r="B11" s="277"/>
      <c r="C11" s="278"/>
      <c r="D11" s="278"/>
      <c r="E11" s="278"/>
      <c r="F11" s="278"/>
      <c r="G11" s="278"/>
      <c r="H11" s="279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ignoredErrors>
    <ignoredError sqref="G7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70" t="s">
        <v>54</v>
      </c>
      <c r="C3" s="271"/>
      <c r="D3" s="271"/>
      <c r="E3" s="271"/>
      <c r="F3" s="271"/>
      <c r="G3" s="271"/>
      <c r="H3" s="272"/>
    </row>
    <row r="4" spans="2:8" x14ac:dyDescent="0.3">
      <c r="B4" s="273" t="s">
        <v>185</v>
      </c>
      <c r="C4" s="274"/>
      <c r="D4" s="274"/>
      <c r="E4" s="274"/>
      <c r="F4" s="274"/>
      <c r="G4" s="274"/>
      <c r="H4" s="275"/>
    </row>
    <row r="5" spans="2:8" x14ac:dyDescent="0.3">
      <c r="B5" s="20"/>
      <c r="C5" s="276" t="s">
        <v>34</v>
      </c>
      <c r="D5" s="283"/>
      <c r="E5" s="276" t="s">
        <v>35</v>
      </c>
      <c r="F5" s="283"/>
      <c r="G5" s="276" t="s">
        <v>11</v>
      </c>
      <c r="H5" s="275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/>
      <c r="D7" s="10"/>
      <c r="E7" s="38"/>
      <c r="F7" s="10"/>
      <c r="G7" s="19"/>
      <c r="H7" s="11"/>
    </row>
    <row r="8" spans="2:8" x14ac:dyDescent="0.3">
      <c r="B8" s="5" t="s">
        <v>17</v>
      </c>
      <c r="C8" s="19"/>
      <c r="D8" s="10"/>
      <c r="E8" s="38"/>
      <c r="F8" s="10"/>
      <c r="G8" s="19"/>
      <c r="H8" s="11"/>
    </row>
    <row r="9" spans="2:8" x14ac:dyDescent="0.3">
      <c r="B9" s="5"/>
      <c r="C9" s="22"/>
      <c r="D9" s="39"/>
      <c r="E9" s="40"/>
      <c r="F9" s="39"/>
      <c r="G9" s="23"/>
      <c r="H9" s="11"/>
    </row>
    <row r="10" spans="2:8" x14ac:dyDescent="0.3">
      <c r="B10" s="6" t="s">
        <v>14</v>
      </c>
      <c r="C10" s="8"/>
      <c r="D10" s="12"/>
      <c r="E10" s="41"/>
      <c r="F10" s="12"/>
      <c r="G10" s="8"/>
      <c r="H10" s="13"/>
    </row>
    <row r="11" spans="2:8" ht="66" customHeight="1" thickBot="1" x14ac:dyDescent="0.35">
      <c r="B11" s="277"/>
      <c r="C11" s="278"/>
      <c r="D11" s="278"/>
      <c r="E11" s="278"/>
      <c r="F11" s="278"/>
      <c r="G11" s="278"/>
      <c r="H11" s="279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ht="36.75" customHeight="1" x14ac:dyDescent="0.3">
      <c r="B3" s="270" t="s">
        <v>55</v>
      </c>
      <c r="C3" s="271"/>
      <c r="D3" s="271"/>
      <c r="E3" s="271"/>
      <c r="F3" s="271"/>
      <c r="G3" s="271"/>
      <c r="H3" s="272"/>
    </row>
    <row r="4" spans="2:8" x14ac:dyDescent="0.3">
      <c r="B4" s="273" t="s">
        <v>185</v>
      </c>
      <c r="C4" s="274"/>
      <c r="D4" s="274"/>
      <c r="E4" s="274"/>
      <c r="F4" s="274"/>
      <c r="G4" s="274"/>
      <c r="H4" s="275"/>
    </row>
    <row r="5" spans="2:8" x14ac:dyDescent="0.3">
      <c r="B5" s="20"/>
      <c r="C5" s="276" t="s">
        <v>34</v>
      </c>
      <c r="D5" s="283"/>
      <c r="E5" s="276" t="s">
        <v>35</v>
      </c>
      <c r="F5" s="283"/>
      <c r="G5" s="276" t="s">
        <v>11</v>
      </c>
      <c r="H5" s="275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/>
      <c r="D7" s="10"/>
      <c r="E7" s="38"/>
      <c r="F7" s="10"/>
      <c r="G7" s="19"/>
      <c r="H7" s="11"/>
    </row>
    <row r="8" spans="2:8" x14ac:dyDescent="0.3">
      <c r="B8" s="5" t="s">
        <v>17</v>
      </c>
      <c r="C8" s="19"/>
      <c r="D8" s="10"/>
      <c r="E8" s="38"/>
      <c r="F8" s="10"/>
      <c r="G8" s="19"/>
      <c r="H8" s="11"/>
    </row>
    <row r="9" spans="2:8" x14ac:dyDescent="0.3">
      <c r="B9" s="5"/>
      <c r="C9" s="22"/>
      <c r="D9" s="39"/>
      <c r="E9" s="40"/>
      <c r="F9" s="39"/>
      <c r="G9" s="23"/>
      <c r="H9" s="11"/>
    </row>
    <row r="10" spans="2:8" x14ac:dyDescent="0.3">
      <c r="B10" s="6" t="s">
        <v>14</v>
      </c>
      <c r="C10" s="8"/>
      <c r="D10" s="12"/>
      <c r="E10" s="41"/>
      <c r="F10" s="12"/>
      <c r="G10" s="8"/>
      <c r="H10" s="13"/>
    </row>
    <row r="11" spans="2:8" ht="66" customHeight="1" thickBot="1" x14ac:dyDescent="0.35">
      <c r="B11" s="277"/>
      <c r="C11" s="278"/>
      <c r="D11" s="278"/>
      <c r="E11" s="278"/>
      <c r="F11" s="278"/>
      <c r="G11" s="278"/>
      <c r="H11" s="279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70" t="s">
        <v>56</v>
      </c>
      <c r="C3" s="271"/>
      <c r="D3" s="271"/>
      <c r="E3" s="271"/>
      <c r="F3" s="271"/>
      <c r="G3" s="271"/>
      <c r="H3" s="272"/>
    </row>
    <row r="4" spans="2:8" x14ac:dyDescent="0.3">
      <c r="B4" s="273" t="s">
        <v>185</v>
      </c>
      <c r="C4" s="274"/>
      <c r="D4" s="274"/>
      <c r="E4" s="274"/>
      <c r="F4" s="274"/>
      <c r="G4" s="274"/>
      <c r="H4" s="275"/>
    </row>
    <row r="5" spans="2:8" x14ac:dyDescent="0.3">
      <c r="B5" s="20"/>
      <c r="C5" s="276" t="s">
        <v>34</v>
      </c>
      <c r="D5" s="283"/>
      <c r="E5" s="276" t="s">
        <v>35</v>
      </c>
      <c r="F5" s="283"/>
      <c r="G5" s="276" t="s">
        <v>11</v>
      </c>
      <c r="H5" s="275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/>
      <c r="D7" s="10"/>
      <c r="E7" s="38"/>
      <c r="F7" s="10"/>
      <c r="G7" s="19"/>
      <c r="H7" s="11"/>
    </row>
    <row r="8" spans="2:8" x14ac:dyDescent="0.3">
      <c r="B8" s="5" t="s">
        <v>17</v>
      </c>
      <c r="C8" s="19"/>
      <c r="D8" s="10"/>
      <c r="E8" s="38"/>
      <c r="F8" s="10"/>
      <c r="G8" s="19"/>
      <c r="H8" s="11"/>
    </row>
    <row r="9" spans="2:8" x14ac:dyDescent="0.3">
      <c r="B9" s="5"/>
      <c r="C9" s="22"/>
      <c r="D9" s="39"/>
      <c r="E9" s="40"/>
      <c r="F9" s="39"/>
      <c r="G9" s="23"/>
      <c r="H9" s="11"/>
    </row>
    <row r="10" spans="2:8" x14ac:dyDescent="0.3">
      <c r="B10" s="6" t="s">
        <v>14</v>
      </c>
      <c r="C10" s="8"/>
      <c r="D10" s="12"/>
      <c r="E10" s="41"/>
      <c r="F10" s="12"/>
      <c r="G10" s="8"/>
      <c r="H10" s="13"/>
    </row>
    <row r="11" spans="2:8" ht="66" customHeight="1" thickBot="1" x14ac:dyDescent="0.35">
      <c r="B11" s="277"/>
      <c r="C11" s="278"/>
      <c r="D11" s="278"/>
      <c r="E11" s="278"/>
      <c r="F11" s="278"/>
      <c r="G11" s="278"/>
      <c r="H11" s="279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70" t="s">
        <v>57</v>
      </c>
      <c r="C3" s="271"/>
      <c r="D3" s="271"/>
      <c r="E3" s="271"/>
      <c r="F3" s="271"/>
      <c r="G3" s="271"/>
      <c r="H3" s="272"/>
    </row>
    <row r="4" spans="2:8" x14ac:dyDescent="0.3">
      <c r="B4" s="273" t="s">
        <v>185</v>
      </c>
      <c r="C4" s="274"/>
      <c r="D4" s="274"/>
      <c r="E4" s="274"/>
      <c r="F4" s="274"/>
      <c r="G4" s="274"/>
      <c r="H4" s="275"/>
    </row>
    <row r="5" spans="2:8" x14ac:dyDescent="0.3">
      <c r="B5" s="20"/>
      <c r="C5" s="276" t="s">
        <v>34</v>
      </c>
      <c r="D5" s="283"/>
      <c r="E5" s="276" t="s">
        <v>35</v>
      </c>
      <c r="F5" s="283"/>
      <c r="G5" s="276" t="s">
        <v>11</v>
      </c>
      <c r="H5" s="275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/>
      <c r="D7" s="10"/>
      <c r="E7" s="38">
        <v>5.9375000000000001E-3</v>
      </c>
      <c r="F7" s="24">
        <f>E7/E10</f>
        <v>0.88448275862068959</v>
      </c>
      <c r="G7" s="38">
        <f>C7+E7</f>
        <v>5.9375000000000001E-3</v>
      </c>
      <c r="H7" s="11">
        <f>G7/G10</f>
        <v>0.88448275862068959</v>
      </c>
    </row>
    <row r="8" spans="2:8" x14ac:dyDescent="0.3">
      <c r="B8" s="5" t="s">
        <v>17</v>
      </c>
      <c r="C8" s="19"/>
      <c r="D8" s="10"/>
      <c r="E8" s="38">
        <v>7.7546296296296293E-4</v>
      </c>
      <c r="F8" s="24">
        <f>E8/E10</f>
        <v>0.11551724137931034</v>
      </c>
      <c r="G8" s="38">
        <f>C8+E8</f>
        <v>7.7546296296296293E-4</v>
      </c>
      <c r="H8" s="11">
        <f>G8/G10</f>
        <v>0.11551724137931034</v>
      </c>
    </row>
    <row r="9" spans="2:8" x14ac:dyDescent="0.3">
      <c r="B9" s="5"/>
      <c r="C9" s="22"/>
      <c r="D9" s="39"/>
      <c r="E9" s="40"/>
      <c r="F9" s="39"/>
      <c r="G9" s="23"/>
      <c r="H9" s="11"/>
    </row>
    <row r="10" spans="2:8" x14ac:dyDescent="0.3">
      <c r="B10" s="6" t="s">
        <v>14</v>
      </c>
      <c r="C10" s="8"/>
      <c r="D10" s="12"/>
      <c r="E10" s="8">
        <f t="shared" ref="E10" si="0">SUM(E7:E8)</f>
        <v>6.7129629629629631E-3</v>
      </c>
      <c r="F10" s="28">
        <f>SUM(F7:F8)</f>
        <v>0.99999999999999989</v>
      </c>
      <c r="G10" s="8">
        <f t="shared" ref="G10" si="1">SUM(G7:G8)</f>
        <v>6.7129629629629631E-3</v>
      </c>
      <c r="H10" s="13">
        <f>SUM(H7:H8)</f>
        <v>0.99999999999999989</v>
      </c>
    </row>
    <row r="11" spans="2:8" ht="66" customHeight="1" thickBot="1" x14ac:dyDescent="0.35">
      <c r="B11" s="277"/>
      <c r="C11" s="278"/>
      <c r="D11" s="278"/>
      <c r="E11" s="278"/>
      <c r="F11" s="278"/>
      <c r="G11" s="278"/>
      <c r="H11" s="279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70" t="s">
        <v>58</v>
      </c>
      <c r="C3" s="271"/>
      <c r="D3" s="271"/>
      <c r="E3" s="271"/>
      <c r="F3" s="271"/>
      <c r="G3" s="271"/>
      <c r="H3" s="272"/>
    </row>
    <row r="4" spans="2:8" x14ac:dyDescent="0.3">
      <c r="B4" s="273" t="s">
        <v>185</v>
      </c>
      <c r="C4" s="274"/>
      <c r="D4" s="274"/>
      <c r="E4" s="274"/>
      <c r="F4" s="274"/>
      <c r="G4" s="274"/>
      <c r="H4" s="275"/>
    </row>
    <row r="5" spans="2:8" x14ac:dyDescent="0.3">
      <c r="B5" s="20"/>
      <c r="C5" s="276" t="s">
        <v>34</v>
      </c>
      <c r="D5" s="283"/>
      <c r="E5" s="276" t="s">
        <v>35</v>
      </c>
      <c r="F5" s="283"/>
      <c r="G5" s="276" t="s">
        <v>11</v>
      </c>
      <c r="H5" s="275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>
        <v>2.2685185185185187E-3</v>
      </c>
      <c r="D7" s="24">
        <f>C7/C10</f>
        <v>0.92890995260663511</v>
      </c>
      <c r="E7" s="38">
        <v>2.1423611111111109E-2</v>
      </c>
      <c r="F7" s="24">
        <f>E7/E10</f>
        <v>0.59479434447300761</v>
      </c>
      <c r="G7" s="19">
        <f>C7+E7</f>
        <v>2.3692129629629625E-2</v>
      </c>
      <c r="H7" s="11">
        <f>G7/G10</f>
        <v>0.61600962985254282</v>
      </c>
    </row>
    <row r="8" spans="2:8" x14ac:dyDescent="0.3">
      <c r="B8" s="5" t="s">
        <v>17</v>
      </c>
      <c r="C8" s="19">
        <v>1.7361111111111112E-4</v>
      </c>
      <c r="D8" s="24">
        <f>C8/C10</f>
        <v>7.1090047393364927E-2</v>
      </c>
      <c r="E8" s="38">
        <v>1.4594907407407407E-2</v>
      </c>
      <c r="F8" s="24">
        <f>E8/E10</f>
        <v>0.40520565552699228</v>
      </c>
      <c r="G8" s="19">
        <f>C8+E8</f>
        <v>1.4768518518518518E-2</v>
      </c>
      <c r="H8" s="11">
        <f>G8/G10</f>
        <v>0.38399037014745713</v>
      </c>
    </row>
    <row r="9" spans="2:8" x14ac:dyDescent="0.3">
      <c r="B9" s="5"/>
      <c r="C9" s="22"/>
      <c r="D9" s="39"/>
      <c r="E9" s="40"/>
      <c r="F9" s="39"/>
      <c r="G9" s="23"/>
      <c r="H9" s="11"/>
    </row>
    <row r="10" spans="2:8" x14ac:dyDescent="0.3">
      <c r="B10" s="6" t="s">
        <v>14</v>
      </c>
      <c r="C10" s="8">
        <f t="shared" ref="C10" si="0">SUM(C7:C8)</f>
        <v>2.4421296296296296E-3</v>
      </c>
      <c r="D10" s="28">
        <f>SUM(D7:D8)</f>
        <v>1</v>
      </c>
      <c r="E10" s="8">
        <f t="shared" ref="E10:G10" si="1">SUM(E7:E8)</f>
        <v>3.6018518518518519E-2</v>
      </c>
      <c r="F10" s="28">
        <f>SUM(F7:F8)</f>
        <v>0.99999999999999989</v>
      </c>
      <c r="G10" s="8">
        <f t="shared" si="1"/>
        <v>3.8460648148148147E-2</v>
      </c>
      <c r="H10" s="13">
        <f>SUM(H7:H8)</f>
        <v>1</v>
      </c>
    </row>
    <row r="11" spans="2:8" ht="66" customHeight="1" thickBot="1" x14ac:dyDescent="0.35">
      <c r="B11" s="277"/>
      <c r="C11" s="278"/>
      <c r="D11" s="278"/>
      <c r="E11" s="278"/>
      <c r="F11" s="278"/>
      <c r="G11" s="278"/>
      <c r="H11" s="279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ignoredErrors>
    <ignoredError sqref="G7:G8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70" t="s">
        <v>59</v>
      </c>
      <c r="C3" s="271"/>
      <c r="D3" s="271"/>
      <c r="E3" s="271"/>
      <c r="F3" s="271"/>
      <c r="G3" s="271"/>
      <c r="H3" s="272"/>
    </row>
    <row r="4" spans="2:8" x14ac:dyDescent="0.3">
      <c r="B4" s="273" t="s">
        <v>185</v>
      </c>
      <c r="C4" s="274"/>
      <c r="D4" s="274"/>
      <c r="E4" s="274"/>
      <c r="F4" s="274"/>
      <c r="G4" s="274"/>
      <c r="H4" s="275"/>
    </row>
    <row r="5" spans="2:8" x14ac:dyDescent="0.3">
      <c r="B5" s="20"/>
      <c r="C5" s="276" t="s">
        <v>34</v>
      </c>
      <c r="D5" s="283"/>
      <c r="E5" s="276" t="s">
        <v>35</v>
      </c>
      <c r="F5" s="283"/>
      <c r="G5" s="276" t="s">
        <v>11</v>
      </c>
      <c r="H5" s="275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/>
      <c r="D7" s="10"/>
      <c r="E7" s="38">
        <v>2.9629629629629628E-3</v>
      </c>
      <c r="F7" s="24">
        <f>E7/E10</f>
        <v>0.78769230769230769</v>
      </c>
      <c r="G7" s="19">
        <f>C7+E7</f>
        <v>2.9629629629629628E-3</v>
      </c>
      <c r="H7" s="11">
        <f>G7/G10</f>
        <v>0.78769230769230769</v>
      </c>
    </row>
    <row r="8" spans="2:8" x14ac:dyDescent="0.3">
      <c r="B8" s="5" t="s">
        <v>17</v>
      </c>
      <c r="C8" s="19"/>
      <c r="D8" s="10"/>
      <c r="E8" s="38">
        <v>7.9861111111111105E-4</v>
      </c>
      <c r="F8" s="24">
        <f>E8/E10</f>
        <v>0.21230769230769231</v>
      </c>
      <c r="G8" s="19">
        <f>C8+E8</f>
        <v>7.9861111111111105E-4</v>
      </c>
      <c r="H8" s="11">
        <f>G8/G10</f>
        <v>0.21230769230769231</v>
      </c>
    </row>
    <row r="9" spans="2:8" x14ac:dyDescent="0.3">
      <c r="B9" s="5"/>
      <c r="C9" s="22"/>
      <c r="D9" s="39"/>
      <c r="E9" s="40"/>
      <c r="F9" s="39"/>
      <c r="G9" s="23"/>
      <c r="H9" s="11"/>
    </row>
    <row r="10" spans="2:8" x14ac:dyDescent="0.3">
      <c r="B10" s="6" t="s">
        <v>14</v>
      </c>
      <c r="C10" s="8"/>
      <c r="D10" s="12"/>
      <c r="E10" s="8">
        <f t="shared" ref="E10" si="0">SUM(E7:E8)</f>
        <v>3.7615740740740739E-3</v>
      </c>
      <c r="F10" s="28">
        <f>SUM(F7:F8)</f>
        <v>1</v>
      </c>
      <c r="G10" s="8">
        <f t="shared" ref="G10" si="1">SUM(G7:G8)</f>
        <v>3.7615740740740739E-3</v>
      </c>
      <c r="H10" s="13">
        <f>SUM(H7:H8)</f>
        <v>1</v>
      </c>
    </row>
    <row r="11" spans="2:8" ht="66" customHeight="1" thickBot="1" x14ac:dyDescent="0.35">
      <c r="B11" s="277"/>
      <c r="C11" s="278"/>
      <c r="D11" s="278"/>
      <c r="E11" s="278"/>
      <c r="F11" s="278"/>
      <c r="G11" s="278"/>
      <c r="H11" s="279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ignoredErrors>
    <ignoredError sqref="G7:H8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E39" sqref="E39"/>
    </sheetView>
  </sheetViews>
  <sheetFormatPr defaultColWidth="8.88671875" defaultRowHeight="14.4" x14ac:dyDescent="0.3"/>
  <cols>
    <col min="1" max="1" width="6.109375" style="9" customWidth="1"/>
    <col min="2" max="2" width="42.44140625" style="9" customWidth="1"/>
    <col min="3" max="6" width="15.33203125" style="14" customWidth="1"/>
    <col min="7" max="8" width="15.33203125" style="9" customWidth="1"/>
    <col min="9" max="16384" width="8.88671875" style="9"/>
  </cols>
  <sheetData>
    <row r="2" spans="2:8" ht="15" thickBot="1" x14ac:dyDescent="0.35"/>
    <row r="3" spans="2:8" x14ac:dyDescent="0.3">
      <c r="B3" s="270" t="s">
        <v>60</v>
      </c>
      <c r="C3" s="271"/>
      <c r="D3" s="271"/>
      <c r="E3" s="271"/>
      <c r="F3" s="271"/>
      <c r="G3" s="271"/>
      <c r="H3" s="272"/>
    </row>
    <row r="4" spans="2:8" x14ac:dyDescent="0.3">
      <c r="B4" s="273" t="s">
        <v>185</v>
      </c>
      <c r="C4" s="274"/>
      <c r="D4" s="274"/>
      <c r="E4" s="274"/>
      <c r="F4" s="274"/>
      <c r="G4" s="274"/>
      <c r="H4" s="275"/>
    </row>
    <row r="5" spans="2:8" x14ac:dyDescent="0.3">
      <c r="B5" s="20"/>
      <c r="C5" s="276" t="s">
        <v>34</v>
      </c>
      <c r="D5" s="283"/>
      <c r="E5" s="276" t="s">
        <v>35</v>
      </c>
      <c r="F5" s="283"/>
      <c r="G5" s="276" t="s">
        <v>11</v>
      </c>
      <c r="H5" s="275"/>
    </row>
    <row r="6" spans="2:8" x14ac:dyDescent="0.3">
      <c r="B6" s="1" t="s">
        <v>0</v>
      </c>
      <c r="C6" s="15" t="s">
        <v>12</v>
      </c>
      <c r="D6" s="17" t="s">
        <v>13</v>
      </c>
      <c r="E6" s="15" t="s">
        <v>12</v>
      </c>
      <c r="F6" s="17" t="s">
        <v>13</v>
      </c>
      <c r="G6" s="15" t="s">
        <v>12</v>
      </c>
      <c r="H6" s="21" t="s">
        <v>13</v>
      </c>
    </row>
    <row r="7" spans="2:8" x14ac:dyDescent="0.3">
      <c r="B7" s="5" t="s">
        <v>16</v>
      </c>
      <c r="C7" s="19"/>
      <c r="D7" s="10"/>
      <c r="E7" s="38"/>
      <c r="F7" s="10"/>
      <c r="G7" s="19"/>
      <c r="H7" s="11"/>
    </row>
    <row r="8" spans="2:8" x14ac:dyDescent="0.3">
      <c r="B8" s="5" t="s">
        <v>17</v>
      </c>
      <c r="C8" s="19"/>
      <c r="D8" s="10"/>
      <c r="E8" s="38"/>
      <c r="F8" s="10"/>
      <c r="G8" s="19"/>
      <c r="H8" s="11"/>
    </row>
    <row r="9" spans="2:8" x14ac:dyDescent="0.3">
      <c r="B9" s="5"/>
      <c r="C9" s="22"/>
      <c r="D9" s="39"/>
      <c r="E9" s="40"/>
      <c r="F9" s="39"/>
      <c r="G9" s="23"/>
      <c r="H9" s="11"/>
    </row>
    <row r="10" spans="2:8" x14ac:dyDescent="0.3">
      <c r="B10" s="6" t="s">
        <v>14</v>
      </c>
      <c r="C10" s="8"/>
      <c r="D10" s="12"/>
      <c r="E10" s="41"/>
      <c r="F10" s="12"/>
      <c r="G10" s="8"/>
      <c r="H10" s="13"/>
    </row>
    <row r="11" spans="2:8" ht="66" customHeight="1" thickBot="1" x14ac:dyDescent="0.35">
      <c r="B11" s="277"/>
      <c r="C11" s="278"/>
      <c r="D11" s="278"/>
      <c r="E11" s="278"/>
      <c r="F11" s="278"/>
      <c r="G11" s="278"/>
      <c r="H11" s="279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SheetLayoutView="100" workbookViewId="0">
      <selection activeCell="E39" sqref="E39"/>
    </sheetView>
  </sheetViews>
  <sheetFormatPr defaultColWidth="8.88671875" defaultRowHeight="14.4" x14ac:dyDescent="0.3"/>
  <cols>
    <col min="1" max="1" width="6.109375" style="96" customWidth="1"/>
    <col min="2" max="2" width="42.44140625" style="96" customWidth="1"/>
    <col min="3" max="6" width="10.88671875" style="142" customWidth="1"/>
    <col min="7" max="7" width="10.88671875" style="96" customWidth="1"/>
    <col min="8" max="8" width="10.88671875" style="142" customWidth="1"/>
    <col min="9" max="11" width="10.88671875" style="96" customWidth="1"/>
    <col min="12" max="16384" width="8.88671875" style="96"/>
  </cols>
  <sheetData>
    <row r="2" spans="2:11" ht="15" thickBot="1" x14ac:dyDescent="0.35"/>
    <row r="3" spans="2:11" x14ac:dyDescent="0.3">
      <c r="B3" s="225" t="s">
        <v>155</v>
      </c>
      <c r="C3" s="226"/>
      <c r="D3" s="226"/>
      <c r="E3" s="226"/>
      <c r="F3" s="226"/>
      <c r="G3" s="226"/>
      <c r="H3" s="227"/>
      <c r="I3" s="226"/>
      <c r="J3" s="226"/>
      <c r="K3" s="227"/>
    </row>
    <row r="4" spans="2:11" x14ac:dyDescent="0.3">
      <c r="B4" s="228" t="s">
        <v>185</v>
      </c>
      <c r="C4" s="229"/>
      <c r="D4" s="229"/>
      <c r="E4" s="229"/>
      <c r="F4" s="229"/>
      <c r="G4" s="229"/>
      <c r="H4" s="229"/>
      <c r="I4" s="229"/>
      <c r="J4" s="229"/>
      <c r="K4" s="230"/>
    </row>
    <row r="5" spans="2:11" x14ac:dyDescent="0.3">
      <c r="B5" s="97"/>
      <c r="C5" s="231" t="s">
        <v>137</v>
      </c>
      <c r="D5" s="229"/>
      <c r="E5" s="232"/>
      <c r="F5" s="231" t="s">
        <v>138</v>
      </c>
      <c r="G5" s="229"/>
      <c r="H5" s="232"/>
      <c r="I5" s="229" t="s">
        <v>139</v>
      </c>
      <c r="J5" s="229"/>
      <c r="K5" s="230"/>
    </row>
    <row r="6" spans="2:11" x14ac:dyDescent="0.3">
      <c r="B6" s="98" t="s">
        <v>65</v>
      </c>
      <c r="C6" s="197" t="s">
        <v>12</v>
      </c>
      <c r="D6" s="100" t="s">
        <v>13</v>
      </c>
      <c r="E6" s="198" t="s">
        <v>13</v>
      </c>
      <c r="F6" s="197" t="s">
        <v>12</v>
      </c>
      <c r="G6" s="100" t="s">
        <v>13</v>
      </c>
      <c r="H6" s="198" t="s">
        <v>13</v>
      </c>
      <c r="I6" s="195" t="s">
        <v>12</v>
      </c>
      <c r="J6" s="100" t="s">
        <v>13</v>
      </c>
      <c r="K6" s="196" t="s">
        <v>13</v>
      </c>
    </row>
    <row r="7" spans="2:11" x14ac:dyDescent="0.3">
      <c r="B7" s="147" t="s">
        <v>66</v>
      </c>
      <c r="C7" s="49">
        <v>1.7997685185185183E-2</v>
      </c>
      <c r="D7" s="125">
        <v>0.8780350084697911</v>
      </c>
      <c r="E7" s="127">
        <v>0.35953757225433525</v>
      </c>
      <c r="F7" s="49">
        <v>1.5277777777777779E-3</v>
      </c>
      <c r="G7" s="125">
        <v>0.75</v>
      </c>
      <c r="H7" s="127">
        <v>0.27442827442827439</v>
      </c>
      <c r="I7" s="49">
        <v>1.9525462962962956E-2</v>
      </c>
      <c r="J7" s="125">
        <v>0.86646122239342571</v>
      </c>
      <c r="K7" s="128">
        <v>0.35101955888472736</v>
      </c>
    </row>
    <row r="8" spans="2:11" x14ac:dyDescent="0.3">
      <c r="B8" s="147" t="s">
        <v>67</v>
      </c>
      <c r="C8" s="49"/>
      <c r="D8" s="125"/>
      <c r="E8" s="127"/>
      <c r="F8" s="49"/>
      <c r="G8" s="125"/>
      <c r="H8" s="127"/>
      <c r="I8" s="49"/>
      <c r="J8" s="125"/>
      <c r="K8" s="128"/>
    </row>
    <row r="9" spans="2:11" x14ac:dyDescent="0.3">
      <c r="B9" s="147" t="s">
        <v>68</v>
      </c>
      <c r="C9" s="49"/>
      <c r="D9" s="125"/>
      <c r="E9" s="127"/>
      <c r="F9" s="49"/>
      <c r="G9" s="125"/>
      <c r="H9" s="127"/>
      <c r="I9" s="49"/>
      <c r="J9" s="125"/>
      <c r="K9" s="128"/>
    </row>
    <row r="10" spans="2:11" x14ac:dyDescent="0.3">
      <c r="B10" s="147" t="s">
        <v>69</v>
      </c>
      <c r="C10" s="49"/>
      <c r="D10" s="125"/>
      <c r="E10" s="127"/>
      <c r="F10" s="49"/>
      <c r="G10" s="125"/>
      <c r="H10" s="127"/>
      <c r="I10" s="49"/>
      <c r="J10" s="125"/>
      <c r="K10" s="128"/>
    </row>
    <row r="11" spans="2:11" x14ac:dyDescent="0.3">
      <c r="B11" s="147" t="s">
        <v>70</v>
      </c>
      <c r="C11" s="49">
        <v>7.1759259259259259E-4</v>
      </c>
      <c r="D11" s="125">
        <v>3.5008469791078495E-2</v>
      </c>
      <c r="E11" s="127">
        <v>1.4335260115606938E-2</v>
      </c>
      <c r="F11" s="49">
        <v>1.6203703703703703E-4</v>
      </c>
      <c r="G11" s="125">
        <v>7.954545454545453E-2</v>
      </c>
      <c r="H11" s="127">
        <v>2.9106029106029101E-2</v>
      </c>
      <c r="I11" s="49">
        <v>8.7962962962962951E-4</v>
      </c>
      <c r="J11" s="125">
        <v>3.9034411915767855E-2</v>
      </c>
      <c r="K11" s="128">
        <v>1.5813566375364126E-2</v>
      </c>
    </row>
    <row r="12" spans="2:11" x14ac:dyDescent="0.3">
      <c r="B12" s="147" t="s">
        <v>71</v>
      </c>
      <c r="C12" s="49">
        <v>2.7777777777777778E-4</v>
      </c>
      <c r="D12" s="125">
        <v>1.3551665725578772E-2</v>
      </c>
      <c r="E12" s="127">
        <v>5.5491329479768793E-3</v>
      </c>
      <c r="F12" s="49">
        <v>3.4722222222222224E-4</v>
      </c>
      <c r="G12" s="125">
        <v>0.17045454545454544</v>
      </c>
      <c r="H12" s="127">
        <v>6.2370062370062367E-2</v>
      </c>
      <c r="I12" s="49">
        <v>6.2500000000000001E-4</v>
      </c>
      <c r="J12" s="125">
        <v>2.7734976887519268E-2</v>
      </c>
      <c r="K12" s="128">
        <v>1.1235955056179777E-2</v>
      </c>
    </row>
    <row r="13" spans="2:11" x14ac:dyDescent="0.3">
      <c r="B13" s="147" t="s">
        <v>72</v>
      </c>
      <c r="C13" s="49"/>
      <c r="D13" s="125"/>
      <c r="E13" s="127"/>
      <c r="F13" s="49"/>
      <c r="G13" s="125"/>
      <c r="H13" s="127"/>
      <c r="I13" s="49"/>
      <c r="J13" s="125"/>
      <c r="K13" s="128"/>
    </row>
    <row r="14" spans="2:11" x14ac:dyDescent="0.3">
      <c r="B14" s="147" t="s">
        <v>73</v>
      </c>
      <c r="C14" s="49"/>
      <c r="D14" s="125"/>
      <c r="E14" s="127"/>
      <c r="F14" s="49"/>
      <c r="G14" s="125"/>
      <c r="H14" s="127"/>
      <c r="I14" s="49"/>
      <c r="J14" s="125"/>
      <c r="K14" s="128"/>
    </row>
    <row r="15" spans="2:11" x14ac:dyDescent="0.3">
      <c r="B15" s="147" t="s">
        <v>74</v>
      </c>
      <c r="C15" s="49"/>
      <c r="D15" s="125"/>
      <c r="E15" s="127"/>
      <c r="F15" s="49"/>
      <c r="G15" s="125"/>
      <c r="H15" s="127"/>
      <c r="I15" s="49"/>
      <c r="J15" s="125"/>
      <c r="K15" s="128"/>
    </row>
    <row r="16" spans="2:11" x14ac:dyDescent="0.3">
      <c r="B16" s="147" t="s">
        <v>75</v>
      </c>
      <c r="C16" s="49"/>
      <c r="D16" s="125"/>
      <c r="E16" s="127"/>
      <c r="F16" s="49"/>
      <c r="G16" s="125"/>
      <c r="H16" s="127"/>
      <c r="I16" s="49"/>
      <c r="J16" s="125"/>
      <c r="K16" s="128"/>
    </row>
    <row r="17" spans="2:14" x14ac:dyDescent="0.3">
      <c r="B17" s="147" t="s">
        <v>76</v>
      </c>
      <c r="C17" s="49"/>
      <c r="D17" s="125"/>
      <c r="E17" s="127"/>
      <c r="F17" s="49"/>
      <c r="G17" s="125"/>
      <c r="H17" s="127"/>
      <c r="I17" s="49"/>
      <c r="J17" s="125"/>
      <c r="K17" s="128"/>
    </row>
    <row r="18" spans="2:14" x14ac:dyDescent="0.3">
      <c r="B18" s="147" t="s">
        <v>77</v>
      </c>
      <c r="C18" s="49"/>
      <c r="D18" s="125"/>
      <c r="E18" s="127"/>
      <c r="F18" s="49"/>
      <c r="G18" s="125"/>
      <c r="H18" s="127"/>
      <c r="I18" s="49"/>
      <c r="J18" s="125"/>
      <c r="K18" s="128"/>
    </row>
    <row r="19" spans="2:14" x14ac:dyDescent="0.3">
      <c r="B19" s="147" t="s">
        <v>78</v>
      </c>
      <c r="C19" s="49"/>
      <c r="D19" s="125"/>
      <c r="E19" s="127"/>
      <c r="F19" s="49"/>
      <c r="G19" s="125"/>
      <c r="H19" s="127"/>
      <c r="I19" s="49"/>
      <c r="J19" s="125"/>
      <c r="K19" s="128"/>
    </row>
    <row r="20" spans="2:14" x14ac:dyDescent="0.3">
      <c r="B20" s="104" t="s">
        <v>79</v>
      </c>
      <c r="C20" s="49"/>
      <c r="D20" s="125"/>
      <c r="E20" s="127"/>
      <c r="F20" s="49"/>
      <c r="G20" s="125"/>
      <c r="H20" s="127"/>
      <c r="I20" s="49"/>
      <c r="J20" s="125"/>
      <c r="K20" s="128"/>
    </row>
    <row r="21" spans="2:14" x14ac:dyDescent="0.3">
      <c r="B21" s="104" t="s">
        <v>80</v>
      </c>
      <c r="C21" s="49"/>
      <c r="D21" s="125"/>
      <c r="E21" s="127"/>
      <c r="F21" s="49"/>
      <c r="G21" s="125"/>
      <c r="H21" s="127"/>
      <c r="I21" s="49"/>
      <c r="J21" s="125"/>
      <c r="K21" s="128"/>
    </row>
    <row r="22" spans="2:14" x14ac:dyDescent="0.3">
      <c r="B22" s="104" t="s">
        <v>81</v>
      </c>
      <c r="C22" s="49">
        <v>1.5046296296296296E-3</v>
      </c>
      <c r="D22" s="125">
        <v>7.3404856013551678E-2</v>
      </c>
      <c r="E22" s="127">
        <v>3.0057803468208098E-2</v>
      </c>
      <c r="F22" s="49"/>
      <c r="G22" s="125"/>
      <c r="H22" s="127"/>
      <c r="I22" s="49">
        <v>1.5046296296296296E-3</v>
      </c>
      <c r="J22" s="125">
        <v>6.676938880328713E-2</v>
      </c>
      <c r="K22" s="128">
        <v>2.7049521431543905E-2</v>
      </c>
    </row>
    <row r="23" spans="2:14" x14ac:dyDescent="0.3">
      <c r="B23" s="108" t="s">
        <v>11</v>
      </c>
      <c r="C23" s="129">
        <v>2.0497685185185181E-2</v>
      </c>
      <c r="D23" s="130">
        <v>1</v>
      </c>
      <c r="E23" s="131">
        <v>0.40947976878612713</v>
      </c>
      <c r="F23" s="129">
        <v>2.0370370370370373E-3</v>
      </c>
      <c r="G23" s="130">
        <v>1</v>
      </c>
      <c r="H23" s="131">
        <v>0.36590436590436587</v>
      </c>
      <c r="I23" s="129">
        <v>2.2534722222222216E-2</v>
      </c>
      <c r="J23" s="130">
        <v>0.99999999999999989</v>
      </c>
      <c r="K23" s="132">
        <v>0.40511860174781522</v>
      </c>
    </row>
    <row r="24" spans="2:14" x14ac:dyDescent="0.3">
      <c r="B24" s="133"/>
      <c r="C24" s="134"/>
      <c r="D24" s="134"/>
      <c r="E24" s="134"/>
      <c r="F24" s="134"/>
      <c r="G24" s="134"/>
      <c r="H24" s="134"/>
      <c r="I24" s="134"/>
      <c r="J24" s="134"/>
      <c r="K24" s="135"/>
      <c r="L24" s="134"/>
      <c r="M24" s="134"/>
      <c r="N24" s="134"/>
    </row>
    <row r="25" spans="2:14" x14ac:dyDescent="0.3">
      <c r="B25" s="98" t="s">
        <v>82</v>
      </c>
      <c r="C25" s="100" t="s">
        <v>12</v>
      </c>
      <c r="D25" s="100" t="s">
        <v>13</v>
      </c>
      <c r="E25" s="100" t="s">
        <v>13</v>
      </c>
      <c r="F25" s="100" t="s">
        <v>12</v>
      </c>
      <c r="G25" s="100" t="s">
        <v>13</v>
      </c>
      <c r="H25" s="100" t="s">
        <v>13</v>
      </c>
      <c r="I25" s="100" t="s">
        <v>12</v>
      </c>
      <c r="J25" s="100" t="s">
        <v>13</v>
      </c>
      <c r="K25" s="136" t="s">
        <v>13</v>
      </c>
    </row>
    <row r="26" spans="2:14" x14ac:dyDescent="0.3">
      <c r="B26" s="147" t="s">
        <v>83</v>
      </c>
      <c r="C26" s="49">
        <v>1.9328703703703704E-3</v>
      </c>
      <c r="D26" s="125"/>
      <c r="E26" s="127">
        <v>3.8612716763005789E-2</v>
      </c>
      <c r="F26" s="49">
        <v>4.9768518518518521E-4</v>
      </c>
      <c r="G26" s="125"/>
      <c r="H26" s="127">
        <v>8.9397089397089388E-2</v>
      </c>
      <c r="I26" s="49">
        <v>2.430555555555556E-3</v>
      </c>
      <c r="J26" s="125"/>
      <c r="K26" s="128">
        <v>4.3695380774032476E-2</v>
      </c>
    </row>
    <row r="27" spans="2:14" x14ac:dyDescent="0.3">
      <c r="B27" s="147" t="s">
        <v>84</v>
      </c>
      <c r="C27" s="49"/>
      <c r="D27" s="125"/>
      <c r="E27" s="127"/>
      <c r="F27" s="49"/>
      <c r="G27" s="125"/>
      <c r="H27" s="127"/>
      <c r="I27" s="49"/>
      <c r="J27" s="125"/>
      <c r="K27" s="128"/>
    </row>
    <row r="28" spans="2:14" x14ac:dyDescent="0.3">
      <c r="B28" s="147" t="s">
        <v>85</v>
      </c>
      <c r="C28" s="49"/>
      <c r="D28" s="125"/>
      <c r="E28" s="127"/>
      <c r="F28" s="49"/>
      <c r="G28" s="125"/>
      <c r="H28" s="127"/>
      <c r="I28" s="49"/>
      <c r="J28" s="125"/>
      <c r="K28" s="128"/>
    </row>
    <row r="29" spans="2:14" x14ac:dyDescent="0.3">
      <c r="B29" s="147" t="s">
        <v>86</v>
      </c>
      <c r="C29" s="49">
        <v>1.0104166666666668E-2</v>
      </c>
      <c r="D29" s="125"/>
      <c r="E29" s="127">
        <v>0.201849710982659</v>
      </c>
      <c r="F29" s="49">
        <v>1.273148148148148E-3</v>
      </c>
      <c r="G29" s="125"/>
      <c r="H29" s="127">
        <v>0.22869022869022865</v>
      </c>
      <c r="I29" s="49">
        <v>1.1377314814814818E-2</v>
      </c>
      <c r="J29" s="125"/>
      <c r="K29" s="128">
        <v>0.2045359966708282</v>
      </c>
    </row>
    <row r="30" spans="2:14" x14ac:dyDescent="0.3">
      <c r="B30" s="147" t="s">
        <v>87</v>
      </c>
      <c r="C30" s="49">
        <v>1.3414351851851851E-2</v>
      </c>
      <c r="D30" s="125"/>
      <c r="E30" s="127">
        <v>0.2679768786127168</v>
      </c>
      <c r="F30" s="49">
        <v>1.759259259259259E-3</v>
      </c>
      <c r="G30" s="125"/>
      <c r="H30" s="127">
        <v>0.31600831600831591</v>
      </c>
      <c r="I30" s="49">
        <v>1.517361111111111E-2</v>
      </c>
      <c r="J30" s="125"/>
      <c r="K30" s="128">
        <v>0.27278401997503121</v>
      </c>
    </row>
    <row r="31" spans="2:14" x14ac:dyDescent="0.3">
      <c r="B31" s="166" t="s">
        <v>88</v>
      </c>
      <c r="C31" s="49">
        <v>4.1087962962962962E-3</v>
      </c>
      <c r="D31" s="125"/>
      <c r="E31" s="127">
        <v>8.2080924855491344E-2</v>
      </c>
      <c r="F31" s="49">
        <v>0</v>
      </c>
      <c r="G31" s="125"/>
      <c r="H31" s="127">
        <v>0</v>
      </c>
      <c r="I31" s="49">
        <v>4.1087962962962962E-3</v>
      </c>
      <c r="J31" s="125"/>
      <c r="K31" s="128">
        <v>7.3866000832292972E-2</v>
      </c>
    </row>
    <row r="32" spans="2:14" x14ac:dyDescent="0.3">
      <c r="B32" s="148" t="s">
        <v>11</v>
      </c>
      <c r="C32" s="137">
        <v>2.9560185185185182E-2</v>
      </c>
      <c r="D32" s="130"/>
      <c r="E32" s="130">
        <v>0.59052023121387298</v>
      </c>
      <c r="F32" s="137">
        <v>3.5300925925925925E-3</v>
      </c>
      <c r="G32" s="130"/>
      <c r="H32" s="130">
        <v>0.63409563409563396</v>
      </c>
      <c r="I32" s="137">
        <v>3.3090277777777781E-2</v>
      </c>
      <c r="J32" s="130"/>
      <c r="K32" s="138">
        <v>0.59488139825218489</v>
      </c>
    </row>
    <row r="33" spans="2:14" x14ac:dyDescent="0.3">
      <c r="B33" s="139"/>
      <c r="C33" s="140"/>
      <c r="D33" s="140"/>
      <c r="E33" s="140"/>
      <c r="F33" s="140"/>
      <c r="G33" s="140"/>
      <c r="H33" s="140"/>
      <c r="I33" s="140"/>
      <c r="J33" s="140"/>
      <c r="K33" s="141"/>
      <c r="L33" s="140"/>
      <c r="M33" s="140"/>
      <c r="N33" s="140"/>
    </row>
    <row r="34" spans="2:14" x14ac:dyDescent="0.3">
      <c r="B34" s="108" t="s">
        <v>14</v>
      </c>
      <c r="C34" s="137">
        <f>C23+C32</f>
        <v>5.0057870370370364E-2</v>
      </c>
      <c r="D34" s="122"/>
      <c r="E34" s="110">
        <f>E23+E32</f>
        <v>1</v>
      </c>
      <c r="F34" s="137">
        <f>F23+F32</f>
        <v>5.5671296296296302E-3</v>
      </c>
      <c r="G34" s="122"/>
      <c r="H34" s="110">
        <f>H23+H32</f>
        <v>0.99999999999999978</v>
      </c>
      <c r="I34" s="137">
        <f>I23+I32</f>
        <v>5.5624999999999994E-2</v>
      </c>
      <c r="J34" s="122"/>
      <c r="K34" s="123">
        <f>K23+K32</f>
        <v>1</v>
      </c>
      <c r="L34" s="140"/>
      <c r="M34" s="140"/>
      <c r="N34" s="140"/>
    </row>
    <row r="35" spans="2:14" ht="66" customHeight="1" thickBot="1" x14ac:dyDescent="0.35">
      <c r="B35" s="222" t="s">
        <v>140</v>
      </c>
      <c r="C35" s="223"/>
      <c r="D35" s="223"/>
      <c r="E35" s="223"/>
      <c r="F35" s="223"/>
      <c r="G35" s="223"/>
      <c r="H35" s="224"/>
      <c r="I35" s="223"/>
      <c r="J35" s="223"/>
      <c r="K35" s="224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90</vt:i4>
      </vt:variant>
      <vt:variant>
        <vt:lpstr>Intervalli denominati</vt:lpstr>
      </vt:variant>
      <vt:variant>
        <vt:i4>30</vt:i4>
      </vt:variant>
    </vt:vector>
  </HeadingPairs>
  <TitlesOfParts>
    <vt:vector size="120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D12</vt:lpstr>
      <vt:lpstr>D13</vt:lpstr>
      <vt:lpstr>D14</vt:lpstr>
      <vt:lpstr>D15</vt:lpstr>
      <vt:lpstr>D16</vt:lpstr>
      <vt:lpstr>D17</vt:lpstr>
      <vt:lpstr>D18</vt:lpstr>
      <vt:lpstr>D19</vt:lpstr>
      <vt:lpstr>D20</vt:lpstr>
      <vt:lpstr>D21</vt:lpstr>
      <vt:lpstr>D22</vt:lpstr>
      <vt:lpstr>D23</vt:lpstr>
      <vt:lpstr>D24</vt:lpstr>
      <vt:lpstr>D25</vt:lpstr>
      <vt:lpstr>D26</vt:lpstr>
      <vt:lpstr>D27</vt:lpstr>
      <vt:lpstr>D28</vt:lpstr>
      <vt:lpstr>D29</vt:lpstr>
      <vt:lpstr>D30</vt:lpstr>
      <vt:lpstr>D31</vt:lpstr>
      <vt:lpstr>D32</vt:lpstr>
      <vt:lpstr>D33</vt:lpstr>
      <vt:lpstr>D34</vt:lpstr>
      <vt:lpstr>D35</vt:lpstr>
      <vt:lpstr>D36</vt:lpstr>
      <vt:lpstr>Foglio1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'A24'!Area_stampa</vt:lpstr>
      <vt:lpstr>'A4'!Area_stampa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'B14'!Area_stampa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cavallaro_r</cp:lastModifiedBy>
  <cp:lastPrinted>2015-11-14T15:39:05Z</cp:lastPrinted>
  <dcterms:created xsi:type="dcterms:W3CDTF">2015-07-28T09:23:17Z</dcterms:created>
  <dcterms:modified xsi:type="dcterms:W3CDTF">2015-11-16T18:54:04Z</dcterms:modified>
</cp:coreProperties>
</file>