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autoCompressPictures="0"/>
  <bookViews>
    <workbookView xWindow="4560" yWindow="660" windowWidth="19440" windowHeight="11520" tabRatio="720" firstSheet="31" activeTab="41"/>
  </bookViews>
  <sheets>
    <sheet name="E1" sheetId="80" r:id="rId1"/>
    <sheet name="E2" sheetId="81" r:id="rId2"/>
    <sheet name="E3" sheetId="82" r:id="rId3"/>
    <sheet name="E4" sheetId="104" r:id="rId4"/>
    <sheet name="E5" sheetId="106" r:id="rId5"/>
    <sheet name="E6" sheetId="105" r:id="rId6"/>
    <sheet name="E7" sheetId="143" r:id="rId7"/>
    <sheet name="E8" sheetId="144" r:id="rId8"/>
    <sheet name="E9" sheetId="145" r:id="rId9"/>
    <sheet name="E10" sheetId="146" r:id="rId10"/>
    <sheet name="E11" sheetId="147" r:id="rId11"/>
    <sheet name="E12" sheetId="148" r:id="rId12"/>
    <sheet name="E13" sheetId="149" r:id="rId13"/>
    <sheet name="E14" sheetId="151" r:id="rId14"/>
    <sheet name="E15" sheetId="150" r:id="rId15"/>
    <sheet name="E16" sheetId="95" r:id="rId16"/>
    <sheet name="E17" sheetId="96" r:id="rId17"/>
    <sheet name="E18" sheetId="97" r:id="rId18"/>
    <sheet name="E19" sheetId="98" r:id="rId19"/>
    <sheet name="E20" sheetId="152" r:id="rId20"/>
    <sheet name="E21" sheetId="153" r:id="rId21"/>
    <sheet name="E22" sheetId="154" r:id="rId22"/>
    <sheet name="E23" sheetId="155" r:id="rId23"/>
    <sheet name="E24" sheetId="156" r:id="rId24"/>
    <sheet name="F1" sheetId="67" r:id="rId25"/>
    <sheet name="F2" sheetId="116" r:id="rId26"/>
    <sheet name="F3" sheetId="68" r:id="rId27"/>
    <sheet name="F4" sheetId="166" r:id="rId28"/>
    <sheet name="F5" sheetId="118" r:id="rId29"/>
    <sheet name="F6" sheetId="120" r:id="rId30"/>
    <sheet name="F7" sheetId="124" r:id="rId31"/>
    <sheet name="F8" sheetId="126" r:id="rId32"/>
    <sheet name="F9" sheetId="167" r:id="rId33"/>
    <sheet name="F10" sheetId="128" r:id="rId34"/>
    <sheet name="F11" sheetId="121" r:id="rId35"/>
    <sheet name="F12" sheetId="122" r:id="rId36"/>
    <sheet name="F13" sheetId="125" r:id="rId37"/>
    <sheet name="F14" sheetId="127" r:id="rId38"/>
    <sheet name="G1" sheetId="69" r:id="rId39"/>
    <sheet name="G2" sheetId="129" r:id="rId40"/>
    <sheet name="G3" sheetId="130" r:id="rId41"/>
    <sheet name="G4" sheetId="131" r:id="rId42"/>
    <sheet name="G5" sheetId="168" r:id="rId43"/>
    <sheet name="G6" sheetId="158" r:id="rId44"/>
    <sheet name="G7" sheetId="157" r:id="rId45"/>
    <sheet name="G8" sheetId="159" r:id="rId46"/>
    <sheet name="G9" sheetId="169" r:id="rId47"/>
    <sheet name="G10" sheetId="160" r:id="rId48"/>
    <sheet name="G11" sheetId="161" r:id="rId49"/>
    <sheet name="G12" sheetId="162" r:id="rId50"/>
    <sheet name="G13" sheetId="163" r:id="rId51"/>
    <sheet name="G14" sheetId="165" r:id="rId52"/>
    <sheet name="G15" sheetId="164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31" l="1"/>
  <c r="K27" i="131"/>
  <c r="K26" i="131"/>
  <c r="K25" i="131"/>
  <c r="K24" i="131"/>
  <c r="K23" i="131"/>
  <c r="K22" i="131"/>
  <c r="K21" i="131"/>
  <c r="K20" i="131"/>
  <c r="K19" i="131"/>
  <c r="K18" i="131"/>
  <c r="K17" i="131"/>
  <c r="K16" i="131"/>
  <c r="K15" i="131"/>
  <c r="K14" i="131"/>
  <c r="K13" i="131"/>
  <c r="K12" i="131"/>
  <c r="K10" i="131"/>
  <c r="K9" i="131"/>
  <c r="K8" i="131"/>
  <c r="K7" i="131"/>
  <c r="H30" i="131"/>
  <c r="G30" i="131"/>
  <c r="F30" i="131"/>
  <c r="E30" i="131"/>
  <c r="D30" i="131"/>
  <c r="C30" i="131"/>
  <c r="D30" i="69"/>
  <c r="E30" i="69"/>
  <c r="F30" i="69"/>
  <c r="G30" i="69"/>
  <c r="I30" i="69"/>
  <c r="C30" i="69"/>
  <c r="K8" i="69"/>
  <c r="K9" i="69"/>
  <c r="K30" i="69" s="1"/>
  <c r="K10" i="69"/>
  <c r="K12" i="69"/>
  <c r="K13" i="69"/>
  <c r="K14" i="69"/>
  <c r="K15" i="69"/>
  <c r="K16" i="69"/>
  <c r="K17" i="69"/>
  <c r="K19" i="69"/>
  <c r="K20" i="69"/>
  <c r="K21" i="69"/>
  <c r="K22" i="69"/>
  <c r="K23" i="69"/>
  <c r="K24" i="69"/>
  <c r="K26" i="69"/>
  <c r="K7" i="69"/>
  <c r="K30" i="131" l="1"/>
  <c r="C30" i="127"/>
  <c r="D25" i="127"/>
  <c r="D22" i="127"/>
  <c r="D21" i="127"/>
  <c r="D20" i="127"/>
  <c r="D19" i="127"/>
  <c r="E30" i="125"/>
  <c r="F7" i="125"/>
  <c r="F8" i="125"/>
  <c r="F9" i="125"/>
  <c r="F12" i="125"/>
  <c r="F13" i="125"/>
  <c r="F14" i="125"/>
  <c r="F16" i="125"/>
  <c r="F17" i="125"/>
  <c r="F19" i="125"/>
  <c r="F20" i="125"/>
  <c r="F21" i="125"/>
  <c r="F22" i="125"/>
  <c r="F23" i="125"/>
  <c r="F24" i="125"/>
  <c r="F25" i="125"/>
  <c r="F26" i="125"/>
  <c r="F27" i="125"/>
  <c r="F30" i="125"/>
  <c r="C30" i="125"/>
  <c r="D23" i="125"/>
  <c r="D30" i="125"/>
  <c r="C30" i="122"/>
  <c r="D13" i="122"/>
  <c r="D17" i="122"/>
  <c r="D25" i="122"/>
  <c r="D26" i="122"/>
  <c r="D9" i="122"/>
  <c r="E30" i="122"/>
  <c r="F8" i="122"/>
  <c r="F9" i="122"/>
  <c r="F10" i="122"/>
  <c r="F12" i="122"/>
  <c r="F13" i="122"/>
  <c r="F14" i="122"/>
  <c r="F16" i="122"/>
  <c r="F17" i="122"/>
  <c r="F19" i="122"/>
  <c r="F20" i="122"/>
  <c r="F21" i="122"/>
  <c r="F22" i="122"/>
  <c r="F23" i="122"/>
  <c r="F24" i="122"/>
  <c r="F25" i="122"/>
  <c r="F26" i="122"/>
  <c r="F30" i="122"/>
  <c r="D30" i="122"/>
  <c r="E30" i="121"/>
  <c r="F8" i="121"/>
  <c r="F9" i="121"/>
  <c r="F10" i="121"/>
  <c r="F12" i="121"/>
  <c r="F13" i="121"/>
  <c r="F15" i="121"/>
  <c r="F16" i="121"/>
  <c r="F17" i="121"/>
  <c r="F19" i="121"/>
  <c r="F20" i="121"/>
  <c r="F23" i="121"/>
  <c r="F30" i="121"/>
  <c r="C30" i="128"/>
  <c r="D26" i="128"/>
  <c r="D25" i="128"/>
  <c r="D23" i="128"/>
  <c r="D21" i="128"/>
  <c r="D30" i="128"/>
  <c r="C30" i="167"/>
  <c r="D26" i="167"/>
  <c r="D22" i="167"/>
  <c r="D21" i="167"/>
  <c r="D15" i="167"/>
  <c r="D30" i="167"/>
  <c r="E30" i="124"/>
  <c r="F20" i="124"/>
  <c r="F21" i="124"/>
  <c r="F22" i="124"/>
  <c r="F23" i="124"/>
  <c r="F24" i="124"/>
  <c r="F25" i="124"/>
  <c r="F26" i="124"/>
  <c r="F16" i="124"/>
  <c r="F17" i="124"/>
  <c r="C30" i="124"/>
  <c r="D14" i="124"/>
  <c r="D15" i="124"/>
  <c r="D22" i="124"/>
  <c r="D23" i="124"/>
  <c r="D25" i="124"/>
  <c r="D26" i="124"/>
  <c r="F9" i="124"/>
  <c r="F10" i="124"/>
  <c r="F12" i="124"/>
  <c r="F13" i="124"/>
  <c r="F30" i="124"/>
  <c r="D30" i="124"/>
  <c r="E30" i="120"/>
  <c r="F12" i="120"/>
  <c r="F13" i="120"/>
  <c r="F14" i="120"/>
  <c r="F16" i="120"/>
  <c r="F25" i="120"/>
  <c r="F26" i="120"/>
  <c r="F27" i="120"/>
  <c r="F28" i="120"/>
  <c r="C30" i="120"/>
  <c r="D24" i="120"/>
  <c r="D25" i="120"/>
  <c r="D18" i="120"/>
  <c r="F9" i="120"/>
  <c r="F30" i="120"/>
  <c r="D28" i="120"/>
  <c r="D30" i="120"/>
  <c r="E30" i="68"/>
  <c r="F7" i="68" s="1"/>
  <c r="F8" i="68"/>
  <c r="F9" i="68"/>
  <c r="F10" i="68"/>
  <c r="F13" i="68"/>
  <c r="F14" i="68"/>
  <c r="F15" i="68"/>
  <c r="F17" i="68"/>
  <c r="F18" i="68"/>
  <c r="F19" i="68"/>
  <c r="F21" i="68"/>
  <c r="F22" i="68"/>
  <c r="F23" i="68"/>
  <c r="F25" i="68"/>
  <c r="F26" i="68"/>
  <c r="F27" i="68"/>
  <c r="C30" i="68"/>
  <c r="D22" i="68" s="1"/>
  <c r="I7" i="116"/>
  <c r="I8" i="116"/>
  <c r="I9" i="116"/>
  <c r="I10" i="116"/>
  <c r="I12" i="116"/>
  <c r="I13" i="116"/>
  <c r="I14" i="116"/>
  <c r="I15" i="116"/>
  <c r="I16" i="116"/>
  <c r="I17" i="116"/>
  <c r="I19" i="116"/>
  <c r="I20" i="116"/>
  <c r="I21" i="116"/>
  <c r="I22" i="116"/>
  <c r="I23" i="116"/>
  <c r="I24" i="116"/>
  <c r="I26" i="116"/>
  <c r="C30" i="116"/>
  <c r="D17" i="116" s="1"/>
  <c r="D15" i="116"/>
  <c r="I9" i="67"/>
  <c r="I10" i="67"/>
  <c r="I12" i="67"/>
  <c r="I13" i="67"/>
  <c r="I14" i="67"/>
  <c r="I16" i="67"/>
  <c r="I17" i="67"/>
  <c r="I19" i="67"/>
  <c r="I20" i="67"/>
  <c r="I21" i="67"/>
  <c r="I22" i="67"/>
  <c r="I23" i="67"/>
  <c r="I24" i="67"/>
  <c r="I25" i="67"/>
  <c r="I26" i="67"/>
  <c r="I28" i="67"/>
  <c r="I30" i="67"/>
  <c r="J9" i="67"/>
  <c r="J10" i="67"/>
  <c r="J12" i="67"/>
  <c r="J13" i="67"/>
  <c r="J14" i="67"/>
  <c r="J16" i="67"/>
  <c r="J17" i="67"/>
  <c r="J19" i="67"/>
  <c r="J20" i="67"/>
  <c r="J21" i="67"/>
  <c r="J22" i="67"/>
  <c r="J23" i="67"/>
  <c r="J24" i="67"/>
  <c r="J25" i="67"/>
  <c r="J26" i="67"/>
  <c r="J28" i="67"/>
  <c r="J30" i="67"/>
  <c r="G30" i="67"/>
  <c r="H9" i="67"/>
  <c r="H10" i="67"/>
  <c r="H12" i="67"/>
  <c r="H13" i="67"/>
  <c r="H14" i="67"/>
  <c r="H16" i="67"/>
  <c r="H17" i="67"/>
  <c r="H19" i="67"/>
  <c r="H20" i="67"/>
  <c r="H21" i="67"/>
  <c r="H22" i="67"/>
  <c r="H23" i="67"/>
  <c r="H24" i="67"/>
  <c r="H25" i="67"/>
  <c r="H30" i="67"/>
  <c r="E30" i="67"/>
  <c r="F28" i="67"/>
  <c r="F12" i="67"/>
  <c r="F13" i="67"/>
  <c r="F17" i="67"/>
  <c r="F21" i="67"/>
  <c r="F22" i="67"/>
  <c r="F23" i="67"/>
  <c r="F24" i="67"/>
  <c r="F25" i="67"/>
  <c r="F26" i="67"/>
  <c r="F9" i="67"/>
  <c r="F16" i="67"/>
  <c r="F30" i="67"/>
  <c r="D30" i="127"/>
  <c r="D7" i="116"/>
  <c r="G7" i="156"/>
  <c r="G8" i="156"/>
  <c r="G9" i="156"/>
  <c r="G10" i="156"/>
  <c r="G11" i="156"/>
  <c r="G12" i="156"/>
  <c r="G13" i="156"/>
  <c r="G14" i="156"/>
  <c r="G15" i="156"/>
  <c r="G16" i="156"/>
  <c r="G17" i="156"/>
  <c r="G18" i="156"/>
  <c r="G19" i="156"/>
  <c r="G20" i="156"/>
  <c r="G22" i="156"/>
  <c r="G23" i="156"/>
  <c r="G24" i="156"/>
  <c r="G25" i="156"/>
  <c r="G26" i="156"/>
  <c r="G27" i="156"/>
  <c r="G28" i="156"/>
  <c r="G30" i="156"/>
  <c r="H7" i="156"/>
  <c r="H8" i="156"/>
  <c r="H9" i="156"/>
  <c r="H10" i="156"/>
  <c r="H11" i="156"/>
  <c r="H12" i="156"/>
  <c r="H13" i="156"/>
  <c r="H14" i="156"/>
  <c r="H15" i="156"/>
  <c r="H16" i="156"/>
  <c r="H17" i="156"/>
  <c r="H18" i="156"/>
  <c r="H19" i="156"/>
  <c r="H20" i="156"/>
  <c r="H22" i="156"/>
  <c r="H23" i="156"/>
  <c r="H24" i="156"/>
  <c r="H25" i="156"/>
  <c r="H26" i="156"/>
  <c r="H27" i="156"/>
  <c r="H28" i="156"/>
  <c r="H30" i="156"/>
  <c r="C30" i="156"/>
  <c r="D7" i="156"/>
  <c r="D8" i="156"/>
  <c r="D9" i="156"/>
  <c r="D10" i="156"/>
  <c r="D11" i="156"/>
  <c r="D12" i="156"/>
  <c r="D13" i="156"/>
  <c r="D14" i="156"/>
  <c r="D15" i="156"/>
  <c r="D16" i="156"/>
  <c r="D17" i="156"/>
  <c r="D18" i="156"/>
  <c r="D19" i="156"/>
  <c r="D20" i="156"/>
  <c r="D22" i="156"/>
  <c r="D23" i="156"/>
  <c r="D24" i="156"/>
  <c r="D25" i="156"/>
  <c r="D26" i="156"/>
  <c r="D27" i="156"/>
  <c r="D28" i="156"/>
  <c r="D30" i="156"/>
  <c r="G7" i="155"/>
  <c r="G8" i="155"/>
  <c r="G9" i="155"/>
  <c r="G10" i="155"/>
  <c r="G11" i="155"/>
  <c r="G12" i="155"/>
  <c r="G13" i="155"/>
  <c r="G14" i="155"/>
  <c r="G15" i="155"/>
  <c r="G16" i="155"/>
  <c r="G17" i="155"/>
  <c r="G18" i="155"/>
  <c r="G19" i="155"/>
  <c r="G20" i="155"/>
  <c r="G21" i="155"/>
  <c r="G22" i="155"/>
  <c r="G23" i="155"/>
  <c r="G24" i="155"/>
  <c r="G25" i="155"/>
  <c r="G26" i="155"/>
  <c r="G27" i="155"/>
  <c r="G28" i="155"/>
  <c r="G30" i="155"/>
  <c r="H7" i="155"/>
  <c r="H8" i="155"/>
  <c r="H9" i="155"/>
  <c r="H10" i="155"/>
  <c r="H11" i="155"/>
  <c r="H12" i="155"/>
  <c r="H13" i="155"/>
  <c r="H14" i="155"/>
  <c r="H15" i="155"/>
  <c r="H16" i="155"/>
  <c r="H17" i="155"/>
  <c r="H18" i="155"/>
  <c r="H19" i="155"/>
  <c r="H20" i="155"/>
  <c r="H21" i="155"/>
  <c r="H22" i="155"/>
  <c r="H23" i="155"/>
  <c r="H24" i="155"/>
  <c r="H25" i="155"/>
  <c r="H26" i="155"/>
  <c r="H27" i="155"/>
  <c r="H28" i="155"/>
  <c r="H30" i="155"/>
  <c r="E30" i="155"/>
  <c r="F9" i="155"/>
  <c r="F10" i="155"/>
  <c r="F12" i="155"/>
  <c r="F13" i="155"/>
  <c r="F15" i="155"/>
  <c r="F16" i="155"/>
  <c r="F17" i="155"/>
  <c r="F18" i="155"/>
  <c r="F19" i="155"/>
  <c r="F20" i="155"/>
  <c r="F21" i="155"/>
  <c r="F23" i="155"/>
  <c r="F24" i="155"/>
  <c r="F25" i="155"/>
  <c r="F26" i="155"/>
  <c r="F27" i="155"/>
  <c r="F28" i="155"/>
  <c r="F30" i="155"/>
  <c r="C30" i="155"/>
  <c r="D7" i="155"/>
  <c r="D8" i="155"/>
  <c r="D9" i="155"/>
  <c r="D10" i="155"/>
  <c r="D11" i="155"/>
  <c r="D12" i="155"/>
  <c r="D13" i="155"/>
  <c r="D14" i="155"/>
  <c r="D15" i="155"/>
  <c r="D16" i="155"/>
  <c r="D17" i="155"/>
  <c r="D18" i="155"/>
  <c r="D19" i="155"/>
  <c r="D20" i="155"/>
  <c r="D21" i="155"/>
  <c r="D22" i="155"/>
  <c r="D23" i="155"/>
  <c r="D24" i="155"/>
  <c r="D25" i="155"/>
  <c r="D26" i="155"/>
  <c r="D27" i="155"/>
  <c r="D28" i="155"/>
  <c r="D30" i="155"/>
  <c r="G7" i="154"/>
  <c r="G8" i="154"/>
  <c r="G9" i="154"/>
  <c r="G10" i="154"/>
  <c r="G11" i="154"/>
  <c r="G12" i="154"/>
  <c r="G13" i="154"/>
  <c r="G14" i="154"/>
  <c r="G15" i="154"/>
  <c r="G16" i="154"/>
  <c r="G17" i="154"/>
  <c r="G18" i="154"/>
  <c r="G19" i="154"/>
  <c r="G20" i="154"/>
  <c r="G21" i="154"/>
  <c r="G23" i="154"/>
  <c r="G24" i="154"/>
  <c r="G25" i="154"/>
  <c r="G26" i="154"/>
  <c r="G27" i="154"/>
  <c r="G30" i="154"/>
  <c r="H7" i="154"/>
  <c r="H8" i="154"/>
  <c r="H9" i="154"/>
  <c r="H10" i="154"/>
  <c r="H11" i="154"/>
  <c r="H12" i="154"/>
  <c r="H13" i="154"/>
  <c r="H14" i="154"/>
  <c r="H15" i="154"/>
  <c r="H16" i="154"/>
  <c r="H17" i="154"/>
  <c r="H18" i="154"/>
  <c r="H19" i="154"/>
  <c r="H20" i="154"/>
  <c r="H21" i="154"/>
  <c r="H23" i="154"/>
  <c r="H24" i="154"/>
  <c r="H25" i="154"/>
  <c r="H26" i="154"/>
  <c r="H27" i="154"/>
  <c r="H30" i="154"/>
  <c r="E30" i="154"/>
  <c r="F8" i="154"/>
  <c r="F9" i="154"/>
  <c r="F12" i="154"/>
  <c r="F13" i="154"/>
  <c r="F16" i="154"/>
  <c r="F20" i="154"/>
  <c r="F30" i="154"/>
  <c r="C30" i="154"/>
  <c r="D7" i="154"/>
  <c r="D8" i="154"/>
  <c r="D9" i="154"/>
  <c r="D10" i="154"/>
  <c r="D11" i="154"/>
  <c r="D12" i="154"/>
  <c r="D13" i="154"/>
  <c r="D14" i="154"/>
  <c r="D15" i="154"/>
  <c r="D16" i="154"/>
  <c r="D17" i="154"/>
  <c r="D18" i="154"/>
  <c r="D19" i="154"/>
  <c r="D20" i="154"/>
  <c r="D21" i="154"/>
  <c r="D23" i="154"/>
  <c r="D24" i="154"/>
  <c r="D25" i="154"/>
  <c r="D26" i="154"/>
  <c r="D27" i="154"/>
  <c r="D30" i="154"/>
  <c r="G7" i="153"/>
  <c r="G8" i="153"/>
  <c r="G9" i="153"/>
  <c r="G10" i="153"/>
  <c r="G12" i="153"/>
  <c r="G13" i="153"/>
  <c r="G14" i="153"/>
  <c r="G15" i="153"/>
  <c r="G16" i="153"/>
  <c r="G17" i="153"/>
  <c r="G18" i="153"/>
  <c r="G19" i="153"/>
  <c r="G20" i="153"/>
  <c r="G22" i="153"/>
  <c r="G23" i="153"/>
  <c r="G25" i="153"/>
  <c r="G26" i="153"/>
  <c r="G27" i="153"/>
  <c r="G30" i="153"/>
  <c r="H7" i="153"/>
  <c r="H8" i="153"/>
  <c r="H9" i="153"/>
  <c r="H10" i="153"/>
  <c r="H12" i="153"/>
  <c r="H13" i="153"/>
  <c r="H14" i="153"/>
  <c r="H15" i="153"/>
  <c r="H16" i="153"/>
  <c r="H17" i="153"/>
  <c r="H18" i="153"/>
  <c r="H19" i="153"/>
  <c r="H20" i="153"/>
  <c r="H22" i="153"/>
  <c r="H23" i="153"/>
  <c r="H25" i="153"/>
  <c r="H26" i="153"/>
  <c r="H27" i="153"/>
  <c r="H30" i="153"/>
  <c r="E30" i="153"/>
  <c r="F9" i="153"/>
  <c r="F10" i="153"/>
  <c r="F12" i="153"/>
  <c r="F16" i="153"/>
  <c r="F19" i="153"/>
  <c r="F20" i="153"/>
  <c r="F22" i="153"/>
  <c r="F23" i="153"/>
  <c r="F30" i="153"/>
  <c r="C30" i="153"/>
  <c r="D7" i="153"/>
  <c r="D8" i="153"/>
  <c r="D9" i="153"/>
  <c r="D10" i="153"/>
  <c r="D12" i="153"/>
  <c r="D13" i="153"/>
  <c r="D14" i="153"/>
  <c r="D15" i="153"/>
  <c r="D16" i="153"/>
  <c r="D17" i="153"/>
  <c r="D18" i="153"/>
  <c r="D19" i="153"/>
  <c r="D20" i="153"/>
  <c r="D22" i="153"/>
  <c r="D23" i="153"/>
  <c r="D25" i="153"/>
  <c r="D26" i="153"/>
  <c r="D27" i="153"/>
  <c r="D30" i="153"/>
  <c r="G7" i="152"/>
  <c r="G8" i="152"/>
  <c r="G9" i="152"/>
  <c r="G10" i="152"/>
  <c r="G12" i="152"/>
  <c r="G13" i="152"/>
  <c r="G15" i="152"/>
  <c r="G16" i="152"/>
  <c r="G18" i="152"/>
  <c r="G19" i="152"/>
  <c r="G20" i="152"/>
  <c r="G22" i="152"/>
  <c r="G23" i="152"/>
  <c r="G25" i="152"/>
  <c r="G26" i="152"/>
  <c r="G27" i="152"/>
  <c r="G30" i="152"/>
  <c r="H7" i="152"/>
  <c r="H8" i="152"/>
  <c r="H9" i="152"/>
  <c r="H10" i="152"/>
  <c r="H12" i="152"/>
  <c r="H13" i="152"/>
  <c r="H15" i="152"/>
  <c r="H16" i="152"/>
  <c r="H18" i="152"/>
  <c r="H19" i="152"/>
  <c r="H20" i="152"/>
  <c r="H22" i="152"/>
  <c r="H23" i="152"/>
  <c r="H25" i="152"/>
  <c r="H26" i="152"/>
  <c r="H27" i="152"/>
  <c r="H30" i="152"/>
  <c r="E30" i="152"/>
  <c r="F26" i="152"/>
  <c r="F30" i="152"/>
  <c r="C30" i="152"/>
  <c r="D7" i="152"/>
  <c r="D8" i="152"/>
  <c r="D9" i="152"/>
  <c r="D10" i="152"/>
  <c r="D12" i="152"/>
  <c r="D13" i="152"/>
  <c r="D15" i="152"/>
  <c r="D16" i="152"/>
  <c r="D18" i="152"/>
  <c r="D19" i="152"/>
  <c r="D20" i="152"/>
  <c r="D22" i="152"/>
  <c r="D23" i="152"/>
  <c r="D25" i="152"/>
  <c r="D26" i="152"/>
  <c r="D27" i="152"/>
  <c r="D30" i="152"/>
  <c r="G7" i="98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30" i="98"/>
  <c r="H7" i="98"/>
  <c r="H8" i="98"/>
  <c r="H9" i="98"/>
  <c r="H10" i="98"/>
  <c r="H11" i="98"/>
  <c r="H12" i="98"/>
  <c r="H13" i="98"/>
  <c r="H14" i="98"/>
  <c r="H15" i="98"/>
  <c r="H16" i="98"/>
  <c r="H17" i="98"/>
  <c r="H18" i="98"/>
  <c r="H19" i="98"/>
  <c r="H20" i="98"/>
  <c r="H21" i="98"/>
  <c r="H22" i="98"/>
  <c r="H23" i="98"/>
  <c r="H24" i="98"/>
  <c r="H25" i="98"/>
  <c r="H26" i="98"/>
  <c r="H27" i="98"/>
  <c r="H30" i="98"/>
  <c r="E30" i="98"/>
  <c r="F8" i="98"/>
  <c r="F9" i="98"/>
  <c r="F10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30" i="98"/>
  <c r="C30" i="98"/>
  <c r="D7" i="98"/>
  <c r="D8" i="98"/>
  <c r="D9" i="98"/>
  <c r="D10" i="98"/>
  <c r="D11" i="98"/>
  <c r="D12" i="98"/>
  <c r="D13" i="98"/>
  <c r="D14" i="98"/>
  <c r="D15" i="98"/>
  <c r="D16" i="98"/>
  <c r="D17" i="98"/>
  <c r="D18" i="98"/>
  <c r="D19" i="98"/>
  <c r="D20" i="98"/>
  <c r="D21" i="98"/>
  <c r="D22" i="98"/>
  <c r="D23" i="98"/>
  <c r="D24" i="98"/>
  <c r="D25" i="98"/>
  <c r="D26" i="98"/>
  <c r="D27" i="98"/>
  <c r="D30" i="98"/>
  <c r="I7" i="97"/>
  <c r="I8" i="97"/>
  <c r="I9" i="97"/>
  <c r="I10" i="97"/>
  <c r="I11" i="97"/>
  <c r="I12" i="97"/>
  <c r="I13" i="97"/>
  <c r="I14" i="97"/>
  <c r="I15" i="97"/>
  <c r="I16" i="97"/>
  <c r="I17" i="97"/>
  <c r="I18" i="97"/>
  <c r="I19" i="97"/>
  <c r="I20" i="97"/>
  <c r="I21" i="97"/>
  <c r="I22" i="97"/>
  <c r="I23" i="97"/>
  <c r="I24" i="97"/>
  <c r="I25" i="97"/>
  <c r="I26" i="97"/>
  <c r="I27" i="97"/>
  <c r="I28" i="97"/>
  <c r="G30" i="97"/>
  <c r="H7" i="97"/>
  <c r="H8" i="97"/>
  <c r="H9" i="97"/>
  <c r="H10" i="97"/>
  <c r="H11" i="97"/>
  <c r="H12" i="97"/>
  <c r="H13" i="97"/>
  <c r="H14" i="97"/>
  <c r="H15" i="97"/>
  <c r="H16" i="97"/>
  <c r="H17" i="97"/>
  <c r="H18" i="97"/>
  <c r="H19" i="97"/>
  <c r="H20" i="97"/>
  <c r="H21" i="97"/>
  <c r="H22" i="97"/>
  <c r="H23" i="97"/>
  <c r="H24" i="97"/>
  <c r="H25" i="97"/>
  <c r="H26" i="97"/>
  <c r="H27" i="97"/>
  <c r="H28" i="97"/>
  <c r="H30" i="97"/>
  <c r="E30" i="97"/>
  <c r="F7" i="97"/>
  <c r="F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28" i="97"/>
  <c r="F30" i="97"/>
  <c r="C30" i="97"/>
  <c r="D7" i="97" s="1"/>
  <c r="D8" i="97"/>
  <c r="D9" i="97"/>
  <c r="D10" i="97"/>
  <c r="D12" i="97"/>
  <c r="D13" i="97"/>
  <c r="D14" i="97"/>
  <c r="D16" i="97"/>
  <c r="D17" i="97"/>
  <c r="D18" i="97"/>
  <c r="D20" i="97"/>
  <c r="D21" i="97"/>
  <c r="D22" i="97"/>
  <c r="D24" i="97"/>
  <c r="D25" i="97"/>
  <c r="D26" i="97"/>
  <c r="D28" i="97"/>
  <c r="I7" i="96"/>
  <c r="I8" i="96"/>
  <c r="J8" i="96" s="1"/>
  <c r="I9" i="96"/>
  <c r="I10" i="96"/>
  <c r="I11" i="96"/>
  <c r="I12" i="96"/>
  <c r="J12" i="96" s="1"/>
  <c r="I13" i="96"/>
  <c r="I14" i="96"/>
  <c r="I15" i="96"/>
  <c r="I16" i="96"/>
  <c r="J16" i="96" s="1"/>
  <c r="I17" i="96"/>
  <c r="I18" i="96"/>
  <c r="I19" i="96"/>
  <c r="I20" i="96"/>
  <c r="J20" i="96" s="1"/>
  <c r="I21" i="96"/>
  <c r="I22" i="96"/>
  <c r="I23" i="96"/>
  <c r="I24" i="96"/>
  <c r="J24" i="96" s="1"/>
  <c r="I25" i="96"/>
  <c r="I26" i="96"/>
  <c r="I27" i="96"/>
  <c r="I28" i="96"/>
  <c r="J28" i="96" s="1"/>
  <c r="I30" i="96"/>
  <c r="J9" i="96" s="1"/>
  <c r="J10" i="96"/>
  <c r="J14" i="96"/>
  <c r="J17" i="96"/>
  <c r="J18" i="96"/>
  <c r="J19" i="96"/>
  <c r="J21" i="96"/>
  <c r="J22" i="96"/>
  <c r="J23" i="96"/>
  <c r="J25" i="96"/>
  <c r="J26" i="96"/>
  <c r="J27" i="96"/>
  <c r="G30" i="96"/>
  <c r="H7" i="96"/>
  <c r="H8" i="96"/>
  <c r="H9" i="96"/>
  <c r="H10" i="96"/>
  <c r="H11" i="96"/>
  <c r="H12" i="96"/>
  <c r="H13" i="96"/>
  <c r="H14" i="96"/>
  <c r="H15" i="96"/>
  <c r="H16" i="96"/>
  <c r="H17" i="96"/>
  <c r="H18" i="96"/>
  <c r="H19" i="96"/>
  <c r="H20" i="96"/>
  <c r="H21" i="96"/>
  <c r="H22" i="96"/>
  <c r="H23" i="96"/>
  <c r="H24" i="96"/>
  <c r="H25" i="96"/>
  <c r="H26" i="96"/>
  <c r="H27" i="96"/>
  <c r="H30" i="96"/>
  <c r="E30" i="96"/>
  <c r="F7" i="96"/>
  <c r="F8" i="96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3" i="96"/>
  <c r="F24" i="96"/>
  <c r="F25" i="96"/>
  <c r="F26" i="96"/>
  <c r="F27" i="96"/>
  <c r="F30" i="96"/>
  <c r="C30" i="96"/>
  <c r="D9" i="96" s="1"/>
  <c r="D8" i="96"/>
  <c r="D10" i="96"/>
  <c r="D12" i="96"/>
  <c r="D13" i="96"/>
  <c r="D14" i="96"/>
  <c r="D16" i="96"/>
  <c r="D17" i="96"/>
  <c r="D18" i="96"/>
  <c r="D20" i="96"/>
  <c r="D21" i="96"/>
  <c r="D22" i="96"/>
  <c r="D24" i="96"/>
  <c r="D25" i="96"/>
  <c r="D26" i="96"/>
  <c r="D28" i="96"/>
  <c r="I7" i="95"/>
  <c r="J7" i="95" s="1"/>
  <c r="I8" i="95"/>
  <c r="J8" i="95" s="1"/>
  <c r="I9" i="95"/>
  <c r="I10" i="95"/>
  <c r="I12" i="95"/>
  <c r="J12" i="95" s="1"/>
  <c r="I13" i="95"/>
  <c r="J13" i="95" s="1"/>
  <c r="I14" i="95"/>
  <c r="I15" i="95"/>
  <c r="I16" i="95"/>
  <c r="J16" i="95" s="1"/>
  <c r="I17" i="95"/>
  <c r="J17" i="95" s="1"/>
  <c r="I19" i="95"/>
  <c r="I20" i="95"/>
  <c r="I21" i="95"/>
  <c r="J21" i="95" s="1"/>
  <c r="I22" i="95"/>
  <c r="J22" i="95" s="1"/>
  <c r="I23" i="95"/>
  <c r="I24" i="95"/>
  <c r="I25" i="95"/>
  <c r="J25" i="95" s="1"/>
  <c r="I26" i="95"/>
  <c r="J26" i="95" s="1"/>
  <c r="I27" i="95"/>
  <c r="I28" i="95"/>
  <c r="I30" i="95"/>
  <c r="J9" i="95" s="1"/>
  <c r="J10" i="95"/>
  <c r="J15" i="95"/>
  <c r="J20" i="95"/>
  <c r="J24" i="95"/>
  <c r="J28" i="95"/>
  <c r="G30" i="95"/>
  <c r="H7" i="95"/>
  <c r="H8" i="95"/>
  <c r="H9" i="95"/>
  <c r="H10" i="95"/>
  <c r="H12" i="95"/>
  <c r="H13" i="95"/>
  <c r="H14" i="95"/>
  <c r="H15" i="95"/>
  <c r="H16" i="95"/>
  <c r="H17" i="95"/>
  <c r="H19" i="95"/>
  <c r="H20" i="95"/>
  <c r="H21" i="95"/>
  <c r="H22" i="95"/>
  <c r="H23" i="95"/>
  <c r="H24" i="95"/>
  <c r="H25" i="95"/>
  <c r="H28" i="95"/>
  <c r="H30" i="95"/>
  <c r="E30" i="95"/>
  <c r="F8" i="95"/>
  <c r="F9" i="95"/>
  <c r="F10" i="95"/>
  <c r="F12" i="95"/>
  <c r="F13" i="95"/>
  <c r="F14" i="95"/>
  <c r="F15" i="95"/>
  <c r="F16" i="95"/>
  <c r="F17" i="95"/>
  <c r="F19" i="95"/>
  <c r="F20" i="95"/>
  <c r="F21" i="95"/>
  <c r="F22" i="95"/>
  <c r="F23" i="95"/>
  <c r="F24" i="95"/>
  <c r="F25" i="95"/>
  <c r="F26" i="95"/>
  <c r="F27" i="95"/>
  <c r="F28" i="95"/>
  <c r="F30" i="95"/>
  <c r="C30" i="95"/>
  <c r="D9" i="95" s="1"/>
  <c r="D24" i="95"/>
  <c r="G7" i="150"/>
  <c r="G8" i="150"/>
  <c r="G9" i="150"/>
  <c r="G10" i="150"/>
  <c r="G11" i="150"/>
  <c r="G12" i="150"/>
  <c r="G13" i="150"/>
  <c r="G14" i="150"/>
  <c r="G15" i="150"/>
  <c r="G16" i="150"/>
  <c r="G17" i="150"/>
  <c r="G18" i="150"/>
  <c r="G19" i="150"/>
  <c r="G20" i="150"/>
  <c r="G22" i="150"/>
  <c r="G23" i="150"/>
  <c r="G24" i="150"/>
  <c r="G25" i="150"/>
  <c r="G26" i="150"/>
  <c r="G27" i="150"/>
  <c r="G28" i="150"/>
  <c r="G30" i="150"/>
  <c r="H7" i="150"/>
  <c r="H8" i="150"/>
  <c r="H9" i="150"/>
  <c r="H10" i="150"/>
  <c r="H11" i="150"/>
  <c r="H12" i="150"/>
  <c r="H13" i="150"/>
  <c r="H14" i="150"/>
  <c r="H15" i="150"/>
  <c r="H16" i="150"/>
  <c r="H17" i="150"/>
  <c r="H18" i="150"/>
  <c r="H19" i="150"/>
  <c r="H20" i="150"/>
  <c r="H22" i="150"/>
  <c r="H23" i="150"/>
  <c r="H24" i="150"/>
  <c r="H25" i="150"/>
  <c r="H26" i="150"/>
  <c r="H27" i="150"/>
  <c r="H28" i="150"/>
  <c r="H30" i="150"/>
  <c r="C30" i="150"/>
  <c r="D7" i="150"/>
  <c r="D8" i="150"/>
  <c r="D9" i="150"/>
  <c r="D10" i="150"/>
  <c r="D11" i="150"/>
  <c r="D12" i="150"/>
  <c r="D13" i="150"/>
  <c r="D14" i="150"/>
  <c r="D15" i="150"/>
  <c r="D16" i="150"/>
  <c r="D17" i="150"/>
  <c r="D18" i="150"/>
  <c r="D19" i="150"/>
  <c r="D20" i="150"/>
  <c r="D22" i="150"/>
  <c r="D23" i="150"/>
  <c r="D24" i="150"/>
  <c r="D25" i="150"/>
  <c r="D26" i="150"/>
  <c r="D27" i="150"/>
  <c r="D28" i="150"/>
  <c r="D30" i="150"/>
  <c r="G7" i="151"/>
  <c r="G8" i="151"/>
  <c r="G9" i="151"/>
  <c r="G10" i="151"/>
  <c r="G11" i="151"/>
  <c r="G12" i="151"/>
  <c r="G13" i="151"/>
  <c r="G14" i="151"/>
  <c r="G15" i="151"/>
  <c r="G16" i="151"/>
  <c r="G17" i="151"/>
  <c r="G18" i="151"/>
  <c r="G19" i="151"/>
  <c r="G20" i="151"/>
  <c r="G21" i="151"/>
  <c r="G22" i="151"/>
  <c r="G23" i="151"/>
  <c r="G24" i="151"/>
  <c r="G25" i="151"/>
  <c r="G26" i="151"/>
  <c r="G27" i="151"/>
  <c r="G30" i="151"/>
  <c r="H7" i="151"/>
  <c r="H8" i="151"/>
  <c r="H9" i="151"/>
  <c r="H10" i="151"/>
  <c r="H11" i="151"/>
  <c r="H12" i="151"/>
  <c r="H13" i="151"/>
  <c r="H14" i="151"/>
  <c r="H15" i="151"/>
  <c r="H16" i="151"/>
  <c r="H17" i="151"/>
  <c r="H18" i="151"/>
  <c r="H19" i="151"/>
  <c r="H20" i="151"/>
  <c r="H21" i="151"/>
  <c r="H22" i="151"/>
  <c r="H23" i="151"/>
  <c r="H24" i="151"/>
  <c r="H25" i="151"/>
  <c r="H26" i="151"/>
  <c r="H27" i="151"/>
  <c r="H30" i="151"/>
  <c r="C30" i="151"/>
  <c r="F9" i="151"/>
  <c r="F26" i="151"/>
  <c r="F30" i="151"/>
  <c r="E30" i="151"/>
  <c r="D7" i="151"/>
  <c r="D8" i="151"/>
  <c r="D9" i="151"/>
  <c r="D10" i="151"/>
  <c r="D11" i="151"/>
  <c r="D12" i="151"/>
  <c r="D13" i="151"/>
  <c r="D14" i="151"/>
  <c r="D15" i="151"/>
  <c r="D16" i="151"/>
  <c r="D17" i="151"/>
  <c r="D18" i="151"/>
  <c r="D19" i="151"/>
  <c r="D20" i="151"/>
  <c r="D21" i="151"/>
  <c r="D22" i="151"/>
  <c r="D23" i="151"/>
  <c r="D24" i="151"/>
  <c r="D25" i="151"/>
  <c r="D26" i="151"/>
  <c r="D27" i="151"/>
  <c r="D30" i="151"/>
  <c r="G7" i="149"/>
  <c r="G8" i="149"/>
  <c r="G9" i="149"/>
  <c r="G10" i="149"/>
  <c r="G11" i="149"/>
  <c r="G12" i="149"/>
  <c r="G13" i="149"/>
  <c r="G14" i="149"/>
  <c r="G15" i="149"/>
  <c r="G16" i="149"/>
  <c r="G17" i="149"/>
  <c r="G18" i="149"/>
  <c r="G19" i="149"/>
  <c r="G20" i="149"/>
  <c r="G21" i="149"/>
  <c r="G22" i="149"/>
  <c r="G23" i="149"/>
  <c r="G24" i="149"/>
  <c r="G25" i="149"/>
  <c r="G26" i="149"/>
  <c r="G27" i="149"/>
  <c r="G28" i="149"/>
  <c r="G30" i="149"/>
  <c r="H7" i="149"/>
  <c r="H8" i="149"/>
  <c r="H9" i="149"/>
  <c r="H10" i="149"/>
  <c r="H11" i="149"/>
  <c r="H12" i="149"/>
  <c r="H13" i="149"/>
  <c r="H14" i="149"/>
  <c r="H15" i="149"/>
  <c r="H16" i="149"/>
  <c r="H17" i="149"/>
  <c r="H18" i="149"/>
  <c r="H19" i="149"/>
  <c r="H20" i="149"/>
  <c r="H21" i="149"/>
  <c r="H22" i="149"/>
  <c r="H23" i="149"/>
  <c r="H24" i="149"/>
  <c r="H25" i="149"/>
  <c r="H26" i="149"/>
  <c r="H27" i="149"/>
  <c r="H28" i="149"/>
  <c r="H30" i="149"/>
  <c r="E30" i="149"/>
  <c r="F9" i="149"/>
  <c r="F10" i="149"/>
  <c r="F12" i="149"/>
  <c r="F13" i="149"/>
  <c r="F14" i="149"/>
  <c r="F15" i="149"/>
  <c r="F16" i="149"/>
  <c r="F17" i="149"/>
  <c r="F18" i="149"/>
  <c r="F19" i="149"/>
  <c r="F20" i="149"/>
  <c r="F21" i="149"/>
  <c r="F23" i="149"/>
  <c r="F24" i="149"/>
  <c r="F25" i="149"/>
  <c r="F26" i="149"/>
  <c r="F27" i="149"/>
  <c r="F28" i="149"/>
  <c r="F30" i="149"/>
  <c r="C30" i="149"/>
  <c r="D7" i="149"/>
  <c r="D8" i="149"/>
  <c r="D9" i="149"/>
  <c r="D10" i="149"/>
  <c r="D11" i="149"/>
  <c r="D12" i="149"/>
  <c r="D13" i="149"/>
  <c r="D14" i="149"/>
  <c r="D15" i="149"/>
  <c r="D16" i="149"/>
  <c r="D17" i="149"/>
  <c r="D18" i="149"/>
  <c r="D19" i="149"/>
  <c r="D20" i="149"/>
  <c r="D21" i="149"/>
  <c r="D22" i="149"/>
  <c r="D23" i="149"/>
  <c r="D24" i="149"/>
  <c r="D25" i="149"/>
  <c r="D26" i="149"/>
  <c r="D27" i="149"/>
  <c r="D28" i="149"/>
  <c r="D30" i="149"/>
  <c r="G7" i="148"/>
  <c r="G8" i="148"/>
  <c r="G9" i="148"/>
  <c r="G10" i="148"/>
  <c r="G11" i="148"/>
  <c r="G12" i="148"/>
  <c r="G13" i="148"/>
  <c r="G14" i="148"/>
  <c r="G15" i="148"/>
  <c r="G16" i="148"/>
  <c r="G17" i="148"/>
  <c r="G18" i="148"/>
  <c r="G19" i="148"/>
  <c r="G20" i="148"/>
  <c r="G21" i="148"/>
  <c r="G23" i="148"/>
  <c r="G24" i="148"/>
  <c r="G25" i="148"/>
  <c r="G26" i="148"/>
  <c r="G27" i="148"/>
  <c r="G30" i="148"/>
  <c r="H7" i="148"/>
  <c r="H8" i="148"/>
  <c r="H9" i="148"/>
  <c r="H10" i="148"/>
  <c r="H11" i="148"/>
  <c r="H12" i="148"/>
  <c r="H13" i="148"/>
  <c r="H14" i="148"/>
  <c r="H15" i="148"/>
  <c r="H16" i="148"/>
  <c r="H17" i="148"/>
  <c r="H18" i="148"/>
  <c r="H19" i="148"/>
  <c r="H20" i="148"/>
  <c r="H21" i="148"/>
  <c r="H23" i="148"/>
  <c r="H24" i="148"/>
  <c r="H25" i="148"/>
  <c r="H26" i="148"/>
  <c r="H27" i="148"/>
  <c r="H30" i="148"/>
  <c r="C30" i="148"/>
  <c r="F8" i="148"/>
  <c r="F9" i="148"/>
  <c r="F12" i="148"/>
  <c r="F13" i="148"/>
  <c r="F16" i="148"/>
  <c r="F20" i="148"/>
  <c r="F25" i="148"/>
  <c r="F30" i="148"/>
  <c r="E30" i="148"/>
  <c r="D7" i="148"/>
  <c r="D8" i="148"/>
  <c r="D9" i="148"/>
  <c r="D10" i="148"/>
  <c r="D11" i="148"/>
  <c r="D12" i="148"/>
  <c r="D13" i="148"/>
  <c r="D14" i="148"/>
  <c r="D15" i="148"/>
  <c r="D16" i="148"/>
  <c r="D17" i="148"/>
  <c r="D18" i="148"/>
  <c r="D19" i="148"/>
  <c r="D20" i="148"/>
  <c r="D21" i="148"/>
  <c r="D23" i="148"/>
  <c r="D24" i="148"/>
  <c r="D25" i="148"/>
  <c r="D26" i="148"/>
  <c r="D27" i="148"/>
  <c r="D30" i="148"/>
  <c r="G7" i="147"/>
  <c r="G8" i="147"/>
  <c r="G9" i="147"/>
  <c r="G10" i="147"/>
  <c r="G11" i="147"/>
  <c r="G12" i="147"/>
  <c r="G13" i="147"/>
  <c r="G14" i="147"/>
  <c r="G15" i="147"/>
  <c r="G16" i="147"/>
  <c r="G17" i="147"/>
  <c r="G18" i="147"/>
  <c r="G19" i="147"/>
  <c r="G20" i="147"/>
  <c r="G21" i="147"/>
  <c r="G22" i="147"/>
  <c r="G23" i="147"/>
  <c r="G24" i="147"/>
  <c r="G25" i="147"/>
  <c r="G26" i="147"/>
  <c r="G27" i="147"/>
  <c r="G28" i="147"/>
  <c r="G30" i="147"/>
  <c r="H7" i="147"/>
  <c r="H8" i="147"/>
  <c r="H9" i="147"/>
  <c r="H10" i="147"/>
  <c r="H11" i="147"/>
  <c r="H12" i="147"/>
  <c r="H13" i="147"/>
  <c r="H14" i="147"/>
  <c r="H15" i="147"/>
  <c r="H16" i="147"/>
  <c r="H17" i="147"/>
  <c r="H18" i="147"/>
  <c r="H19" i="147"/>
  <c r="H20" i="147"/>
  <c r="H21" i="147"/>
  <c r="H22" i="147"/>
  <c r="H23" i="147"/>
  <c r="H24" i="147"/>
  <c r="H25" i="147"/>
  <c r="H26" i="147"/>
  <c r="H27" i="147"/>
  <c r="H28" i="147"/>
  <c r="H30" i="147"/>
  <c r="E30" i="147"/>
  <c r="F17" i="147"/>
  <c r="F19" i="147"/>
  <c r="F26" i="147"/>
  <c r="F28" i="147"/>
  <c r="F30" i="147"/>
  <c r="C30" i="147"/>
  <c r="D7" i="147"/>
  <c r="D8" i="147"/>
  <c r="D9" i="147"/>
  <c r="D10" i="147"/>
  <c r="D11" i="147"/>
  <c r="D12" i="147"/>
  <c r="D13" i="147"/>
  <c r="D14" i="147"/>
  <c r="D15" i="147"/>
  <c r="D16" i="147"/>
  <c r="D17" i="147"/>
  <c r="D18" i="147"/>
  <c r="D19" i="147"/>
  <c r="D20" i="147"/>
  <c r="D21" i="147"/>
  <c r="D22" i="147"/>
  <c r="D23" i="147"/>
  <c r="D24" i="147"/>
  <c r="D25" i="147"/>
  <c r="D26" i="147"/>
  <c r="D27" i="147"/>
  <c r="D28" i="147"/>
  <c r="D30" i="147"/>
  <c r="G7" i="146"/>
  <c r="G8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G21" i="146"/>
  <c r="G22" i="146"/>
  <c r="G23" i="146"/>
  <c r="G24" i="146"/>
  <c r="G25" i="146"/>
  <c r="G26" i="146"/>
  <c r="G27" i="146"/>
  <c r="G28" i="146"/>
  <c r="G30" i="146"/>
  <c r="H7" i="146"/>
  <c r="H8" i="146"/>
  <c r="H9" i="146"/>
  <c r="H10" i="146"/>
  <c r="H11" i="146"/>
  <c r="H12" i="146"/>
  <c r="H13" i="146"/>
  <c r="H14" i="146"/>
  <c r="H15" i="146"/>
  <c r="H16" i="146"/>
  <c r="H17" i="146"/>
  <c r="H18" i="146"/>
  <c r="H19" i="146"/>
  <c r="H20" i="146"/>
  <c r="H21" i="146"/>
  <c r="H22" i="146"/>
  <c r="H23" i="146"/>
  <c r="H24" i="146"/>
  <c r="H25" i="146"/>
  <c r="H26" i="146"/>
  <c r="H27" i="146"/>
  <c r="H28" i="146"/>
  <c r="H30" i="146"/>
  <c r="E30" i="146"/>
  <c r="F7" i="146"/>
  <c r="F8" i="146"/>
  <c r="F9" i="146"/>
  <c r="F10" i="146"/>
  <c r="F12" i="146"/>
  <c r="F13" i="146"/>
  <c r="F14" i="146"/>
  <c r="F15" i="146"/>
  <c r="F16" i="146"/>
  <c r="F17" i="146"/>
  <c r="F19" i="146"/>
  <c r="F20" i="146"/>
  <c r="F21" i="146"/>
  <c r="F22" i="146"/>
  <c r="F23" i="146"/>
  <c r="F24" i="146"/>
  <c r="F25" i="146"/>
  <c r="F26" i="146"/>
  <c r="F28" i="146"/>
  <c r="F30" i="146"/>
  <c r="C30" i="146"/>
  <c r="D7" i="146"/>
  <c r="D8" i="146"/>
  <c r="D9" i="146"/>
  <c r="D10" i="146"/>
  <c r="D11" i="146"/>
  <c r="D12" i="146"/>
  <c r="D13" i="146"/>
  <c r="D14" i="146"/>
  <c r="D15" i="146"/>
  <c r="D16" i="146"/>
  <c r="D17" i="146"/>
  <c r="D18" i="146"/>
  <c r="D19" i="146"/>
  <c r="D20" i="146"/>
  <c r="D21" i="146"/>
  <c r="D22" i="146"/>
  <c r="D23" i="146"/>
  <c r="D24" i="146"/>
  <c r="D25" i="146"/>
  <c r="D26" i="146"/>
  <c r="D27" i="146"/>
  <c r="D28" i="146"/>
  <c r="D30" i="146"/>
  <c r="G7" i="145"/>
  <c r="G8" i="145"/>
  <c r="G9" i="145"/>
  <c r="G10" i="145"/>
  <c r="G11" i="145"/>
  <c r="G12" i="145"/>
  <c r="G13" i="145"/>
  <c r="G14" i="145"/>
  <c r="G15" i="145"/>
  <c r="G16" i="145"/>
  <c r="G18" i="145"/>
  <c r="G19" i="145"/>
  <c r="G20" i="145"/>
  <c r="G23" i="145"/>
  <c r="G25" i="145"/>
  <c r="G26" i="145"/>
  <c r="G27" i="145"/>
  <c r="G30" i="145"/>
  <c r="H7" i="145"/>
  <c r="H8" i="145"/>
  <c r="H9" i="145"/>
  <c r="H10" i="145"/>
  <c r="H11" i="145"/>
  <c r="H12" i="145"/>
  <c r="H13" i="145"/>
  <c r="H14" i="145"/>
  <c r="H15" i="145"/>
  <c r="H16" i="145"/>
  <c r="H18" i="145"/>
  <c r="H19" i="145"/>
  <c r="H20" i="145"/>
  <c r="H23" i="145"/>
  <c r="H25" i="145"/>
  <c r="H26" i="145"/>
  <c r="H27" i="145"/>
  <c r="H30" i="145"/>
  <c r="E30" i="145"/>
  <c r="F9" i="145"/>
  <c r="F15" i="145"/>
  <c r="F16" i="145"/>
  <c r="F30" i="145"/>
  <c r="C30" i="145"/>
  <c r="D7" i="145"/>
  <c r="D8" i="145"/>
  <c r="D9" i="145"/>
  <c r="D10" i="145"/>
  <c r="D11" i="145"/>
  <c r="D12" i="145"/>
  <c r="D13" i="145"/>
  <c r="D14" i="145"/>
  <c r="D15" i="145"/>
  <c r="D16" i="145"/>
  <c r="D18" i="145"/>
  <c r="D19" i="145"/>
  <c r="D20" i="145"/>
  <c r="D23" i="145"/>
  <c r="D25" i="145"/>
  <c r="D26" i="145"/>
  <c r="D27" i="145"/>
  <c r="D30" i="145"/>
  <c r="G7" i="144"/>
  <c r="G8" i="144"/>
  <c r="G9" i="144"/>
  <c r="G10" i="144"/>
  <c r="G11" i="144"/>
  <c r="G12" i="144"/>
  <c r="G13" i="144"/>
  <c r="G14" i="144"/>
  <c r="G15" i="144"/>
  <c r="G16" i="144"/>
  <c r="G17" i="144"/>
  <c r="G18" i="144"/>
  <c r="G19" i="144"/>
  <c r="G20" i="144"/>
  <c r="G21" i="144"/>
  <c r="G22" i="144"/>
  <c r="G23" i="144"/>
  <c r="G24" i="144"/>
  <c r="G25" i="144"/>
  <c r="G26" i="144"/>
  <c r="G27" i="144"/>
  <c r="G30" i="144"/>
  <c r="H7" i="144"/>
  <c r="H8" i="144"/>
  <c r="H9" i="144"/>
  <c r="H10" i="144"/>
  <c r="H11" i="144"/>
  <c r="H12" i="144"/>
  <c r="H13" i="144"/>
  <c r="H14" i="144"/>
  <c r="H15" i="144"/>
  <c r="H16" i="144"/>
  <c r="H17" i="144"/>
  <c r="H18" i="144"/>
  <c r="H19" i="144"/>
  <c r="H20" i="144"/>
  <c r="H21" i="144"/>
  <c r="H22" i="144"/>
  <c r="H23" i="144"/>
  <c r="H24" i="144"/>
  <c r="H25" i="144"/>
  <c r="H26" i="144"/>
  <c r="H27" i="144"/>
  <c r="H30" i="144"/>
  <c r="E30" i="144"/>
  <c r="F7" i="144"/>
  <c r="F8" i="144"/>
  <c r="F9" i="144"/>
  <c r="F10" i="144"/>
  <c r="F12" i="144"/>
  <c r="F13" i="144"/>
  <c r="F16" i="144"/>
  <c r="F17" i="144"/>
  <c r="F19" i="144"/>
  <c r="F20" i="144"/>
  <c r="F21" i="144"/>
  <c r="F22" i="144"/>
  <c r="F23" i="144"/>
  <c r="F26" i="144"/>
  <c r="F30" i="144"/>
  <c r="C30" i="144"/>
  <c r="D7" i="144"/>
  <c r="D8" i="144"/>
  <c r="D9" i="144"/>
  <c r="D10" i="144"/>
  <c r="D11" i="144"/>
  <c r="D12" i="144"/>
  <c r="D13" i="144"/>
  <c r="D14" i="144"/>
  <c r="D15" i="144"/>
  <c r="D16" i="144"/>
  <c r="D17" i="144"/>
  <c r="D18" i="144"/>
  <c r="D19" i="144"/>
  <c r="D20" i="144"/>
  <c r="D21" i="144"/>
  <c r="D22" i="144"/>
  <c r="D23" i="144"/>
  <c r="D24" i="144"/>
  <c r="D25" i="144"/>
  <c r="D26" i="144"/>
  <c r="D27" i="144"/>
  <c r="D30" i="144"/>
  <c r="G7" i="143"/>
  <c r="G8" i="143"/>
  <c r="G9" i="143"/>
  <c r="G10" i="143"/>
  <c r="G11" i="143"/>
  <c r="G12" i="143"/>
  <c r="G13" i="143"/>
  <c r="G14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30" i="143"/>
  <c r="H7" i="143"/>
  <c r="H8" i="143"/>
  <c r="H9" i="143"/>
  <c r="H10" i="143"/>
  <c r="H11" i="143"/>
  <c r="H12" i="143"/>
  <c r="H13" i="143"/>
  <c r="H14" i="143"/>
  <c r="H15" i="143"/>
  <c r="H16" i="143"/>
  <c r="H17" i="143"/>
  <c r="H18" i="143"/>
  <c r="H19" i="143"/>
  <c r="H20" i="143"/>
  <c r="H21" i="143"/>
  <c r="H22" i="143"/>
  <c r="H23" i="143"/>
  <c r="H24" i="143"/>
  <c r="H25" i="143"/>
  <c r="H26" i="143"/>
  <c r="H27" i="143"/>
  <c r="H28" i="143"/>
  <c r="H30" i="143"/>
  <c r="E30" i="143"/>
  <c r="F7" i="143"/>
  <c r="F8" i="143"/>
  <c r="F9" i="143"/>
  <c r="F10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6" i="143"/>
  <c r="F27" i="143"/>
  <c r="F28" i="143"/>
  <c r="F30" i="143"/>
  <c r="C30" i="143"/>
  <c r="D7" i="143"/>
  <c r="D8" i="143"/>
  <c r="D9" i="143"/>
  <c r="D10" i="143"/>
  <c r="D11" i="143"/>
  <c r="D12" i="143"/>
  <c r="D13" i="143"/>
  <c r="D14" i="143"/>
  <c r="D15" i="143"/>
  <c r="D16" i="143"/>
  <c r="D17" i="143"/>
  <c r="D18" i="143"/>
  <c r="D19" i="143"/>
  <c r="D20" i="143"/>
  <c r="D21" i="143"/>
  <c r="D22" i="143"/>
  <c r="D23" i="143"/>
  <c r="D24" i="143"/>
  <c r="D25" i="143"/>
  <c r="D26" i="143"/>
  <c r="D27" i="143"/>
  <c r="D28" i="143"/>
  <c r="D30" i="143"/>
  <c r="G7" i="105"/>
  <c r="G8" i="105"/>
  <c r="G9" i="105"/>
  <c r="G10" i="105"/>
  <c r="G12" i="105"/>
  <c r="G13" i="105"/>
  <c r="G15" i="105"/>
  <c r="G16" i="105"/>
  <c r="G18" i="105"/>
  <c r="G19" i="105"/>
  <c r="G20" i="105"/>
  <c r="G22" i="105"/>
  <c r="G23" i="105"/>
  <c r="G25" i="105"/>
  <c r="G26" i="105"/>
  <c r="G27" i="105"/>
  <c r="G30" i="105"/>
  <c r="H7" i="105"/>
  <c r="H8" i="105"/>
  <c r="H9" i="105"/>
  <c r="H10" i="105"/>
  <c r="H12" i="105"/>
  <c r="H13" i="105"/>
  <c r="H15" i="105"/>
  <c r="H16" i="105"/>
  <c r="H18" i="105"/>
  <c r="H19" i="105"/>
  <c r="H20" i="105"/>
  <c r="H22" i="105"/>
  <c r="H23" i="105"/>
  <c r="H25" i="105"/>
  <c r="H26" i="105"/>
  <c r="H27" i="105"/>
  <c r="H30" i="105"/>
  <c r="E30" i="105"/>
  <c r="F26" i="105"/>
  <c r="F30" i="105"/>
  <c r="C30" i="105"/>
  <c r="D7" i="105"/>
  <c r="D8" i="105"/>
  <c r="D9" i="105"/>
  <c r="D10" i="105"/>
  <c r="D12" i="105"/>
  <c r="D13" i="105"/>
  <c r="D15" i="105"/>
  <c r="D16" i="105"/>
  <c r="D18" i="105"/>
  <c r="D19" i="105"/>
  <c r="D20" i="105"/>
  <c r="D22" i="105"/>
  <c r="D23" i="105"/>
  <c r="D25" i="105"/>
  <c r="D26" i="105"/>
  <c r="D27" i="105"/>
  <c r="D30" i="105"/>
  <c r="G8" i="106"/>
  <c r="G9" i="106"/>
  <c r="G12" i="106"/>
  <c r="G13" i="106"/>
  <c r="G14" i="106"/>
  <c r="G15" i="106"/>
  <c r="G16" i="106"/>
  <c r="G18" i="106"/>
  <c r="G19" i="106"/>
  <c r="G21" i="106"/>
  <c r="G23" i="106"/>
  <c r="G25" i="106"/>
  <c r="G26" i="106"/>
  <c r="G27" i="106"/>
  <c r="G30" i="106"/>
  <c r="H8" i="106"/>
  <c r="H9" i="106"/>
  <c r="H12" i="106"/>
  <c r="H13" i="106"/>
  <c r="H14" i="106"/>
  <c r="H15" i="106"/>
  <c r="H16" i="106"/>
  <c r="H18" i="106"/>
  <c r="H19" i="106"/>
  <c r="H21" i="106"/>
  <c r="H23" i="106"/>
  <c r="H25" i="106"/>
  <c r="H26" i="106"/>
  <c r="H27" i="106"/>
  <c r="H30" i="106"/>
  <c r="C30" i="106"/>
  <c r="D8" i="106"/>
  <c r="D9" i="106"/>
  <c r="D12" i="106"/>
  <c r="D13" i="106"/>
  <c r="D14" i="106"/>
  <c r="D15" i="106"/>
  <c r="D16" i="106"/>
  <c r="D18" i="106"/>
  <c r="D19" i="106"/>
  <c r="D21" i="106"/>
  <c r="D23" i="106"/>
  <c r="D25" i="106"/>
  <c r="D26" i="106"/>
  <c r="D27" i="106"/>
  <c r="D30" i="106"/>
  <c r="G7" i="104"/>
  <c r="G8" i="104"/>
  <c r="G9" i="104"/>
  <c r="G10" i="104"/>
  <c r="G11" i="104"/>
  <c r="G12" i="104"/>
  <c r="G13" i="104"/>
  <c r="G14" i="104"/>
  <c r="G15" i="104"/>
  <c r="G16" i="104"/>
  <c r="G17" i="104"/>
  <c r="G18" i="104"/>
  <c r="G19" i="104"/>
  <c r="G20" i="104"/>
  <c r="G21" i="104"/>
  <c r="G22" i="104"/>
  <c r="G23" i="104"/>
  <c r="G24" i="104"/>
  <c r="G25" i="104"/>
  <c r="G26" i="104"/>
  <c r="G27" i="104"/>
  <c r="G28" i="104"/>
  <c r="G30" i="104"/>
  <c r="H7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30" i="104"/>
  <c r="E30" i="104"/>
  <c r="F8" i="104"/>
  <c r="F9" i="104"/>
  <c r="F10" i="104"/>
  <c r="F12" i="104"/>
  <c r="F13" i="104"/>
  <c r="F14" i="104"/>
  <c r="F15" i="104"/>
  <c r="F16" i="104"/>
  <c r="F17" i="104"/>
  <c r="F18" i="104"/>
  <c r="F19" i="104"/>
  <c r="F20" i="104"/>
  <c r="F21" i="104"/>
  <c r="F22" i="104"/>
  <c r="F23" i="104"/>
  <c r="F24" i="104"/>
  <c r="F25" i="104"/>
  <c r="F26" i="104"/>
  <c r="F27" i="104"/>
  <c r="F28" i="104"/>
  <c r="F30" i="104"/>
  <c r="C30" i="104"/>
  <c r="D7" i="104"/>
  <c r="D8" i="104"/>
  <c r="D9" i="104"/>
  <c r="D10" i="104"/>
  <c r="D11" i="104"/>
  <c r="D12" i="104"/>
  <c r="D13" i="104"/>
  <c r="D14" i="104"/>
  <c r="D15" i="104"/>
  <c r="D16" i="104"/>
  <c r="D17" i="104"/>
  <c r="D18" i="104"/>
  <c r="D19" i="104"/>
  <c r="D20" i="104"/>
  <c r="D21" i="104"/>
  <c r="D22" i="104"/>
  <c r="D23" i="104"/>
  <c r="D24" i="104"/>
  <c r="D25" i="104"/>
  <c r="D26" i="104"/>
  <c r="D27" i="104"/>
  <c r="D28" i="104"/>
  <c r="D30" i="104"/>
  <c r="I7" i="82"/>
  <c r="I8" i="82"/>
  <c r="I9" i="82"/>
  <c r="J9" i="82" s="1"/>
  <c r="I10" i="82"/>
  <c r="I11" i="82"/>
  <c r="I12" i="82"/>
  <c r="I13" i="82"/>
  <c r="J13" i="82" s="1"/>
  <c r="I14" i="82"/>
  <c r="I15" i="82"/>
  <c r="I16" i="82"/>
  <c r="I17" i="82"/>
  <c r="J17" i="82" s="1"/>
  <c r="I18" i="82"/>
  <c r="I19" i="82"/>
  <c r="I20" i="82"/>
  <c r="I21" i="82"/>
  <c r="J21" i="82" s="1"/>
  <c r="I22" i="82"/>
  <c r="I23" i="82"/>
  <c r="I24" i="82"/>
  <c r="I25" i="82"/>
  <c r="J25" i="82" s="1"/>
  <c r="I26" i="82"/>
  <c r="I27" i="82"/>
  <c r="I28" i="82"/>
  <c r="I30" i="82"/>
  <c r="J7" i="82" s="1"/>
  <c r="J10" i="82"/>
  <c r="J14" i="82"/>
  <c r="J15" i="82"/>
  <c r="J18" i="82"/>
  <c r="J19" i="82"/>
  <c r="J20" i="82"/>
  <c r="J22" i="82"/>
  <c r="J23" i="82"/>
  <c r="J24" i="82"/>
  <c r="J26" i="82"/>
  <c r="J27" i="82"/>
  <c r="J28" i="82"/>
  <c r="G30" i="82"/>
  <c r="H7" i="82"/>
  <c r="H8" i="82"/>
  <c r="H9" i="82"/>
  <c r="H10" i="82"/>
  <c r="H11" i="82"/>
  <c r="H12" i="82"/>
  <c r="H13" i="82"/>
  <c r="H14" i="82"/>
  <c r="H15" i="82"/>
  <c r="H16" i="82"/>
  <c r="H17" i="82"/>
  <c r="H18" i="82"/>
  <c r="H19" i="82"/>
  <c r="H20" i="82"/>
  <c r="H21" i="82"/>
  <c r="H22" i="82"/>
  <c r="H23" i="82"/>
  <c r="H24" i="82"/>
  <c r="H25" i="82"/>
  <c r="H26" i="82"/>
  <c r="H27" i="82"/>
  <c r="H28" i="82"/>
  <c r="H30" i="82"/>
  <c r="E30" i="82"/>
  <c r="F7" i="82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30" i="82"/>
  <c r="C30" i="82"/>
  <c r="D7" i="82" s="1"/>
  <c r="D10" i="82"/>
  <c r="D14" i="82"/>
  <c r="D18" i="82"/>
  <c r="D22" i="82"/>
  <c r="D26" i="82"/>
  <c r="D27" i="82"/>
  <c r="I7" i="81"/>
  <c r="I8" i="81"/>
  <c r="I9" i="81"/>
  <c r="I10" i="81"/>
  <c r="I11" i="81"/>
  <c r="I12" i="81"/>
  <c r="I13" i="81"/>
  <c r="I14" i="81"/>
  <c r="I15" i="81"/>
  <c r="I16" i="81"/>
  <c r="I17" i="81"/>
  <c r="I18" i="81"/>
  <c r="I19" i="81"/>
  <c r="I20" i="81"/>
  <c r="I21" i="81"/>
  <c r="I22" i="81"/>
  <c r="I23" i="81"/>
  <c r="I24" i="81"/>
  <c r="I25" i="81"/>
  <c r="I26" i="81"/>
  <c r="I27" i="81"/>
  <c r="I28" i="81"/>
  <c r="I30" i="81"/>
  <c r="J8" i="81" s="1"/>
  <c r="J10" i="81"/>
  <c r="J13" i="81"/>
  <c r="J14" i="81"/>
  <c r="J16" i="81"/>
  <c r="J17" i="81"/>
  <c r="J18" i="81"/>
  <c r="J20" i="81"/>
  <c r="J21" i="81"/>
  <c r="J22" i="81"/>
  <c r="J24" i="81"/>
  <c r="J25" i="81"/>
  <c r="J26" i="81"/>
  <c r="J28" i="81"/>
  <c r="G30" i="81"/>
  <c r="H7" i="81"/>
  <c r="H8" i="81"/>
  <c r="H9" i="81"/>
  <c r="H10" i="81"/>
  <c r="H11" i="81"/>
  <c r="H12" i="81"/>
  <c r="H13" i="81"/>
  <c r="H14" i="81"/>
  <c r="H15" i="81"/>
  <c r="H16" i="81"/>
  <c r="H17" i="81"/>
  <c r="H18" i="81"/>
  <c r="H19" i="81"/>
  <c r="H20" i="81"/>
  <c r="H21" i="81"/>
  <c r="H22" i="81"/>
  <c r="H23" i="81"/>
  <c r="H24" i="81"/>
  <c r="H25" i="81"/>
  <c r="H26" i="81"/>
  <c r="H27" i="81"/>
  <c r="H30" i="81"/>
  <c r="E30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3" i="81"/>
  <c r="F24" i="81"/>
  <c r="F25" i="81"/>
  <c r="F26" i="81"/>
  <c r="F27" i="81"/>
  <c r="F30" i="81"/>
  <c r="C30" i="81"/>
  <c r="D7" i="81"/>
  <c r="D8" i="81"/>
  <c r="D30" i="81" s="1"/>
  <c r="D9" i="81"/>
  <c r="D10" i="81"/>
  <c r="D11" i="81"/>
  <c r="D12" i="81"/>
  <c r="D13" i="81"/>
  <c r="D14" i="81"/>
  <c r="D15" i="81"/>
  <c r="D16" i="81"/>
  <c r="D17" i="81"/>
  <c r="D18" i="81"/>
  <c r="D19" i="81"/>
  <c r="D20" i="81"/>
  <c r="D21" i="81"/>
  <c r="D22" i="81"/>
  <c r="D23" i="81"/>
  <c r="D24" i="81"/>
  <c r="D25" i="81"/>
  <c r="D26" i="81"/>
  <c r="D27" i="81"/>
  <c r="D28" i="81"/>
  <c r="I7" i="80"/>
  <c r="I8" i="80"/>
  <c r="I9" i="80"/>
  <c r="I10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30" i="80"/>
  <c r="J7" i="80" s="1"/>
  <c r="J10" i="80"/>
  <c r="J12" i="80"/>
  <c r="J13" i="80"/>
  <c r="J14" i="80"/>
  <c r="J15" i="80"/>
  <c r="J16" i="80"/>
  <c r="J17" i="80"/>
  <c r="J18" i="80"/>
  <c r="J19" i="80"/>
  <c r="J20" i="80"/>
  <c r="J21" i="80"/>
  <c r="J22" i="80"/>
  <c r="J23" i="80"/>
  <c r="J24" i="80"/>
  <c r="J25" i="80"/>
  <c r="J26" i="80"/>
  <c r="J27" i="80"/>
  <c r="J28" i="80"/>
  <c r="G30" i="80"/>
  <c r="H7" i="80"/>
  <c r="H8" i="80"/>
  <c r="H9" i="80"/>
  <c r="H10" i="80"/>
  <c r="H12" i="80"/>
  <c r="H13" i="80"/>
  <c r="H14" i="80"/>
  <c r="H15" i="80"/>
  <c r="H16" i="80"/>
  <c r="H17" i="80"/>
  <c r="H19" i="80"/>
  <c r="H20" i="80"/>
  <c r="H21" i="80"/>
  <c r="H22" i="80"/>
  <c r="H23" i="80"/>
  <c r="H24" i="80"/>
  <c r="H25" i="80"/>
  <c r="H26" i="80"/>
  <c r="H28" i="80"/>
  <c r="H30" i="80"/>
  <c r="E30" i="80"/>
  <c r="F8" i="80"/>
  <c r="F9" i="80"/>
  <c r="F10" i="80"/>
  <c r="F12" i="80"/>
  <c r="F13" i="80"/>
  <c r="F14" i="80"/>
  <c r="F15" i="80"/>
  <c r="F16" i="80"/>
  <c r="F17" i="80"/>
  <c r="F19" i="80"/>
  <c r="F20" i="80"/>
  <c r="F21" i="80"/>
  <c r="F22" i="80"/>
  <c r="F23" i="80"/>
  <c r="F24" i="80"/>
  <c r="F25" i="80"/>
  <c r="F26" i="80"/>
  <c r="F27" i="80"/>
  <c r="F28" i="80"/>
  <c r="F30" i="80"/>
  <c r="C30" i="80"/>
  <c r="D9" i="80" s="1"/>
  <c r="D24" i="80"/>
  <c r="D27" i="80"/>
  <c r="F28" i="68" l="1"/>
  <c r="F24" i="68"/>
  <c r="F20" i="68"/>
  <c r="F16" i="68"/>
  <c r="F12" i="68"/>
  <c r="F30" i="68" s="1"/>
  <c r="D21" i="68"/>
  <c r="D10" i="116"/>
  <c r="J21" i="116"/>
  <c r="I30" i="116"/>
  <c r="J16" i="116" s="1"/>
  <c r="D24" i="116"/>
  <c r="D20" i="116"/>
  <c r="J13" i="116"/>
  <c r="J17" i="116"/>
  <c r="J9" i="116"/>
  <c r="J14" i="116"/>
  <c r="J10" i="116"/>
  <c r="J15" i="116"/>
  <c r="D12" i="116"/>
  <c r="D26" i="116"/>
  <c r="D21" i="116"/>
  <c r="D16" i="116"/>
  <c r="D14" i="116"/>
  <c r="D9" i="116"/>
  <c r="D23" i="116"/>
  <c r="D19" i="116"/>
  <c r="D13" i="116"/>
  <c r="D8" i="116"/>
  <c r="D30" i="116" s="1"/>
  <c r="D22" i="116"/>
  <c r="J27" i="97"/>
  <c r="J23" i="97"/>
  <c r="J15" i="97"/>
  <c r="J11" i="97"/>
  <c r="J7" i="97"/>
  <c r="I30" i="97"/>
  <c r="D27" i="97"/>
  <c r="D23" i="97"/>
  <c r="D19" i="97"/>
  <c r="D15" i="97"/>
  <c r="D11" i="97"/>
  <c r="D30" i="97" s="1"/>
  <c r="D27" i="96"/>
  <c r="D23" i="96"/>
  <c r="D19" i="96"/>
  <c r="D15" i="96"/>
  <c r="D11" i="96"/>
  <c r="D7" i="96"/>
  <c r="D30" i="96" s="1"/>
  <c r="J15" i="96"/>
  <c r="J11" i="96"/>
  <c r="J7" i="96"/>
  <c r="J13" i="96"/>
  <c r="D15" i="95"/>
  <c r="D28" i="95"/>
  <c r="D10" i="95"/>
  <c r="D20" i="95"/>
  <c r="D25" i="95"/>
  <c r="D16" i="95"/>
  <c r="D7" i="95"/>
  <c r="D21" i="95"/>
  <c r="D12" i="95"/>
  <c r="D26" i="95"/>
  <c r="D22" i="95"/>
  <c r="D17" i="95"/>
  <c r="D13" i="95"/>
  <c r="D8" i="95"/>
  <c r="J27" i="95"/>
  <c r="J23" i="95"/>
  <c r="J19" i="95"/>
  <c r="J14" i="95"/>
  <c r="J30" i="95" s="1"/>
  <c r="D27" i="95"/>
  <c r="D23" i="95"/>
  <c r="D19" i="95"/>
  <c r="D14" i="95"/>
  <c r="D25" i="82"/>
  <c r="D21" i="82"/>
  <c r="D17" i="82"/>
  <c r="D13" i="82"/>
  <c r="D9" i="82"/>
  <c r="D30" i="82" s="1"/>
  <c r="D28" i="82"/>
  <c r="D24" i="82"/>
  <c r="D20" i="82"/>
  <c r="D16" i="82"/>
  <c r="D12" i="82"/>
  <c r="D8" i="82"/>
  <c r="J16" i="82"/>
  <c r="J12" i="82"/>
  <c r="J8" i="82"/>
  <c r="D23" i="82"/>
  <c r="D19" i="82"/>
  <c r="D15" i="82"/>
  <c r="D11" i="82"/>
  <c r="J11" i="82"/>
  <c r="J30" i="82" s="1"/>
  <c r="J27" i="81"/>
  <c r="J23" i="81"/>
  <c r="J19" i="81"/>
  <c r="J15" i="81"/>
  <c r="J11" i="81"/>
  <c r="J7" i="81"/>
  <c r="J30" i="81" s="1"/>
  <c r="J9" i="81"/>
  <c r="J12" i="81"/>
  <c r="D28" i="80"/>
  <c r="D20" i="80"/>
  <c r="D12" i="80"/>
  <c r="D19" i="80"/>
  <c r="D10" i="80"/>
  <c r="D16" i="80"/>
  <c r="D23" i="80"/>
  <c r="D15" i="80"/>
  <c r="D25" i="80"/>
  <c r="D21" i="80"/>
  <c r="D17" i="80"/>
  <c r="D13" i="80"/>
  <c r="D8" i="80"/>
  <c r="J9" i="80"/>
  <c r="D7" i="80"/>
  <c r="J8" i="80"/>
  <c r="J30" i="80" s="1"/>
  <c r="D26" i="80"/>
  <c r="D22" i="80"/>
  <c r="D18" i="80"/>
  <c r="D14" i="80"/>
  <c r="D30" i="68" l="1"/>
  <c r="J26" i="116"/>
  <c r="J24" i="116"/>
  <c r="J23" i="116"/>
  <c r="J7" i="116"/>
  <c r="J8" i="116"/>
  <c r="J30" i="116" s="1"/>
  <c r="J12" i="116"/>
  <c r="J20" i="116"/>
  <c r="J19" i="116"/>
  <c r="J22" i="116"/>
  <c r="J8" i="97"/>
  <c r="J12" i="97"/>
  <c r="J16" i="97"/>
  <c r="J20" i="97"/>
  <c r="J24" i="97"/>
  <c r="J28" i="97"/>
  <c r="J9" i="97"/>
  <c r="J13" i="97"/>
  <c r="J17" i="97"/>
  <c r="J21" i="97"/>
  <c r="J25" i="97"/>
  <c r="J10" i="97"/>
  <c r="J14" i="97"/>
  <c r="J18" i="97"/>
  <c r="J22" i="97"/>
  <c r="J26" i="97"/>
  <c r="J19" i="97"/>
  <c r="J30" i="97"/>
  <c r="J30" i="96"/>
  <c r="D30" i="95"/>
  <c r="D30" i="80"/>
</calcChain>
</file>

<file path=xl/sharedStrings.xml><?xml version="1.0" encoding="utf-8"?>
<sst xmlns="http://schemas.openxmlformats.org/spreadsheetml/2006/main" count="2030" uniqueCount="140">
  <si>
    <t>Unione Europea</t>
  </si>
  <si>
    <t>TOTALE</t>
  </si>
  <si>
    <t>V.A</t>
  </si>
  <si>
    <t>%</t>
  </si>
  <si>
    <t>Totale</t>
  </si>
  <si>
    <t>Radio Uno</t>
  </si>
  <si>
    <t>Radio Due</t>
  </si>
  <si>
    <t>Radio Tre</t>
  </si>
  <si>
    <t>GR1</t>
  </si>
  <si>
    <t>GR2</t>
  </si>
  <si>
    <t>GR3</t>
  </si>
  <si>
    <t>Tempo di parola: indica il tempo in cui il soggetto politico/istituzionale parla direttamente in voce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</si>
  <si>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</si>
  <si>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</si>
  <si>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</si>
  <si>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</si>
  <si>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</si>
  <si>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</t>
  </si>
  <si>
    <t>Tab. E1 - Tempo di parola dei soggetti del pluralismo sociale nei Radiogiornali RAI - tutte le edizioni</t>
  </si>
  <si>
    <t>Categorie di soggetti</t>
  </si>
  <si>
    <t>Soggetti sovranazionali</t>
  </si>
  <si>
    <t>Soggetti e organi costituzionali</t>
  </si>
  <si>
    <t>Istituzioni pubbliche e organismi nazionali</t>
  </si>
  <si>
    <t>Soggetti politico - istituzionali non italiani</t>
  </si>
  <si>
    <t>Partiti, movimenti politici, esponenti di partito italiani</t>
  </si>
  <si>
    <t>Amministratori locali</t>
  </si>
  <si>
    <t>Giustizia</t>
  </si>
  <si>
    <t>Forze armate e sicurezza pubblica</t>
  </si>
  <si>
    <t>Vaticano e altri soggetti confessionali</t>
  </si>
  <si>
    <t>Associazioni di soggetti di rilievo del pluralismo sociale</t>
  </si>
  <si>
    <t>Protagonisti sociali</t>
  </si>
  <si>
    <t>Mondo economico e finanziario</t>
  </si>
  <si>
    <t>Sindacati e associazioni di categoria</t>
  </si>
  <si>
    <t>Mondo dell'informazione</t>
  </si>
  <si>
    <t>Mondo delle professioni</t>
  </si>
  <si>
    <t>Esperti e  mondo della scienza</t>
  </si>
  <si>
    <t>Mondo della cultura</t>
  </si>
  <si>
    <t>Mondo dello spettacolo</t>
  </si>
  <si>
    <t>Mondo dello sport</t>
  </si>
  <si>
    <t>Soggetti della cronoca</t>
  </si>
  <si>
    <t>Gente comune</t>
  </si>
  <si>
    <t>Tab. E3 - Tempo di antenna dei soggetti del pluralismo sociale nei Radiogiornali RAI - tutte le edizioni</t>
  </si>
  <si>
    <t>Tab. E2 - Tempo di notizia dei  soggetti del pluralismo sociale nei Radiogiornali RAI - tutte le edizioni</t>
  </si>
  <si>
    <t>Rete Radio 24</t>
  </si>
  <si>
    <t>Testata Radio 24</t>
  </si>
  <si>
    <t>Rete Radio Kiss Kiss</t>
  </si>
  <si>
    <t>Testata Radio Kiss Kiss</t>
  </si>
  <si>
    <t>Rete Radio 101</t>
  </si>
  <si>
    <t>Rete Radio Monte Carlo</t>
  </si>
  <si>
    <t>Testata Radio Monte Carlo</t>
  </si>
  <si>
    <t>Rete Radio Capital</t>
  </si>
  <si>
    <t>Rete RTL 102.5</t>
  </si>
  <si>
    <t>Rete Radio 105 network</t>
  </si>
  <si>
    <t>Testata Rete 105</t>
  </si>
  <si>
    <t>Rete Radio Italia</t>
  </si>
  <si>
    <t>Rete Virgin Radio</t>
  </si>
  <si>
    <t>Testata Virgin Radio</t>
  </si>
  <si>
    <t xml:space="preserve">Tempo di Parola: indica il tempo in cui il soggetto politico/istituzionale parla direttamente in voce
</t>
  </si>
  <si>
    <t>06:00 - 08:59</t>
  </si>
  <si>
    <t>09:00 - 11:59</t>
  </si>
  <si>
    <t>12:00 - 14:59</t>
  </si>
  <si>
    <t>15:00 - 17:59</t>
  </si>
  <si>
    <t>18:00 - 20:59</t>
  </si>
  <si>
    <t>21:00 - 23:59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</si>
  <si>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</si>
  <si>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</si>
  <si>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F2 - Tempo di parola dei soggetti del pluralismo sociale nei programmi extra - gr di testata. Testata Radio RAI: Radio Uno, Radio Due, Radio Tre</t>
  </si>
  <si>
    <t>Tab. F1 - Tempo di parola dei soggetti del pluralismo sociale nei programmi extra - gr di rete. Reti Radio RAI: Radio Uno, Radio Due, Radio Tre</t>
  </si>
  <si>
    <t>Tab. F3 - Tempo di parola dei soggetti del pluralismo sociale nei programmi extra - gr di rete e di testata. Rete Radio 24 Il Sole 24 ore - Testata Radio 24 Il Sole 24 ore</t>
  </si>
  <si>
    <t>Testata Pagina 101</t>
  </si>
  <si>
    <t>Testata RTL 102.5</t>
  </si>
  <si>
    <t>Rete RDS</t>
  </si>
  <si>
    <t>Testata RDS</t>
  </si>
  <si>
    <t>Tempo di Parola: indica il tempo in cui il soggetto politico/istituzionale parla direttamente in voce
Testata Radio Monte Carlo: Claudio Micalizio</t>
  </si>
  <si>
    <t>Testata Radio Capital</t>
  </si>
  <si>
    <t>Testata Radio Italia Notizie</t>
  </si>
  <si>
    <t>03:00 - 05:59</t>
  </si>
  <si>
    <t>Tab. G2 - Tempo di parola dei soggetti del pluralismo sociale nei programmi extra-gr fasce di programmazione. Radio Due</t>
  </si>
  <si>
    <t>Tab. G3 - Tempo di parola dei soggetti del pluralismo sociale nei programmi extra-gr fasce di programmazione. Radio Tre</t>
  </si>
  <si>
    <t>Tab. G4 - Tempo di parola dei soggetti del pluralismo sociale nei programmi extra-gr fasce di programmazione. Radio 24 ore - Il Sole 24 ore</t>
  </si>
  <si>
    <t>00:00 - 02:59</t>
  </si>
  <si>
    <t>Tab. G1 - Tempo di parola dei soggetti del pluralismo sociale nei programmi extra-gr  fasce di programmazione. Radio Uno</t>
  </si>
  <si>
    <t>Tab. F4 - Tempo di parola dei soggetti del pluralismo sociale nei programmi extra - gr di rete e di testata. Rete m2o - Testata m2o</t>
  </si>
  <si>
    <t>Rete m2o</t>
  </si>
  <si>
    <t>Testata m2o</t>
  </si>
  <si>
    <t>Tab. F5 - Tempo di parola dei soggetti del pluralismo sociale nei programmi extra - gr di rete e di testata. Rete Radio Kiss Kiss - Testata Radio Kiss Kiss</t>
  </si>
  <si>
    <t>Tab. F6 - Tempo di parola dei soggetti del pluralismo sociale nei programmi extra - gr di rete e di testata. Rete Radio 101 - Testata Pagina 101</t>
  </si>
  <si>
    <t>Tab. F7 - Tempo di parola dei soggetti del pluralismo sociale nei programmi extra - gr di rete e di testata. Rete RTL 102.5 - Testata RTL 102.5</t>
  </si>
  <si>
    <t>Tab. F8 - Tempo di parola dei soggetti del pluralismo sociale nei programmi extra - gr di rete e di testata. Rete Radio Deejay - Testata Radio Deejay</t>
  </si>
  <si>
    <t>Rete Radio Deejay</t>
  </si>
  <si>
    <t>Testata Radio Deejay</t>
  </si>
  <si>
    <t>Tab. F9 - Tempo di parola dei soggetti del pluralismo sociale nei programmi extra - gr di rete e di testata. Rete RDS - Testata RDS</t>
  </si>
  <si>
    <t>Tab. F10 - Tempo di parola dei soggetti del pluralismo sociale nei programmi extra - gr di rete e di testata. Rete Virgin Radio - Testata Virgin Radio</t>
  </si>
  <si>
    <t>Tab. F11 - Tempo di parola dei soggetti del pluralismo sociale nei programmi extra - gr di rete e di testata. Rete Radio Monte Carlo - Testata Radio Monte Carlo</t>
  </si>
  <si>
    <t>Tab. F12 - Tempo di parola dei soggetti del pluralismo sociale nei programmi extra - gr di rete e di testata. Rete Radio Capital - Testata Radio Capital</t>
  </si>
  <si>
    <t>Tab. F13 - Tempo di parola dei soggetti del pluralismo sociale nei programmi extra - gr di rete e di testata. Rete Radio 105 network - Testata Rete 105</t>
  </si>
  <si>
    <t>Tab. F14 - Tempo di parola dei soggetti del pluralismo sociale nei programmi extra - gr di rete e di testata. Rete Radio Italia - Testata Radio Italia Notizie</t>
  </si>
  <si>
    <t>Tab. G5 - Tempo di parola dei soggetti del pluralismo sociale nei programmi extra-gr fasce di programmazione. Radio m2o</t>
  </si>
  <si>
    <t>Tab. G6 - Tempo di parola dei soggetti del pluralismo sociale nei programmi extra-gr fasce di programmazione. Radio Kiss Kiss</t>
  </si>
  <si>
    <t>Tab. G7 - Tempo di parola dei soggetti del pluralismo sociale nei programmi extra-gr fasce di programmazione. Radio 101</t>
  </si>
  <si>
    <t>Tab. G8 - Tempo di parola dei soggetti del pluralismo sociale nei programmi extra-gr fasce di programmazione. Radio RTL 102.5</t>
  </si>
  <si>
    <t>Tab. G9 - Tempo di parola dei soggetti del pluralismo sociale nei programmi extra-gr fasce di programmazione. Radio Deejay</t>
  </si>
  <si>
    <t>Tab. G10 - Tempo di parola dei soggetti del pluralismo sociale nei programmi extra-gr fasce di programmazione. Radio Dimensione Suono</t>
  </si>
  <si>
    <t>Tab. G11 - Tempo di parola dei soggetti del pluralismo sociale nei programmi extra-gr fasce di programmazione. Virgin Radio</t>
  </si>
  <si>
    <t>Tab. G12 - Tempo di parola dei soggetti del pluralismo sociale nei programmi extra-gr fasce di programmazione. Radio Monte Carlo</t>
  </si>
  <si>
    <t>Tab. G13 - Tempo di parola dei soggetti del pluralismo sociale nei programmi extra-gr fasce di programmazione. Radio Capital</t>
  </si>
  <si>
    <t>Tab. G14 - Tempo di parola dei soggetti del pluralismo sociale nei programmi extra-gr fasce di programmazione. Radio 105</t>
  </si>
  <si>
    <t>Tab. G15 - Tempo di parola dei soggetti del pluralismo sociale nei programmi extra-gr fasce di programmazione. Radio Italia</t>
  </si>
  <si>
    <t>Tab. E4 - Tempo di notizia, parola e antenna  dei soggetti del pluralismo sociale nei Radiogiornali di Radio 24 - Il Sole 24 ore - tutte le edizioni</t>
  </si>
  <si>
    <t>Tab. E5 - Tempo di notizia, parola e antenna  dei soggetti del pluralismo sociale nei Radiogiornali di Radio M2o - tutte le edizioni</t>
  </si>
  <si>
    <t>Tab. E6 - Tempo di notizia, parola e antenna  dei soggetti del pluralismo sociale nei Radiogiornali di Radio Kiss Kiss - tutte le edizioni</t>
  </si>
  <si>
    <t>Tab. E7 - Tempo di notizia, parola e antenna  dei soggetti del pluralismo sociale nei Radiogiornali di Radio 101  - tutte le edizioni</t>
  </si>
  <si>
    <t>Tab. E8 - Tempo di notizia, parola e antenna  dei soggetti del pluralismo sociale nei Radiogiornali di Radio RTL 102.5  - tutte le edizioni</t>
  </si>
  <si>
    <t>Tab. E9 - Tempo di notizia, parola e antenna  dei soggetti del pluralismo sociale nei Radiogiornali di Radio Deejay - tutte le edizioni</t>
  </si>
  <si>
    <t>Tab. E10 - Tempo di notizia, parola e antenna  dei soggetti del pluralismo sociale nei Radiogiornali di Radio Dimensione Suono - tutte le edizioni</t>
  </si>
  <si>
    <t>Tab. E11 - Tempo di notizia, parola e antenna  dei soggetti del pluralismo sociale nei Radiogiornali di Virgin Radio  - tutte le edizioni</t>
  </si>
  <si>
    <t>Tab. E12 - Tempo di notizia, parola e antenna  dei soggetti del pluralismo sociale nei Radiogiornali di Radio Montecarlo  - tutte le edizioni</t>
  </si>
  <si>
    <t>Tab. E13 - Tempo di notizia, parola e antenna  dei soggetti del pluralismo sociale nei Radiogiornali di Radio Capital  - tutte le edizioni</t>
  </si>
  <si>
    <t>Tab. E14 - Tempo di notizia, parola e antenna  dei soggetti del pluralismo sociale nei Radiogiornali di Radio 105  - tutte le edizioni</t>
  </si>
  <si>
    <t>Tab. E15 - Tempo di notizia, parola e antenna  dei soggetti del pluralismo sociale nei Radiogiornali di Radio Italia  - tutte le edizioni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</si>
  <si>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</si>
  <si>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</si>
  <si>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E18 - Tempo di antenna dei soggetti del plularismo sociale nei Radiogiornali RAI - edizioni principali</t>
  </si>
  <si>
    <t>Tab. E19 - Tempo di notizia, parola e antenna dei del pluralismo sociale nei Radiogiornali di Radio 24 Il Sole 24 ore - edizioni principali</t>
  </si>
  <si>
    <t>Tab. E20 - Tempo di notizia, parola e antenna dei del pluralismo sociale nei Radiogiornali di Radio Kiss Kiss - edizioni principali</t>
  </si>
  <si>
    <t>Tab. E21 - Tempo di notizia, parola e antenna dei del pluralismo sociale nei Radiogiornali di Radio RTL 102.5 - edizioni principali</t>
  </si>
  <si>
    <t>Tab. E22 - Tempo di notizia, parola e antenna dei del pluralismo sociale nei Radiogiornali di Radio Montecarlo - edizioni principali</t>
  </si>
  <si>
    <t>Tab. E23 - Tempo di notizia, parola e antenna dei del pluralismo sociale nei Radiogiornali di Radio Capital - edizioni principali</t>
  </si>
  <si>
    <t>Tab. E24 - Tempo di notizia, parola e antenna dei del pluralismo sociale nei Radiogiornali di Radio Italia - edizioni principali</t>
  </si>
  <si>
    <t>Periodo dal 01.09.2015 al 30.09.2015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</si>
  <si>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Bella davvero, Canicola, Caterpillar, Cattive compagnie, Italiani in Continenti, Mamma non mamma, Miracolo italiano, Non è un paese per giovani, Ovunque6, Pop corner, Radio2 Remix, Radio2 Social club, Refresh, Sociopatici, Un Giorno da Pecora
Radio Tre: A3 Speciale in diretta Artefiera, Ad alta voce, Fahrenheit, Hollywood party, Momus. Il Caffè dell'Opera, Radio3 Suite, Radio3 Mondo, Radio3 Scienza, Tutta la città ne parla, Uomini e profeti, Zazà arte musica e spettacolo      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</si>
  <si>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Eta beta, Habitat, Inviato speciale, Italia sotto inchiesta, King Kong, La radio ne parla, La terra, dall'orto alla tavola, Life, Manuale d'Europa, Mary Pop, Radio anch'io, Radio 1 News Economy, Restare scomodi, Sabato sport, Tra poco in edicola, Voci dal mondo, Voci del mattino, Zapping Radio 1
Radio Due: 
Radio Tre:  </t>
    </r>
  </si>
  <si>
    <t>Tempo di Parola: indica il tempo in cui il soggetto politico/istituzionale parla direttamente in voce
Rete Radio 101: Davide Lentini, Lucilla Agosti, Marco Balestri, Molto personale
Testata Pagina 101: Federica De Boni</t>
  </si>
  <si>
    <t>Tempo di Parola: indica il tempo in cui il soggetto politico/istituzionale parla direttamente in voce
Rete RTL 102.5: La Famiglia Giù al Nord, Password, Pop around the clock, Shaker
Testata RTL 102.5: Non stop news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</si>
  <si>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RDS: Corrado Gentile - Anna Pettinelli, Notte RDS, Tutti pazzi per RDS</t>
    </r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</si>
  <si>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Virgin Radio: Buongiorno Dr. Feelgood, Long playing stories, Revolver by Ringo, Virgin breach, Virgin generation</t>
    </r>
  </si>
  <si>
    <t>Tempo di Parola: indica il tempo in cui il soggetto politico/istituzionale parla direttamente in voce
Rete Radio Capital: Capital in the world, Il geco e la farfalla, Red carpet
Testata Radio Capital: Capital all news, Tg zero</t>
  </si>
  <si>
    <t>Tempo di Parola: indica il tempo in cui il soggetto politico/istituzionale parla direttamente in voce
Rete Radio 105 network: 105 mi casa
Testata Rete 105: 105 Friends, Benvenuti nella giungla</t>
  </si>
  <si>
    <t>Tempo di Parola: indica il tempo in cui il soggetto politico/istituzionale parla direttamente in voce
Rete Radio Italia: In compagnia di…Fiorella Felisatti, In compagnia di…Manola Moslehi &amp; Mauro Marino, In compagnia di…Mario Volanti, In compagnia di…Mirko Mengozzi, In compgnia di...Paola Gallo, In compagnia di...Paoletta &amp; Patrick</t>
  </si>
  <si>
    <t>Tempo di Parola: indica il tempo in cui il soggetto politico/istituzionale parla direttamente in voce
Rete Radio 24: Chiedimi se sono felice, Melog
Testata Radio 24: 24 Mattino, America 24, Effetto Giorno, Effetto Notte, Europa 24, Focus economia, I conti della belva, La Versione di Oscar, La Zanzara, L'altra Europa, Mix 24, Radiotube, Reportage, Si può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</si>
</sst>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5"/>
      </top>
      <bottom/>
      <diagonal/>
    </border>
  </borders>
  <cellStyleXfs count="4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209">
    <xf numFmtId="0" fontId="0" fillId="0" borderId="0" xfId="0"/>
    <xf numFmtId="10" fontId="0" fillId="0" borderId="5" xfId="23" applyNumberFormat="1" applyFont="1" applyBorder="1"/>
    <xf numFmtId="10" fontId="6" fillId="0" borderId="8" xfId="23" applyNumberFormat="1" applyFont="1" applyBorder="1"/>
    <xf numFmtId="10" fontId="8" fillId="0" borderId="10" xfId="23" applyNumberFormat="1" applyFont="1" applyBorder="1"/>
    <xf numFmtId="0" fontId="5" fillId="0" borderId="0" xfId="114"/>
    <xf numFmtId="0" fontId="2" fillId="0" borderId="0" xfId="114" applyFont="1"/>
    <xf numFmtId="0" fontId="5" fillId="0" borderId="0" xfId="114" applyFont="1"/>
    <xf numFmtId="10" fontId="6" fillId="0" borderId="8" xfId="23" applyNumberFormat="1" applyFont="1" applyFill="1" applyBorder="1"/>
    <xf numFmtId="0" fontId="2" fillId="0" borderId="8" xfId="114" applyFont="1" applyFill="1" applyBorder="1" applyAlignment="1">
      <alignment horizontal="center"/>
    </xf>
    <xf numFmtId="46" fontId="6" fillId="0" borderId="8" xfId="114" applyNumberFormat="1" applyFont="1" applyFill="1" applyBorder="1"/>
    <xf numFmtId="0" fontId="5" fillId="0" borderId="9" xfId="114" applyBorder="1"/>
    <xf numFmtId="0" fontId="2" fillId="0" borderId="8" xfId="114" applyFont="1" applyBorder="1" applyAlignment="1">
      <alignment horizontal="center"/>
    </xf>
    <xf numFmtId="46" fontId="6" fillId="0" borderId="7" xfId="114" applyNumberFormat="1" applyFont="1" applyBorder="1"/>
    <xf numFmtId="46" fontId="6" fillId="0" borderId="4" xfId="114" applyNumberFormat="1" applyFont="1" applyBorder="1"/>
    <xf numFmtId="10" fontId="6" fillId="0" borderId="5" xfId="23" applyNumberFormat="1" applyFont="1" applyBorder="1"/>
    <xf numFmtId="0" fontId="5" fillId="0" borderId="4" xfId="114" applyBorder="1"/>
    <xf numFmtId="0" fontId="8" fillId="0" borderId="9" xfId="114" applyFont="1" applyBorder="1" applyAlignment="1">
      <alignment horizontal="left"/>
    </xf>
    <xf numFmtId="46" fontId="8" fillId="0" borderId="7" xfId="114" applyNumberFormat="1" applyFont="1" applyBorder="1"/>
    <xf numFmtId="10" fontId="8" fillId="0" borderId="8" xfId="23" applyNumberFormat="1" applyFont="1" applyBorder="1"/>
    <xf numFmtId="46" fontId="8" fillId="0" borderId="4" xfId="114" applyNumberFormat="1" applyFont="1" applyBorder="1"/>
    <xf numFmtId="10" fontId="8" fillId="0" borderId="5" xfId="23" applyNumberFormat="1" applyFont="1" applyBorder="1"/>
    <xf numFmtId="46" fontId="6" fillId="0" borderId="8" xfId="114" applyNumberFormat="1" applyFont="1" applyBorder="1"/>
    <xf numFmtId="10" fontId="6" fillId="0" borderId="10" xfId="23" applyNumberFormat="1" applyFont="1" applyBorder="1"/>
    <xf numFmtId="46" fontId="8" fillId="0" borderId="8" xfId="114" applyNumberFormat="1" applyFont="1" applyBorder="1"/>
    <xf numFmtId="0" fontId="5" fillId="0" borderId="7" xfId="114" applyBorder="1"/>
    <xf numFmtId="0" fontId="5" fillId="0" borderId="8" xfId="114" applyBorder="1"/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7" fillId="0" borderId="9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46" fontId="6" fillId="0" borderId="7" xfId="0" applyNumberFormat="1" applyFont="1" applyFill="1" applyBorder="1"/>
    <xf numFmtId="10" fontId="6" fillId="0" borderId="5" xfId="23" applyNumberFormat="1" applyFont="1" applyFill="1" applyBorder="1"/>
    <xf numFmtId="0" fontId="8" fillId="0" borderId="9" xfId="0" applyFont="1" applyFill="1" applyBorder="1" applyAlignment="1">
      <alignment horizontal="left"/>
    </xf>
    <xf numFmtId="46" fontId="8" fillId="0" borderId="7" xfId="0" applyNumberFormat="1" applyFont="1" applyFill="1" applyBorder="1"/>
    <xf numFmtId="10" fontId="8" fillId="0" borderId="8" xfId="23" applyNumberFormat="1" applyFont="1" applyFill="1" applyBorder="1"/>
    <xf numFmtId="46" fontId="6" fillId="0" borderId="8" xfId="0" applyNumberFormat="1" applyFont="1" applyFill="1" applyBorder="1"/>
    <xf numFmtId="46" fontId="8" fillId="0" borderId="8" xfId="0" applyNumberFormat="1" applyFont="1" applyFill="1" applyBorder="1"/>
    <xf numFmtId="10" fontId="8" fillId="0" borderId="10" xfId="23" applyNumberFormat="1" applyFont="1" applyFill="1" applyBorder="1"/>
    <xf numFmtId="46" fontId="6" fillId="0" borderId="4" xfId="0" applyNumberFormat="1" applyFont="1" applyFill="1" applyBorder="1"/>
    <xf numFmtId="46" fontId="6" fillId="0" borderId="5" xfId="0" applyNumberFormat="1" applyFont="1" applyFill="1" applyBorder="1"/>
    <xf numFmtId="0" fontId="2" fillId="0" borderId="0" xfId="0" applyFont="1"/>
    <xf numFmtId="46" fontId="0" fillId="0" borderId="0" xfId="0" applyNumberFormat="1"/>
    <xf numFmtId="0" fontId="5" fillId="0" borderId="0" xfId="114" applyFill="1"/>
    <xf numFmtId="0" fontId="5" fillId="0" borderId="9" xfId="114" applyFill="1" applyBorder="1"/>
    <xf numFmtId="0" fontId="8" fillId="0" borderId="9" xfId="114" applyFont="1" applyFill="1" applyBorder="1" applyAlignment="1">
      <alignment horizontal="left"/>
    </xf>
    <xf numFmtId="0" fontId="2" fillId="0" borderId="0" xfId="114" applyFont="1" applyFill="1"/>
    <xf numFmtId="46" fontId="8" fillId="0" borderId="8" xfId="114" applyNumberFormat="1" applyFont="1" applyFill="1" applyBorder="1"/>
    <xf numFmtId="46" fontId="6" fillId="0" borderId="4" xfId="114" applyNumberFormat="1" applyFont="1" applyFill="1" applyBorder="1"/>
    <xf numFmtId="0" fontId="0" fillId="0" borderId="0" xfId="0" applyFill="1" applyAlignment="1">
      <alignment horizontal="right"/>
    </xf>
    <xf numFmtId="10" fontId="8" fillId="0" borderId="8" xfId="23" applyNumberFormat="1" applyFont="1" applyFill="1" applyBorder="1" applyAlignment="1">
      <alignment horizontal="right"/>
    </xf>
    <xf numFmtId="10" fontId="6" fillId="0" borderId="8" xfId="23" applyNumberFormat="1" applyFont="1" applyFill="1" applyBorder="1" applyAlignment="1">
      <alignment horizontal="right"/>
    </xf>
    <xf numFmtId="46" fontId="8" fillId="0" borderId="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0" fontId="6" fillId="0" borderId="5" xfId="23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8" fillId="0" borderId="16" xfId="114" applyFont="1" applyBorder="1" applyAlignment="1">
      <alignment horizontal="left"/>
    </xf>
    <xf numFmtId="46" fontId="8" fillId="0" borderId="14" xfId="114" applyNumberFormat="1" applyFont="1" applyBorder="1"/>
    <xf numFmtId="10" fontId="8" fillId="0" borderId="15" xfId="23" applyNumberFormat="1" applyFont="1" applyBorder="1"/>
    <xf numFmtId="46" fontId="6" fillId="0" borderId="14" xfId="114" applyNumberFormat="1" applyFont="1" applyFill="1" applyBorder="1"/>
    <xf numFmtId="46" fontId="6" fillId="0" borderId="14" xfId="114" applyNumberFormat="1" applyFont="1" applyBorder="1"/>
    <xf numFmtId="10" fontId="6" fillId="0" borderId="15" xfId="23" applyNumberFormat="1" applyFont="1" applyBorder="1"/>
    <xf numFmtId="0" fontId="2" fillId="0" borderId="10" xfId="114" applyFont="1" applyBorder="1" applyAlignment="1">
      <alignment horizontal="center"/>
    </xf>
    <xf numFmtId="10" fontId="0" fillId="0" borderId="8" xfId="23" applyNumberFormat="1" applyFont="1" applyBorder="1"/>
    <xf numFmtId="20" fontId="2" fillId="0" borderId="5" xfId="114" applyNumberFormat="1" applyFont="1" applyBorder="1" applyAlignment="1">
      <alignment horizontal="center"/>
    </xf>
    <xf numFmtId="10" fontId="8" fillId="0" borderId="4" xfId="0" applyNumberFormat="1" applyFont="1" applyFill="1" applyBorder="1"/>
    <xf numFmtId="10" fontId="8" fillId="0" borderId="10" xfId="0" applyNumberFormat="1" applyFont="1" applyFill="1" applyBorder="1"/>
    <xf numFmtId="10" fontId="6" fillId="0" borderId="10" xfId="23" applyNumberFormat="1" applyFont="1" applyFill="1" applyBorder="1"/>
    <xf numFmtId="0" fontId="2" fillId="0" borderId="10" xfId="0" applyFont="1" applyFill="1" applyBorder="1" applyAlignment="1">
      <alignment horizontal="center"/>
    </xf>
    <xf numFmtId="46" fontId="0" fillId="0" borderId="0" xfId="0" applyNumberFormat="1" applyFill="1"/>
    <xf numFmtId="10" fontId="8" fillId="0" borderId="8" xfId="0" applyNumberFormat="1" applyFont="1" applyFill="1" applyBorder="1"/>
    <xf numFmtId="0" fontId="8" fillId="0" borderId="16" xfId="0" applyFont="1" applyFill="1" applyBorder="1" applyAlignment="1">
      <alignment horizontal="left"/>
    </xf>
    <xf numFmtId="46" fontId="8" fillId="0" borderId="14" xfId="0" applyNumberFormat="1" applyFont="1" applyFill="1" applyBorder="1"/>
    <xf numFmtId="10" fontId="8" fillId="0" borderId="14" xfId="0" applyNumberFormat="1" applyFont="1" applyFill="1" applyBorder="1"/>
    <xf numFmtId="10" fontId="8" fillId="0" borderId="15" xfId="23" applyNumberFormat="1" applyFont="1" applyFill="1" applyBorder="1"/>
    <xf numFmtId="10" fontId="8" fillId="0" borderId="15" xfId="0" applyNumberFormat="1" applyFont="1" applyFill="1" applyBorder="1"/>
    <xf numFmtId="0" fontId="8" fillId="0" borderId="16" xfId="114" applyFont="1" applyFill="1" applyBorder="1" applyAlignment="1">
      <alignment horizontal="left"/>
    </xf>
    <xf numFmtId="46" fontId="8" fillId="0" borderId="14" xfId="114" applyNumberFormat="1" applyFont="1" applyFill="1" applyBorder="1"/>
    <xf numFmtId="10" fontId="8" fillId="0" borderId="14" xfId="23" applyNumberFormat="1" applyFont="1" applyFill="1" applyBorder="1"/>
    <xf numFmtId="0" fontId="5" fillId="0" borderId="8" xfId="114" applyFill="1" applyBorder="1"/>
    <xf numFmtId="0" fontId="2" fillId="0" borderId="10" xfId="114" applyFont="1" applyFill="1" applyBorder="1" applyAlignment="1">
      <alignment horizontal="center"/>
    </xf>
    <xf numFmtId="46" fontId="5" fillId="0" borderId="0" xfId="114" applyNumberFormat="1" applyFill="1"/>
    <xf numFmtId="10" fontId="8" fillId="0" borderId="8" xfId="114" applyNumberFormat="1" applyFont="1" applyFill="1" applyBorder="1"/>
    <xf numFmtId="10" fontId="8" fillId="0" borderId="10" xfId="114" applyNumberFormat="1" applyFont="1" applyFill="1" applyBorder="1"/>
    <xf numFmtId="10" fontId="6" fillId="0" borderId="10" xfId="23" applyNumberFormat="1" applyFont="1" applyFill="1" applyBorder="1" applyAlignment="1">
      <alignment horizontal="right"/>
    </xf>
    <xf numFmtId="46" fontId="0" fillId="0" borderId="8" xfId="0" applyNumberFormat="1" applyFill="1" applyBorder="1" applyAlignment="1">
      <alignment horizontal="right"/>
    </xf>
    <xf numFmtId="46" fontId="6" fillId="0" borderId="8" xfId="0" applyNumberFormat="1" applyFont="1" applyFill="1" applyBorder="1" applyAlignment="1">
      <alignment horizontal="right"/>
    </xf>
    <xf numFmtId="46" fontId="6" fillId="0" borderId="8" xfId="23" applyNumberFormat="1" applyFont="1" applyFill="1" applyBorder="1"/>
    <xf numFmtId="0" fontId="2" fillId="0" borderId="8" xfId="114" applyFont="1" applyBorder="1"/>
    <xf numFmtId="0" fontId="5" fillId="0" borderId="8" xfId="114" applyFont="1" applyBorder="1"/>
    <xf numFmtId="10" fontId="8" fillId="0" borderId="8" xfId="114" applyNumberFormat="1" applyFont="1" applyBorder="1"/>
    <xf numFmtId="10" fontId="5" fillId="0" borderId="8" xfId="23" applyNumberFormat="1" applyBorder="1"/>
    <xf numFmtId="10" fontId="8" fillId="0" borderId="7" xfId="0" applyNumberFormat="1" applyFont="1" applyFill="1" applyBorder="1"/>
    <xf numFmtId="10" fontId="6" fillId="0" borderId="4" xfId="23" applyNumberFormat="1" applyFont="1" applyFill="1" applyBorder="1"/>
    <xf numFmtId="46" fontId="6" fillId="0" borderId="5" xfId="23" applyNumberFormat="1" applyFont="1" applyBorder="1"/>
    <xf numFmtId="46" fontId="8" fillId="0" borderId="10" xfId="114" applyNumberFormat="1" applyFont="1" applyBorder="1"/>
    <xf numFmtId="10" fontId="6" fillId="0" borderId="4" xfId="23" applyNumberFormat="1" applyFont="1" applyBorder="1"/>
    <xf numFmtId="46" fontId="8" fillId="0" borderId="5" xfId="114" applyNumberFormat="1" applyFont="1" applyBorder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6" fillId="0" borderId="9" xfId="114" applyFont="1" applyBorder="1" applyAlignment="1">
      <alignment horizontal="left"/>
    </xf>
    <xf numFmtId="10" fontId="8" fillId="0" borderId="10" xfId="114" applyNumberFormat="1" applyFont="1" applyBorder="1"/>
    <xf numFmtId="9" fontId="8" fillId="0" borderId="8" xfId="114" applyNumberFormat="1" applyFont="1" applyBorder="1"/>
    <xf numFmtId="9" fontId="6" fillId="0" borderId="8" xfId="23" applyFont="1" applyBorder="1"/>
    <xf numFmtId="10" fontId="8" fillId="0" borderId="4" xfId="23" applyNumberFormat="1" applyFont="1" applyBorder="1"/>
    <xf numFmtId="0" fontId="11" fillId="0" borderId="9" xfId="114" applyFont="1" applyBorder="1"/>
    <xf numFmtId="0" fontId="7" fillId="0" borderId="8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5" fillId="0" borderId="9" xfId="114" applyBorder="1" applyAlignment="1">
      <alignment horizontal="center"/>
    </xf>
    <xf numFmtId="0" fontId="5" fillId="0" borderId="0" xfId="114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114" applyFont="1" applyBorder="1" applyAlignment="1">
      <alignment horizontal="center"/>
    </xf>
    <xf numFmtId="10" fontId="8" fillId="0" borderId="5" xfId="0" applyNumberFormat="1" applyFont="1" applyFill="1" applyBorder="1"/>
    <xf numFmtId="0" fontId="6" fillId="0" borderId="16" xfId="0" applyFont="1" applyFill="1" applyBorder="1" applyAlignment="1">
      <alignment horizontal="left"/>
    </xf>
    <xf numFmtId="46" fontId="6" fillId="0" borderId="18" xfId="0" applyNumberFormat="1" applyFont="1" applyFill="1" applyBorder="1"/>
    <xf numFmtId="10" fontId="6" fillId="0" borderId="18" xfId="23" applyNumberFormat="1" applyFont="1" applyFill="1" applyBorder="1"/>
    <xf numFmtId="10" fontId="6" fillId="0" borderId="19" xfId="23" applyNumberFormat="1" applyFont="1" applyFill="1" applyBorder="1"/>
    <xf numFmtId="0" fontId="8" fillId="0" borderId="20" xfId="0" applyFont="1" applyFill="1" applyBorder="1" applyAlignment="1">
      <alignment horizontal="left"/>
    </xf>
    <xf numFmtId="46" fontId="6" fillId="0" borderId="0" xfId="0" applyNumberFormat="1" applyFont="1" applyFill="1" applyBorder="1"/>
    <xf numFmtId="0" fontId="6" fillId="0" borderId="23" xfId="0" applyFont="1" applyFill="1" applyBorder="1" applyAlignment="1">
      <alignment horizontal="left"/>
    </xf>
    <xf numFmtId="46" fontId="6" fillId="0" borderId="24" xfId="0" applyNumberFormat="1" applyFont="1" applyFill="1" applyBorder="1"/>
    <xf numFmtId="10" fontId="6" fillId="0" borderId="18" xfId="23" applyNumberFormat="1" applyFont="1" applyFill="1" applyBorder="1" applyAlignment="1">
      <alignment horizontal="right"/>
    </xf>
    <xf numFmtId="10" fontId="6" fillId="0" borderId="15" xfId="23" applyNumberFormat="1" applyFont="1" applyFill="1" applyBorder="1"/>
    <xf numFmtId="46" fontId="8" fillId="0" borderId="21" xfId="0" applyNumberFormat="1" applyFont="1" applyFill="1" applyBorder="1" applyAlignment="1">
      <alignment horizontal="right"/>
    </xf>
    <xf numFmtId="10" fontId="8" fillId="0" borderId="21" xfId="23" applyNumberFormat="1" applyFont="1" applyFill="1" applyBorder="1" applyAlignment="1">
      <alignment horizontal="right"/>
    </xf>
    <xf numFmtId="10" fontId="8" fillId="0" borderId="25" xfId="23" applyNumberFormat="1" applyFont="1" applyFill="1" applyBorder="1"/>
    <xf numFmtId="10" fontId="8" fillId="0" borderId="22" xfId="23" applyNumberFormat="1" applyFont="1" applyFill="1" applyBorder="1"/>
    <xf numFmtId="46" fontId="6" fillId="0" borderId="4" xfId="0" applyNumberFormat="1" applyFont="1" applyFill="1" applyBorder="1" applyAlignment="1">
      <alignment horizontal="right"/>
    </xf>
    <xf numFmtId="10" fontId="6" fillId="0" borderId="4" xfId="23" applyNumberFormat="1" applyFont="1" applyFill="1" applyBorder="1" applyAlignment="1">
      <alignment horizontal="right"/>
    </xf>
    <xf numFmtId="46" fontId="6" fillId="0" borderId="4" xfId="0" applyNumberFormat="1" applyFont="1" applyFill="1" applyBorder="1" applyAlignment="1">
      <alignment horizontal="left"/>
    </xf>
    <xf numFmtId="46" fontId="0" fillId="0" borderId="26" xfId="0" applyNumberFormat="1" applyBorder="1"/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11" xfId="114" applyFont="1" applyFill="1" applyBorder="1" applyAlignment="1">
      <alignment horizontal="left" vertical="top" wrapText="1"/>
    </xf>
    <xf numFmtId="0" fontId="5" fillId="0" borderId="12" xfId="114" applyFill="1" applyBorder="1" applyAlignment="1">
      <alignment horizontal="left" vertical="top" wrapText="1"/>
    </xf>
    <xf numFmtId="0" fontId="5" fillId="0" borderId="13" xfId="114" applyFill="1" applyBorder="1" applyAlignment="1">
      <alignment horizontal="left" vertical="top" wrapText="1"/>
    </xf>
    <xf numFmtId="0" fontId="2" fillId="0" borderId="1" xfId="114" applyFont="1" applyFill="1" applyBorder="1" applyAlignment="1">
      <alignment horizontal="center"/>
    </xf>
    <xf numFmtId="0" fontId="2" fillId="0" borderId="2" xfId="114" applyFont="1" applyFill="1" applyBorder="1" applyAlignment="1">
      <alignment horizontal="center"/>
    </xf>
    <xf numFmtId="0" fontId="2" fillId="0" borderId="3" xfId="114" applyFont="1" applyFill="1" applyBorder="1" applyAlignment="1">
      <alignment horizontal="center"/>
    </xf>
    <xf numFmtId="0" fontId="2" fillId="0" borderId="8" xfId="114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2" fillId="0" borderId="5" xfId="114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5" fillId="0" borderId="11" xfId="410" applyFont="1" applyBorder="1" applyAlignment="1">
      <alignment horizontal="left" vertical="top" wrapText="1"/>
    </xf>
    <xf numFmtId="0" fontId="0" fillId="0" borderId="12" xfId="410" applyFont="1" applyBorder="1" applyAlignment="1">
      <alignment horizontal="left" vertical="top" wrapText="1"/>
    </xf>
    <xf numFmtId="0" fontId="0" fillId="0" borderId="13" xfId="410" applyFont="1" applyBorder="1" applyAlignment="1">
      <alignment horizontal="left" vertical="top" wrapText="1"/>
    </xf>
    <xf numFmtId="0" fontId="2" fillId="0" borderId="1" xfId="114" applyFont="1" applyBorder="1" applyAlignment="1">
      <alignment horizontal="center"/>
    </xf>
    <xf numFmtId="0" fontId="2" fillId="0" borderId="2" xfId="114" applyFont="1" applyBorder="1" applyAlignment="1">
      <alignment horizontal="center"/>
    </xf>
    <xf numFmtId="0" fontId="2" fillId="0" borderId="3" xfId="114" applyFont="1" applyBorder="1" applyAlignment="1">
      <alignment horizontal="center"/>
    </xf>
    <xf numFmtId="0" fontId="2" fillId="0" borderId="9" xfId="114" applyFont="1" applyBorder="1" applyAlignment="1">
      <alignment horizontal="center"/>
    </xf>
    <xf numFmtId="0" fontId="2" fillId="0" borderId="4" xfId="114" applyFont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7" fillId="0" borderId="7" xfId="114" applyFont="1" applyBorder="1" applyAlignment="1">
      <alignment horizontal="center"/>
    </xf>
    <xf numFmtId="0" fontId="7" fillId="0" borderId="6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7" fillId="0" borderId="4" xfId="114" applyFont="1" applyBorder="1" applyAlignment="1">
      <alignment horizontal="center"/>
    </xf>
    <xf numFmtId="0" fontId="10" fillId="0" borderId="11" xfId="410" applyFont="1" applyBorder="1" applyAlignment="1">
      <alignment horizontal="left" vertical="top" wrapText="1"/>
    </xf>
    <xf numFmtId="0" fontId="11" fillId="0" borderId="12" xfId="410" applyFont="1" applyBorder="1" applyAlignment="1">
      <alignment horizontal="left" vertical="top" wrapText="1"/>
    </xf>
    <xf numFmtId="0" fontId="11" fillId="0" borderId="13" xfId="410" applyFont="1" applyBorder="1" applyAlignment="1">
      <alignment horizontal="left" vertical="top" wrapText="1"/>
    </xf>
    <xf numFmtId="0" fontId="9" fillId="0" borderId="11" xfId="114" applyFont="1" applyBorder="1" applyAlignment="1">
      <alignment horizontal="left" vertical="top" wrapText="1"/>
    </xf>
    <xf numFmtId="0" fontId="9" fillId="0" borderId="12" xfId="114" applyFont="1" applyBorder="1" applyAlignment="1">
      <alignment horizontal="left" vertical="top" wrapText="1"/>
    </xf>
    <xf numFmtId="0" fontId="9" fillId="0" borderId="13" xfId="114" applyFont="1" applyBorder="1" applyAlignment="1">
      <alignment horizontal="left" vertical="top" wrapText="1"/>
    </xf>
    <xf numFmtId="0" fontId="7" fillId="0" borderId="1" xfId="114" applyFont="1" applyBorder="1" applyAlignment="1">
      <alignment horizontal="center"/>
    </xf>
    <xf numFmtId="0" fontId="7" fillId="0" borderId="2" xfId="114" applyFont="1" applyBorder="1" applyAlignment="1">
      <alignment horizontal="center"/>
    </xf>
    <xf numFmtId="0" fontId="7" fillId="0" borderId="3" xfId="114" applyFont="1" applyBorder="1" applyAlignment="1">
      <alignment horizontal="center"/>
    </xf>
    <xf numFmtId="0" fontId="7" fillId="0" borderId="9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0" fontId="10" fillId="0" borderId="11" xfId="114" applyFont="1" applyBorder="1" applyAlignment="1">
      <alignment horizontal="left" vertical="top" wrapText="1"/>
    </xf>
    <xf numFmtId="0" fontId="11" fillId="0" borderId="12" xfId="114" applyFont="1" applyBorder="1" applyAlignment="1">
      <alignment horizontal="left" vertical="top" wrapText="1"/>
    </xf>
    <xf numFmtId="0" fontId="11" fillId="0" borderId="13" xfId="114" applyFont="1" applyBorder="1" applyAlignment="1">
      <alignment horizontal="left" vertical="top" wrapText="1"/>
    </xf>
    <xf numFmtId="0" fontId="8" fillId="0" borderId="7" xfId="114" applyFont="1" applyBorder="1" applyAlignment="1">
      <alignment horizontal="center"/>
    </xf>
    <xf numFmtId="0" fontId="8" fillId="0" borderId="5" xfId="114" applyFont="1" applyBorder="1" applyAlignment="1">
      <alignment horizontal="center"/>
    </xf>
    <xf numFmtId="0" fontId="8" fillId="0" borderId="1" xfId="114" applyFont="1" applyBorder="1" applyAlignment="1">
      <alignment horizontal="center"/>
    </xf>
    <xf numFmtId="0" fontId="8" fillId="0" borderId="2" xfId="114" applyFont="1" applyBorder="1" applyAlignment="1">
      <alignment horizontal="center"/>
    </xf>
    <xf numFmtId="0" fontId="8" fillId="0" borderId="3" xfId="114" applyFont="1" applyBorder="1" applyAlignment="1">
      <alignment horizontal="center"/>
    </xf>
    <xf numFmtId="0" fontId="11" fillId="0" borderId="11" xfId="114" applyFont="1" applyBorder="1" applyAlignment="1">
      <alignment horizontal="left" vertical="top" wrapText="1"/>
    </xf>
    <xf numFmtId="0" fontId="0" fillId="0" borderId="11" xfId="114" applyFont="1" applyBorder="1" applyAlignment="1">
      <alignment horizontal="left" vertical="top" wrapText="1"/>
    </xf>
    <xf numFmtId="0" fontId="5" fillId="0" borderId="12" xfId="114" applyBorder="1" applyAlignment="1">
      <alignment horizontal="left" vertical="top" wrapText="1"/>
    </xf>
    <xf numFmtId="0" fontId="5" fillId="0" borderId="13" xfId="114" applyBorder="1" applyAlignment="1">
      <alignment horizontal="left" vertical="top" wrapText="1"/>
    </xf>
  </cellXfs>
  <cellStyles count="4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Normale" xfId="0" builtinId="0"/>
    <cellStyle name="Normale 2" xfId="114"/>
    <cellStyle name="Normale 2 2" xfId="410"/>
    <cellStyle name="Normale 3" xfId="116"/>
    <cellStyle name="Normale 4" xfId="115"/>
    <cellStyle name="Percentuale" xfId="23" builtinId="5"/>
    <cellStyle name="Percentuale 2" xfId="11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2" zoomScale="110" zoomScaleNormal="110" zoomScaleSheetLayoutView="100" workbookViewId="0">
      <selection activeCell="D26" sqref="D26"/>
    </sheetView>
  </sheetViews>
  <sheetFormatPr defaultColWidth="8.85546875" defaultRowHeight="15" x14ac:dyDescent="0.25"/>
  <cols>
    <col min="1" max="1" width="6.140625" style="28" customWidth="1"/>
    <col min="2" max="2" width="51" style="28" bestFit="1" customWidth="1"/>
    <col min="3" max="10" width="10.85546875" style="28" customWidth="1"/>
    <col min="11" max="16384" width="8.85546875" style="28"/>
  </cols>
  <sheetData>
    <row r="2" spans="2:10" ht="15.75" thickBot="1" x14ac:dyDescent="0.3"/>
    <row r="3" spans="2:10" x14ac:dyDescent="0.25">
      <c r="B3" s="148" t="s">
        <v>18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29"/>
      <c r="C5" s="154" t="s">
        <v>8</v>
      </c>
      <c r="D5" s="152"/>
      <c r="E5" s="154" t="s">
        <v>9</v>
      </c>
      <c r="F5" s="152"/>
      <c r="G5" s="152" t="s">
        <v>10</v>
      </c>
      <c r="H5" s="152"/>
      <c r="I5" s="154" t="s">
        <v>4</v>
      </c>
      <c r="J5" s="153"/>
    </row>
    <row r="6" spans="2:10" x14ac:dyDescent="0.25">
      <c r="B6" s="30" t="s">
        <v>19</v>
      </c>
      <c r="C6" s="122" t="s">
        <v>2</v>
      </c>
      <c r="D6" s="123" t="s">
        <v>3</v>
      </c>
      <c r="E6" s="122" t="s">
        <v>2</v>
      </c>
      <c r="F6" s="123" t="s">
        <v>3</v>
      </c>
      <c r="G6" s="120" t="s">
        <v>2</v>
      </c>
      <c r="H6" s="123" t="s">
        <v>3</v>
      </c>
      <c r="I6" s="122" t="s">
        <v>2</v>
      </c>
      <c r="J6" s="124" t="s">
        <v>3</v>
      </c>
    </row>
    <row r="7" spans="2:10" x14ac:dyDescent="0.25">
      <c r="B7" s="34" t="s">
        <v>20</v>
      </c>
      <c r="C7" s="35">
        <v>1.3888888888888889E-3</v>
      </c>
      <c r="D7" s="7">
        <f t="shared" ref="D7:D28" si="0">C7/$C$30</f>
        <v>2.3565915830403971E-3</v>
      </c>
      <c r="E7" s="35"/>
      <c r="F7" s="7"/>
      <c r="G7" s="35">
        <v>1.4699074074074076E-3</v>
      </c>
      <c r="H7" s="7">
        <f t="shared" ref="H7:H28" si="1">G7/$G$30</f>
        <v>8.9172868979076007E-3</v>
      </c>
      <c r="I7" s="35">
        <f>C7+E7+G7</f>
        <v>2.8587962962962968E-3</v>
      </c>
      <c r="J7" s="72">
        <f>I7/$I$30</f>
        <v>3.3378829443641146E-3</v>
      </c>
    </row>
    <row r="8" spans="2:10" x14ac:dyDescent="0.25">
      <c r="B8" s="34" t="s">
        <v>0</v>
      </c>
      <c r="C8" s="35">
        <v>5.844907407407408E-3</v>
      </c>
      <c r="D8" s="7">
        <f t="shared" si="0"/>
        <v>9.9173229119616721E-3</v>
      </c>
      <c r="E8" s="35">
        <v>1.8518518518518518E-4</v>
      </c>
      <c r="F8" s="7">
        <f t="shared" ref="F8:F28" si="2">E8/$E$30</f>
        <v>1.8107741059302852E-3</v>
      </c>
      <c r="G8" s="35">
        <v>2.7777777777777778E-4</v>
      </c>
      <c r="H8" s="7">
        <f t="shared" si="1"/>
        <v>1.6851565791321447E-3</v>
      </c>
      <c r="I8" s="35">
        <f t="shared" ref="I8:I28" si="3">C8+E8+G8</f>
        <v>6.3078703703703708E-3</v>
      </c>
      <c r="J8" s="72">
        <f t="shared" ref="J8:J28" si="4">I8/$I$30</f>
        <v>7.3649643914106971E-3</v>
      </c>
    </row>
    <row r="9" spans="2:10" x14ac:dyDescent="0.25">
      <c r="B9" s="34" t="s">
        <v>21</v>
      </c>
      <c r="C9" s="35">
        <v>0.17490740740740707</v>
      </c>
      <c r="D9" s="7">
        <f t="shared" si="0"/>
        <v>0.29677343335755346</v>
      </c>
      <c r="E9" s="35">
        <v>2.8784722222222225E-2</v>
      </c>
      <c r="F9" s="7">
        <f t="shared" si="2"/>
        <v>0.28146220009053874</v>
      </c>
      <c r="G9" s="35">
        <v>2.6597222222222223E-2</v>
      </c>
      <c r="H9" s="7">
        <f t="shared" si="1"/>
        <v>0.16135374245190284</v>
      </c>
      <c r="I9" s="35">
        <f t="shared" si="3"/>
        <v>0.23028935185185151</v>
      </c>
      <c r="J9" s="72">
        <f t="shared" si="4"/>
        <v>0.26888201191907968</v>
      </c>
    </row>
    <row r="10" spans="2:10" x14ac:dyDescent="0.25">
      <c r="B10" s="34" t="s">
        <v>22</v>
      </c>
      <c r="C10" s="35">
        <v>9.618055555555555E-3</v>
      </c>
      <c r="D10" s="7">
        <f t="shared" si="0"/>
        <v>1.6319396712554751E-2</v>
      </c>
      <c r="E10" s="35">
        <v>2.3148148148148151E-3</v>
      </c>
      <c r="F10" s="7">
        <f t="shared" si="2"/>
        <v>2.2634676324128571E-2</v>
      </c>
      <c r="G10" s="35">
        <v>3.9236111111111112E-3</v>
      </c>
      <c r="H10" s="7">
        <f t="shared" si="1"/>
        <v>2.3802836680241544E-2</v>
      </c>
      <c r="I10" s="35">
        <f t="shared" si="3"/>
        <v>1.5856481481481482E-2</v>
      </c>
      <c r="J10" s="72">
        <f t="shared" si="4"/>
        <v>1.851376369950946E-2</v>
      </c>
    </row>
    <row r="11" spans="2:10" x14ac:dyDescent="0.25">
      <c r="B11" s="34" t="s">
        <v>23</v>
      </c>
      <c r="C11" s="35"/>
      <c r="D11" s="7"/>
      <c r="E11" s="35"/>
      <c r="F11" s="7"/>
      <c r="G11" s="35"/>
      <c r="H11" s="7"/>
      <c r="I11" s="35"/>
      <c r="J11" s="72"/>
    </row>
    <row r="12" spans="2:10" x14ac:dyDescent="0.25">
      <c r="B12" s="34" t="s">
        <v>24</v>
      </c>
      <c r="C12" s="35">
        <v>0.10156250000000006</v>
      </c>
      <c r="D12" s="7">
        <f t="shared" si="0"/>
        <v>0.17232575950982915</v>
      </c>
      <c r="E12" s="35">
        <v>1.0555555555555556E-2</v>
      </c>
      <c r="F12" s="7">
        <f t="shared" si="2"/>
        <v>0.10321412403802627</v>
      </c>
      <c r="G12" s="35">
        <v>1.5046296296296306E-2</v>
      </c>
      <c r="H12" s="7">
        <f t="shared" si="1"/>
        <v>9.1279314702991221E-2</v>
      </c>
      <c r="I12" s="35">
        <f t="shared" si="3"/>
        <v>0.1271643518518519</v>
      </c>
      <c r="J12" s="72">
        <f t="shared" si="4"/>
        <v>0.1484749793916135</v>
      </c>
    </row>
    <row r="13" spans="2:10" x14ac:dyDescent="0.25">
      <c r="B13" s="34" t="s">
        <v>25</v>
      </c>
      <c r="C13" s="35">
        <v>4.7083333333333331E-2</v>
      </c>
      <c r="D13" s="7">
        <f t="shared" si="0"/>
        <v>7.9888454665069455E-2</v>
      </c>
      <c r="E13" s="35">
        <v>2.4421296296296296E-3</v>
      </c>
      <c r="F13" s="7">
        <f t="shared" si="2"/>
        <v>2.3879583521955638E-2</v>
      </c>
      <c r="G13" s="35">
        <v>1.7824074074074075E-3</v>
      </c>
      <c r="H13" s="7">
        <f t="shared" si="1"/>
        <v>1.0813088049431261E-2</v>
      </c>
      <c r="I13" s="35">
        <f t="shared" si="3"/>
        <v>5.1307870370370365E-2</v>
      </c>
      <c r="J13" s="72">
        <f t="shared" si="4"/>
        <v>5.9906214948850671E-2</v>
      </c>
    </row>
    <row r="14" spans="2:10" x14ac:dyDescent="0.25">
      <c r="B14" s="34" t="s">
        <v>26</v>
      </c>
      <c r="C14" s="35">
        <v>8.9814814814814809E-3</v>
      </c>
      <c r="D14" s="7">
        <f t="shared" si="0"/>
        <v>1.5239292236994568E-2</v>
      </c>
      <c r="E14" s="35">
        <v>2.5347222222222221E-3</v>
      </c>
      <c r="F14" s="7">
        <f t="shared" si="2"/>
        <v>2.4784970574920781E-2</v>
      </c>
      <c r="G14" s="35">
        <v>4.1550925925925922E-3</v>
      </c>
      <c r="H14" s="7">
        <f t="shared" si="1"/>
        <v>2.5207133829518329E-2</v>
      </c>
      <c r="I14" s="35">
        <f t="shared" si="3"/>
        <v>1.5671296296296294E-2</v>
      </c>
      <c r="J14" s="72">
        <f t="shared" si="4"/>
        <v>1.8297544561412995E-2</v>
      </c>
    </row>
    <row r="15" spans="2:10" x14ac:dyDescent="0.25">
      <c r="B15" s="34" t="s">
        <v>27</v>
      </c>
      <c r="C15" s="35">
        <v>1.9918981481481478E-2</v>
      </c>
      <c r="D15" s="7">
        <f t="shared" si="0"/>
        <v>3.379745095343769E-2</v>
      </c>
      <c r="E15" s="35">
        <v>5.3819444444444453E-3</v>
      </c>
      <c r="F15" s="7">
        <f t="shared" si="2"/>
        <v>5.2625622453598926E-2</v>
      </c>
      <c r="G15" s="35">
        <v>9.1435185185185185E-4</v>
      </c>
      <c r="H15" s="7">
        <f t="shared" si="1"/>
        <v>5.5469737396433095E-3</v>
      </c>
      <c r="I15" s="35">
        <f t="shared" si="3"/>
        <v>2.6215277777777775E-2</v>
      </c>
      <c r="J15" s="72">
        <f t="shared" si="4"/>
        <v>3.0608521736780234E-2</v>
      </c>
    </row>
    <row r="16" spans="2:10" x14ac:dyDescent="0.25">
      <c r="B16" s="34" t="s">
        <v>28</v>
      </c>
      <c r="C16" s="35">
        <v>7.1956018518518544E-2</v>
      </c>
      <c r="D16" s="7">
        <f t="shared" si="0"/>
        <v>0.12209108226468462</v>
      </c>
      <c r="E16" s="35">
        <v>8.5300925925925891E-3</v>
      </c>
      <c r="F16" s="7">
        <f t="shared" si="2"/>
        <v>8.3408782254413741E-2</v>
      </c>
      <c r="G16" s="35">
        <v>1.2199074074074076E-2</v>
      </c>
      <c r="H16" s="7">
        <f t="shared" si="1"/>
        <v>7.400645976688669E-2</v>
      </c>
      <c r="I16" s="35">
        <f t="shared" si="3"/>
        <v>9.2685185185185204E-2</v>
      </c>
      <c r="J16" s="72">
        <f t="shared" si="4"/>
        <v>0.10821767861727867</v>
      </c>
    </row>
    <row r="17" spans="2:10" x14ac:dyDescent="0.25">
      <c r="B17" s="34" t="s">
        <v>29</v>
      </c>
      <c r="C17" s="35">
        <v>2.268518518518518E-2</v>
      </c>
      <c r="D17" s="7">
        <f t="shared" si="0"/>
        <v>3.8490995856326475E-2</v>
      </c>
      <c r="E17" s="35">
        <v>6.5856481481481495E-3</v>
      </c>
      <c r="F17" s="7">
        <f t="shared" si="2"/>
        <v>6.4395654142145792E-2</v>
      </c>
      <c r="G17" s="35">
        <v>1.2615740740740738E-2</v>
      </c>
      <c r="H17" s="7">
        <f t="shared" si="1"/>
        <v>7.653419463558489E-2</v>
      </c>
      <c r="I17" s="35">
        <f t="shared" si="3"/>
        <v>4.1886574074074069E-2</v>
      </c>
      <c r="J17" s="72">
        <f t="shared" si="4"/>
        <v>4.8906066298193225E-2</v>
      </c>
    </row>
    <row r="18" spans="2:10" x14ac:dyDescent="0.25">
      <c r="B18" s="34" t="s">
        <v>30</v>
      </c>
      <c r="C18" s="35">
        <v>1.3657407407407407E-3</v>
      </c>
      <c r="D18" s="7">
        <f t="shared" si="0"/>
        <v>2.3173150566563904E-3</v>
      </c>
      <c r="E18" s="35"/>
      <c r="F18" s="7"/>
      <c r="G18" s="35"/>
      <c r="H18" s="7"/>
      <c r="I18" s="35">
        <f t="shared" si="3"/>
        <v>1.3657407407407407E-3</v>
      </c>
      <c r="J18" s="72">
        <f t="shared" si="4"/>
        <v>1.5946161434613987E-3</v>
      </c>
    </row>
    <row r="19" spans="2:10" x14ac:dyDescent="0.25">
      <c r="B19" s="34" t="s">
        <v>31</v>
      </c>
      <c r="C19" s="35">
        <v>6.9675925925925929E-3</v>
      </c>
      <c r="D19" s="7">
        <f t="shared" si="0"/>
        <v>1.1822234441585993E-2</v>
      </c>
      <c r="E19" s="35">
        <v>2.5115740740740736E-3</v>
      </c>
      <c r="F19" s="7">
        <f t="shared" si="2"/>
        <v>2.4558623811679493E-2</v>
      </c>
      <c r="G19" s="35">
        <v>1.1574074074074073E-2</v>
      </c>
      <c r="H19" s="7">
        <f t="shared" si="1"/>
        <v>7.0214857463839361E-2</v>
      </c>
      <c r="I19" s="35">
        <f t="shared" si="3"/>
        <v>2.105324074074074E-2</v>
      </c>
      <c r="J19" s="72">
        <f t="shared" si="4"/>
        <v>2.4581413262341392E-2</v>
      </c>
    </row>
    <row r="20" spans="2:10" x14ac:dyDescent="0.25">
      <c r="B20" s="34" t="s">
        <v>32</v>
      </c>
      <c r="C20" s="35">
        <v>2.2881944444444444E-2</v>
      </c>
      <c r="D20" s="7">
        <f t="shared" si="0"/>
        <v>3.8824846330590544E-2</v>
      </c>
      <c r="E20" s="35">
        <v>5.5439814814814822E-3</v>
      </c>
      <c r="F20" s="7">
        <f t="shared" si="2"/>
        <v>5.4210049796287928E-2</v>
      </c>
      <c r="G20" s="35">
        <v>1.0092592592592591E-2</v>
      </c>
      <c r="H20" s="7">
        <f t="shared" si="1"/>
        <v>6.1227355708467907E-2</v>
      </c>
      <c r="I20" s="35">
        <f t="shared" si="3"/>
        <v>3.8518518518518521E-2</v>
      </c>
      <c r="J20" s="72">
        <f t="shared" si="4"/>
        <v>4.4973580724063857E-2</v>
      </c>
    </row>
    <row r="21" spans="2:10" x14ac:dyDescent="0.25">
      <c r="B21" s="34" t="s">
        <v>33</v>
      </c>
      <c r="C21" s="35">
        <v>1.3912037037037039E-2</v>
      </c>
      <c r="D21" s="7">
        <f t="shared" si="0"/>
        <v>2.3605192356787982E-2</v>
      </c>
      <c r="E21" s="35">
        <v>1.3310185185185185E-3</v>
      </c>
      <c r="F21" s="7">
        <f t="shared" si="2"/>
        <v>1.3014938886373926E-2</v>
      </c>
      <c r="G21" s="35">
        <v>9.4791666666666653E-3</v>
      </c>
      <c r="H21" s="7">
        <f t="shared" si="1"/>
        <v>5.7505968262884427E-2</v>
      </c>
      <c r="I21" s="35">
        <f t="shared" si="3"/>
        <v>2.4722222222222222E-2</v>
      </c>
      <c r="J21" s="72">
        <f t="shared" si="4"/>
        <v>2.8865254935877521E-2</v>
      </c>
    </row>
    <row r="22" spans="2:10" x14ac:dyDescent="0.25">
      <c r="B22" s="34" t="s">
        <v>34</v>
      </c>
      <c r="C22" s="35">
        <v>2.1770833333333336E-2</v>
      </c>
      <c r="D22" s="7">
        <f t="shared" si="0"/>
        <v>3.6939573064158231E-2</v>
      </c>
      <c r="E22" s="35">
        <v>1.747685185185185E-3</v>
      </c>
      <c r="F22" s="7">
        <f t="shared" si="2"/>
        <v>1.7089180624717065E-2</v>
      </c>
      <c r="G22" s="35">
        <v>3.6342592592592598E-3</v>
      </c>
      <c r="H22" s="7">
        <f t="shared" si="1"/>
        <v>2.2047465243645561E-2</v>
      </c>
      <c r="I22" s="35">
        <f t="shared" si="3"/>
        <v>2.7152777777777783E-2</v>
      </c>
      <c r="J22" s="72">
        <f t="shared" si="4"/>
        <v>3.1703131123393576E-2</v>
      </c>
    </row>
    <row r="23" spans="2:10" x14ac:dyDescent="0.25">
      <c r="B23" s="34" t="s">
        <v>35</v>
      </c>
      <c r="C23" s="35">
        <v>3.1307870370370368E-2</v>
      </c>
      <c r="D23" s="7">
        <f t="shared" si="0"/>
        <v>5.3121501934368952E-2</v>
      </c>
      <c r="E23" s="35">
        <v>7.6041666666666671E-3</v>
      </c>
      <c r="F23" s="7">
        <f t="shared" si="2"/>
        <v>7.4354911724762343E-2</v>
      </c>
      <c r="G23" s="35">
        <v>3.8194444444444441E-2</v>
      </c>
      <c r="H23" s="7">
        <f t="shared" si="1"/>
        <v>0.23170902963066986</v>
      </c>
      <c r="I23" s="35">
        <f t="shared" si="3"/>
        <v>7.710648148148147E-2</v>
      </c>
      <c r="J23" s="72">
        <f t="shared" si="4"/>
        <v>9.0028243624913865E-2</v>
      </c>
    </row>
    <row r="24" spans="2:10" x14ac:dyDescent="0.25">
      <c r="B24" s="34" t="s">
        <v>36</v>
      </c>
      <c r="C24" s="35">
        <v>9.0972222222222218E-3</v>
      </c>
      <c r="D24" s="7">
        <f t="shared" si="0"/>
        <v>1.54356748689146E-2</v>
      </c>
      <c r="E24" s="35">
        <v>1.5277777777777776E-3</v>
      </c>
      <c r="F24" s="7">
        <f t="shared" si="2"/>
        <v>1.4938886373924853E-2</v>
      </c>
      <c r="G24" s="35">
        <v>1.0069444444444445E-2</v>
      </c>
      <c r="H24" s="7">
        <f t="shared" si="1"/>
        <v>6.108692599354025E-2</v>
      </c>
      <c r="I24" s="35">
        <f t="shared" si="3"/>
        <v>2.0694444444444446E-2</v>
      </c>
      <c r="J24" s="72">
        <f t="shared" si="4"/>
        <v>2.41624886822795E-2</v>
      </c>
    </row>
    <row r="25" spans="2:10" x14ac:dyDescent="0.25">
      <c r="B25" s="34" t="s">
        <v>37</v>
      </c>
      <c r="C25" s="35">
        <v>8.472222222222223E-3</v>
      </c>
      <c r="D25" s="7">
        <f t="shared" si="0"/>
        <v>1.4375208656546424E-2</v>
      </c>
      <c r="E25" s="35">
        <v>5.3356481481481484E-3</v>
      </c>
      <c r="F25" s="7">
        <f t="shared" si="2"/>
        <v>5.2172928927116349E-2</v>
      </c>
      <c r="G25" s="35">
        <v>1.8055555555555555E-3</v>
      </c>
      <c r="H25" s="7">
        <f t="shared" si="1"/>
        <v>1.095351776435894E-2</v>
      </c>
      <c r="I25" s="35">
        <f t="shared" si="3"/>
        <v>1.5613425925925926E-2</v>
      </c>
      <c r="J25" s="72">
        <f t="shared" si="4"/>
        <v>1.8229976080757854E-2</v>
      </c>
    </row>
    <row r="26" spans="2:10" x14ac:dyDescent="0.25">
      <c r="B26" s="34" t="s">
        <v>38</v>
      </c>
      <c r="C26" s="35">
        <v>2.6851851851851854E-3</v>
      </c>
      <c r="D26" s="7">
        <f t="shared" si="0"/>
        <v>4.5560770605447684E-3</v>
      </c>
      <c r="E26" s="35">
        <v>5.9027777777777785E-3</v>
      </c>
      <c r="F26" s="7">
        <f t="shared" si="2"/>
        <v>5.7718424626527855E-2</v>
      </c>
      <c r="G26" s="40">
        <v>1.273148148148148E-4</v>
      </c>
      <c r="H26" s="7">
        <f t="shared" si="1"/>
        <v>7.7236343210223288E-4</v>
      </c>
      <c r="I26" s="35">
        <f t="shared" si="3"/>
        <v>8.7152777777777784E-3</v>
      </c>
      <c r="J26" s="72">
        <f t="shared" si="4"/>
        <v>1.0175813186664688E-2</v>
      </c>
    </row>
    <row r="27" spans="2:10" x14ac:dyDescent="0.25">
      <c r="B27" s="34" t="s">
        <v>39</v>
      </c>
      <c r="C27" s="35">
        <v>3.2523148148148147E-3</v>
      </c>
      <c r="D27" s="7">
        <f t="shared" si="0"/>
        <v>5.5183519569529296E-3</v>
      </c>
      <c r="E27" s="35">
        <v>4.6296296296296298E-4</v>
      </c>
      <c r="F27" s="7">
        <f t="shared" si="2"/>
        <v>4.5269352648257136E-3</v>
      </c>
      <c r="G27" s="40"/>
      <c r="H27" s="7"/>
      <c r="I27" s="35">
        <f t="shared" si="3"/>
        <v>3.7152777777777774E-3</v>
      </c>
      <c r="J27" s="72">
        <f t="shared" si="4"/>
        <v>4.3378964580602451E-3</v>
      </c>
    </row>
    <row r="28" spans="2:10" x14ac:dyDescent="0.25">
      <c r="B28" s="34" t="s">
        <v>40</v>
      </c>
      <c r="C28" s="35">
        <v>3.7037037037037034E-3</v>
      </c>
      <c r="D28" s="7">
        <f t="shared" si="0"/>
        <v>6.2842442214410587E-3</v>
      </c>
      <c r="E28" s="35">
        <v>2.9861111111111108E-3</v>
      </c>
      <c r="F28" s="7">
        <f t="shared" si="2"/>
        <v>2.9198732458125848E-2</v>
      </c>
      <c r="G28" s="40">
        <v>8.7962962962962962E-4</v>
      </c>
      <c r="H28" s="7">
        <f t="shared" si="1"/>
        <v>5.3363291672517913E-3</v>
      </c>
      <c r="I28" s="35">
        <f t="shared" si="3"/>
        <v>7.5694444444444437E-3</v>
      </c>
      <c r="J28" s="72">
        <f t="shared" si="4"/>
        <v>8.8379572696928362E-3</v>
      </c>
    </row>
    <row r="29" spans="2:10" x14ac:dyDescent="0.25">
      <c r="B29" s="34"/>
      <c r="C29" s="43"/>
      <c r="D29" s="43"/>
      <c r="E29" s="43"/>
      <c r="F29" s="43"/>
      <c r="G29" s="43"/>
      <c r="H29" s="43"/>
      <c r="I29" s="43"/>
      <c r="J29" s="44"/>
    </row>
    <row r="30" spans="2:10" x14ac:dyDescent="0.25">
      <c r="B30" s="37" t="s">
        <v>1</v>
      </c>
      <c r="C30" s="41">
        <f t="shared" ref="C30:J30" si="5">SUM(C7:C28)</f>
        <v>0.58936342592592561</v>
      </c>
      <c r="D30" s="70">
        <f t="shared" si="5"/>
        <v>1.0000000000000002</v>
      </c>
      <c r="E30" s="41">
        <f t="shared" si="5"/>
        <v>0.10226851851851851</v>
      </c>
      <c r="F30" s="70">
        <f t="shared" si="5"/>
        <v>1.0000000000000002</v>
      </c>
      <c r="G30" s="41">
        <f t="shared" si="5"/>
        <v>0.16483796296296294</v>
      </c>
      <c r="H30" s="70">
        <f t="shared" si="5"/>
        <v>1.0000000000000002</v>
      </c>
      <c r="I30" s="41">
        <f t="shared" si="5"/>
        <v>0.85646990740740714</v>
      </c>
      <c r="J30" s="126">
        <f t="shared" si="5"/>
        <v>1.0000000000000002</v>
      </c>
    </row>
    <row r="31" spans="2:10" x14ac:dyDescent="0.25">
      <c r="B31" s="76"/>
      <c r="C31" s="77"/>
      <c r="D31" s="78"/>
      <c r="E31" s="77"/>
      <c r="F31" s="78"/>
      <c r="G31" s="77"/>
      <c r="H31" s="78"/>
      <c r="I31" s="77"/>
      <c r="J31" s="80"/>
    </row>
    <row r="32" spans="2:10" ht="66" customHeight="1" thickBot="1" x14ac:dyDescent="0.3">
      <c r="B32" s="145" t="s">
        <v>11</v>
      </c>
      <c r="C32" s="146"/>
      <c r="D32" s="146"/>
      <c r="E32" s="146"/>
      <c r="F32" s="146"/>
      <c r="G32" s="146"/>
      <c r="H32" s="146"/>
      <c r="I32" s="146"/>
      <c r="J32" s="147"/>
    </row>
    <row r="34" spans="7:7" x14ac:dyDescent="0.25">
      <c r="G34" s="7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workbookViewId="0">
      <selection activeCell="E11" sqref="E11:F1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114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1.2870370370370371E-2</v>
      </c>
      <c r="D7" s="7">
        <f>C7/$C$30</f>
        <v>1.8269641507574014E-2</v>
      </c>
      <c r="E7" s="40">
        <v>1.0648148148148149E-3</v>
      </c>
      <c r="F7" s="55">
        <f t="shared" ref="F7:F28" si="0">E7/$E$30</f>
        <v>4.6004600460046001E-3</v>
      </c>
      <c r="G7" s="40">
        <f>C7+E7</f>
        <v>1.3935185185185186E-2</v>
      </c>
      <c r="H7" s="72">
        <f>G7/$G$30</f>
        <v>1.4889196675900272E-2</v>
      </c>
    </row>
    <row r="8" spans="2:8" s="28" customFormat="1" x14ac:dyDescent="0.25">
      <c r="B8" s="34" t="s">
        <v>0</v>
      </c>
      <c r="C8" s="40">
        <v>2.9421296296296279E-2</v>
      </c>
      <c r="D8" s="7">
        <f t="shared" ref="D8:D28" si="1">C8/$C$30</f>
        <v>4.1763874741234816E-2</v>
      </c>
      <c r="E8" s="40">
        <v>9.4907407407407408E-4</v>
      </c>
      <c r="F8" s="55">
        <f t="shared" si="0"/>
        <v>4.1004100410040999E-3</v>
      </c>
      <c r="G8" s="40">
        <f t="shared" ref="G8:G28" si="2">C8+E8</f>
        <v>3.0370370370370353E-2</v>
      </c>
      <c r="H8" s="72">
        <f t="shared" ref="H8:H28" si="3">G8/$G$30</f>
        <v>3.2449544914918846E-2</v>
      </c>
    </row>
    <row r="9" spans="2:8" s="28" customFormat="1" x14ac:dyDescent="0.25">
      <c r="B9" s="34" t="s">
        <v>21</v>
      </c>
      <c r="C9" s="40">
        <v>8.1273148148148289E-2</v>
      </c>
      <c r="D9" s="7">
        <f t="shared" si="1"/>
        <v>0.11536818585088575</v>
      </c>
      <c r="E9" s="40">
        <v>6.6261574074074112E-2</v>
      </c>
      <c r="F9" s="55">
        <f t="shared" si="0"/>
        <v>0.28627862786278641</v>
      </c>
      <c r="G9" s="40">
        <f t="shared" si="2"/>
        <v>0.14753472222222241</v>
      </c>
      <c r="H9" s="72">
        <f t="shared" si="3"/>
        <v>0.15763504155124669</v>
      </c>
    </row>
    <row r="10" spans="2:8" s="28" customFormat="1" x14ac:dyDescent="0.25">
      <c r="B10" s="34" t="s">
        <v>22</v>
      </c>
      <c r="C10" s="40">
        <v>6.9444444444444441E-3</v>
      </c>
      <c r="D10" s="7">
        <f t="shared" si="1"/>
        <v>9.8577202378996483E-3</v>
      </c>
      <c r="E10" s="40">
        <v>5.3009259259259268E-3</v>
      </c>
      <c r="F10" s="55">
        <f t="shared" si="0"/>
        <v>2.29022902290229E-2</v>
      </c>
      <c r="G10" s="40">
        <f t="shared" si="2"/>
        <v>1.2245370370370372E-2</v>
      </c>
      <c r="H10" s="72">
        <f t="shared" si="3"/>
        <v>1.3083696082311037E-2</v>
      </c>
    </row>
    <row r="11" spans="2:8" s="28" customFormat="1" x14ac:dyDescent="0.25">
      <c r="B11" s="34" t="s">
        <v>23</v>
      </c>
      <c r="C11" s="40">
        <v>3.4374999999999983E-3</v>
      </c>
      <c r="D11" s="7">
        <f t="shared" si="1"/>
        <v>4.8795715177603234E-3</v>
      </c>
      <c r="E11" s="40"/>
      <c r="F11" s="55"/>
      <c r="G11" s="40">
        <f t="shared" si="2"/>
        <v>3.4374999999999983E-3</v>
      </c>
      <c r="H11" s="72">
        <f t="shared" si="3"/>
        <v>3.6728333992876896E-3</v>
      </c>
    </row>
    <row r="12" spans="2:8" s="28" customFormat="1" x14ac:dyDescent="0.25">
      <c r="B12" s="34" t="s">
        <v>24</v>
      </c>
      <c r="C12" s="40">
        <v>1.2800925925925926E-2</v>
      </c>
      <c r="D12" s="7">
        <f t="shared" si="1"/>
        <v>1.8171064305195019E-2</v>
      </c>
      <c r="E12" s="40">
        <v>2.2025462962962958E-2</v>
      </c>
      <c r="F12" s="55">
        <f t="shared" si="0"/>
        <v>9.5159515951595122E-2</v>
      </c>
      <c r="G12" s="40">
        <f t="shared" si="2"/>
        <v>3.4826388888888886E-2</v>
      </c>
      <c r="H12" s="72">
        <f t="shared" si="3"/>
        <v>3.7210625247328828E-2</v>
      </c>
    </row>
    <row r="13" spans="2:8" s="28" customFormat="1" x14ac:dyDescent="0.25">
      <c r="B13" s="34" t="s">
        <v>25</v>
      </c>
      <c r="C13" s="40">
        <v>1.1736111111111109E-2</v>
      </c>
      <c r="D13" s="7">
        <f t="shared" si="1"/>
        <v>1.6659547202050401E-2</v>
      </c>
      <c r="E13" s="40">
        <v>9.4444444444444445E-3</v>
      </c>
      <c r="F13" s="55">
        <f t="shared" si="0"/>
        <v>4.0804080408040795E-2</v>
      </c>
      <c r="G13" s="40">
        <f t="shared" si="2"/>
        <v>2.1180555555555553E-2</v>
      </c>
      <c r="H13" s="72">
        <f t="shared" si="3"/>
        <v>2.2630589631974663E-2</v>
      </c>
    </row>
    <row r="14" spans="2:8" s="28" customFormat="1" x14ac:dyDescent="0.25">
      <c r="B14" s="34" t="s">
        <v>26</v>
      </c>
      <c r="C14" s="40">
        <v>2.3379629629629631E-3</v>
      </c>
      <c r="D14" s="7">
        <f t="shared" si="1"/>
        <v>3.3187658134262153E-3</v>
      </c>
      <c r="E14" s="40">
        <v>7.175925925925927E-4</v>
      </c>
      <c r="F14" s="55">
        <f t="shared" si="0"/>
        <v>3.1003100310031E-3</v>
      </c>
      <c r="G14" s="40">
        <f t="shared" si="2"/>
        <v>3.0555555555555557E-3</v>
      </c>
      <c r="H14" s="72">
        <f t="shared" si="3"/>
        <v>3.264740799366837E-3</v>
      </c>
    </row>
    <row r="15" spans="2:8" s="28" customFormat="1" x14ac:dyDescent="0.25">
      <c r="B15" s="34" t="s">
        <v>27</v>
      </c>
      <c r="C15" s="40">
        <v>6.030092592592593E-3</v>
      </c>
      <c r="D15" s="7">
        <f t="shared" si="1"/>
        <v>8.5597870732428624E-3</v>
      </c>
      <c r="E15" s="40">
        <v>1.4409722222222218E-2</v>
      </c>
      <c r="F15" s="55">
        <f t="shared" si="0"/>
        <v>6.2256225622562222E-2</v>
      </c>
      <c r="G15" s="40">
        <f t="shared" si="2"/>
        <v>2.043981481481481E-2</v>
      </c>
      <c r="H15" s="72">
        <f t="shared" si="3"/>
        <v>2.1839137316976637E-2</v>
      </c>
    </row>
    <row r="16" spans="2:8" s="28" customFormat="1" x14ac:dyDescent="0.25">
      <c r="B16" s="34" t="s">
        <v>28</v>
      </c>
      <c r="C16" s="40">
        <v>3.7233796296296348E-2</v>
      </c>
      <c r="D16" s="7">
        <f t="shared" si="1"/>
        <v>5.2853810008872022E-2</v>
      </c>
      <c r="E16" s="40">
        <v>1.4189814814814817E-2</v>
      </c>
      <c r="F16" s="55">
        <f t="shared" si="0"/>
        <v>6.1306130613061303E-2</v>
      </c>
      <c r="G16" s="40">
        <f t="shared" si="2"/>
        <v>5.1423611111111163E-2</v>
      </c>
      <c r="H16" s="72">
        <f t="shared" si="3"/>
        <v>5.4944103680253299E-2</v>
      </c>
    </row>
    <row r="17" spans="2:8" s="28" customFormat="1" x14ac:dyDescent="0.25">
      <c r="B17" s="34" t="s">
        <v>29</v>
      </c>
      <c r="C17" s="40">
        <v>1.273148148148148E-3</v>
      </c>
      <c r="D17" s="7">
        <f t="shared" si="1"/>
        <v>1.807248710281602E-3</v>
      </c>
      <c r="E17" s="40">
        <v>3.1365740740740737E-3</v>
      </c>
      <c r="F17" s="55">
        <f t="shared" si="0"/>
        <v>1.3551355135513548E-2</v>
      </c>
      <c r="G17" s="40">
        <f t="shared" si="2"/>
        <v>4.409722222222222E-3</v>
      </c>
      <c r="H17" s="72">
        <f t="shared" si="3"/>
        <v>4.7116145627225936E-3</v>
      </c>
    </row>
    <row r="18" spans="2:8" s="28" customFormat="1" x14ac:dyDescent="0.25">
      <c r="B18" s="34" t="s">
        <v>30</v>
      </c>
      <c r="C18" s="40">
        <v>3.9236111111111131E-2</v>
      </c>
      <c r="D18" s="7">
        <f t="shared" si="1"/>
        <v>5.5696119344133037E-2</v>
      </c>
      <c r="E18" s="40"/>
      <c r="F18" s="55"/>
      <c r="G18" s="40">
        <f t="shared" si="2"/>
        <v>3.9236111111111131E-2</v>
      </c>
      <c r="H18" s="72">
        <f t="shared" si="3"/>
        <v>4.192223981005145E-2</v>
      </c>
    </row>
    <row r="19" spans="2:8" s="28" customFormat="1" x14ac:dyDescent="0.25">
      <c r="B19" s="34" t="s">
        <v>31</v>
      </c>
      <c r="C19" s="40">
        <v>4.38078703703704E-2</v>
      </c>
      <c r="D19" s="7">
        <f t="shared" si="1"/>
        <v>6.218578516741699E-2</v>
      </c>
      <c r="E19" s="40">
        <v>2.743055555555555E-3</v>
      </c>
      <c r="F19" s="55">
        <f t="shared" si="0"/>
        <v>1.1851185118511846E-2</v>
      </c>
      <c r="G19" s="40">
        <f t="shared" si="2"/>
        <v>4.6550925925925954E-2</v>
      </c>
      <c r="H19" s="72">
        <f t="shared" si="3"/>
        <v>4.9737831420656915E-2</v>
      </c>
    </row>
    <row r="20" spans="2:8" s="28" customFormat="1" x14ac:dyDescent="0.25">
      <c r="B20" s="34" t="s">
        <v>32</v>
      </c>
      <c r="C20" s="40">
        <v>7.3726851851851844E-3</v>
      </c>
      <c r="D20" s="7">
        <f t="shared" si="1"/>
        <v>1.0465612985903459E-2</v>
      </c>
      <c r="E20" s="40">
        <v>9.6180555555555568E-3</v>
      </c>
      <c r="F20" s="55">
        <f t="shared" si="0"/>
        <v>4.1554155415541555E-2</v>
      </c>
      <c r="G20" s="40">
        <f t="shared" si="2"/>
        <v>1.699074074074074E-2</v>
      </c>
      <c r="H20" s="72">
        <f t="shared" si="3"/>
        <v>1.8153937475267109E-2</v>
      </c>
    </row>
    <row r="21" spans="2:8" s="28" customFormat="1" x14ac:dyDescent="0.25">
      <c r="B21" s="34" t="s">
        <v>33</v>
      </c>
      <c r="C21" s="40">
        <v>6.8171296296296296E-3</v>
      </c>
      <c r="D21" s="7">
        <f t="shared" si="1"/>
        <v>9.6769953668714871E-3</v>
      </c>
      <c r="E21" s="40">
        <v>6.9467592592592581E-2</v>
      </c>
      <c r="F21" s="55">
        <f t="shared" si="0"/>
        <v>0.30013001300130004</v>
      </c>
      <c r="G21" s="40">
        <f t="shared" si="2"/>
        <v>7.6284722222222212E-2</v>
      </c>
      <c r="H21" s="72">
        <f t="shared" si="3"/>
        <v>8.1507222002374313E-2</v>
      </c>
    </row>
    <row r="22" spans="2:8" s="28" customFormat="1" x14ac:dyDescent="0.25">
      <c r="B22" s="34" t="s">
        <v>34</v>
      </c>
      <c r="C22" s="40">
        <v>2.1412037037037038E-3</v>
      </c>
      <c r="D22" s="7">
        <f t="shared" si="1"/>
        <v>3.0394637400190582E-3</v>
      </c>
      <c r="E22" s="40">
        <v>3.5185185185185185E-3</v>
      </c>
      <c r="F22" s="55">
        <f t="shared" si="0"/>
        <v>1.5201520152015199E-2</v>
      </c>
      <c r="G22" s="40">
        <f t="shared" si="2"/>
        <v>5.6597222222222222E-3</v>
      </c>
      <c r="H22" s="72">
        <f t="shared" si="3"/>
        <v>6.047190344281755E-3</v>
      </c>
    </row>
    <row r="23" spans="2:8" s="28" customFormat="1" x14ac:dyDescent="0.25">
      <c r="B23" s="34" t="s">
        <v>35</v>
      </c>
      <c r="C23" s="40">
        <v>5.162037037037037E-3</v>
      </c>
      <c r="D23" s="7">
        <f t="shared" si="1"/>
        <v>7.3275720435054051E-3</v>
      </c>
      <c r="E23" s="91">
        <v>3.6111111111111109E-3</v>
      </c>
      <c r="F23" s="55">
        <f t="shared" si="0"/>
        <v>1.5601560156015598E-2</v>
      </c>
      <c r="G23" s="40">
        <f t="shared" si="2"/>
        <v>8.773148148148148E-3</v>
      </c>
      <c r="H23" s="72">
        <f t="shared" si="3"/>
        <v>9.3737633557578123E-3</v>
      </c>
    </row>
    <row r="24" spans="2:8" s="28" customFormat="1" x14ac:dyDescent="0.25">
      <c r="B24" s="34" t="s">
        <v>36</v>
      </c>
      <c r="C24" s="40">
        <v>2.708333333333333E-3</v>
      </c>
      <c r="D24" s="7">
        <f t="shared" si="1"/>
        <v>3.8445108927808625E-3</v>
      </c>
      <c r="E24" s="40">
        <v>9.4907407407407408E-4</v>
      </c>
      <c r="F24" s="55">
        <f t="shared" si="0"/>
        <v>4.1004100410040999E-3</v>
      </c>
      <c r="G24" s="40">
        <f t="shared" si="2"/>
        <v>3.657407407407407E-3</v>
      </c>
      <c r="H24" s="72">
        <f t="shared" si="3"/>
        <v>3.9077958053027285E-3</v>
      </c>
    </row>
    <row r="25" spans="2:8" s="28" customFormat="1" x14ac:dyDescent="0.25">
      <c r="B25" s="34" t="s">
        <v>37</v>
      </c>
      <c r="C25" s="40">
        <v>1.1574074074074071E-3</v>
      </c>
      <c r="D25" s="7">
        <f t="shared" si="1"/>
        <v>1.6429533729832742E-3</v>
      </c>
      <c r="E25" s="40">
        <v>6.2500000000000001E-4</v>
      </c>
      <c r="F25" s="55">
        <f t="shared" si="0"/>
        <v>2.7002700270026998E-3</v>
      </c>
      <c r="G25" s="40">
        <f t="shared" si="2"/>
        <v>1.782407407407407E-3</v>
      </c>
      <c r="H25" s="72">
        <f t="shared" si="3"/>
        <v>1.9044321329639879E-3</v>
      </c>
    </row>
    <row r="26" spans="2:8" s="28" customFormat="1" x14ac:dyDescent="0.25">
      <c r="B26" s="34" t="s">
        <v>38</v>
      </c>
      <c r="C26" s="40">
        <v>0.36502314814814807</v>
      </c>
      <c r="D26" s="7">
        <f t="shared" si="1"/>
        <v>0.51815463477146506</v>
      </c>
      <c r="E26" s="40">
        <v>3.1134259259259253E-3</v>
      </c>
      <c r="F26" s="55">
        <f t="shared" si="0"/>
        <v>1.3451345134513445E-2</v>
      </c>
      <c r="G26" s="40">
        <f t="shared" si="2"/>
        <v>0.36813657407407402</v>
      </c>
      <c r="H26" s="72">
        <f t="shared" si="3"/>
        <v>0.39333943411159455</v>
      </c>
    </row>
    <row r="27" spans="2:8" s="28" customFormat="1" x14ac:dyDescent="0.25">
      <c r="B27" s="34" t="s">
        <v>39</v>
      </c>
      <c r="C27" s="40">
        <v>2.5023148148148135E-2</v>
      </c>
      <c r="D27" s="7">
        <f t="shared" si="1"/>
        <v>3.5520651923898382E-2</v>
      </c>
      <c r="E27" s="40"/>
      <c r="F27" s="55"/>
      <c r="G27" s="40">
        <f t="shared" si="2"/>
        <v>2.5023148148148135E-2</v>
      </c>
      <c r="H27" s="72">
        <f t="shared" si="3"/>
        <v>2.6736248516026885E-2</v>
      </c>
    </row>
    <row r="28" spans="2:8" s="28" customFormat="1" x14ac:dyDescent="0.25">
      <c r="B28" s="127" t="s">
        <v>40</v>
      </c>
      <c r="C28" s="128">
        <v>6.5972222222222213E-4</v>
      </c>
      <c r="D28" s="129">
        <f t="shared" si="1"/>
        <v>9.3648342260046645E-4</v>
      </c>
      <c r="E28" s="128">
        <v>3.1250000000000001E-4</v>
      </c>
      <c r="F28" s="55">
        <f t="shared" si="0"/>
        <v>1.3501350135013499E-3</v>
      </c>
      <c r="G28" s="128">
        <f t="shared" si="2"/>
        <v>9.7222222222222219E-4</v>
      </c>
      <c r="H28" s="130">
        <f t="shared" si="3"/>
        <v>1.0387811634349027E-3</v>
      </c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4">SUM(C7:C28)</f>
        <v>0.70446759259259262</v>
      </c>
      <c r="D30" s="138">
        <f t="shared" si="4"/>
        <v>1.0000000000000002</v>
      </c>
      <c r="E30" s="137">
        <f t="shared" si="4"/>
        <v>0.23145833333333338</v>
      </c>
      <c r="F30" s="138">
        <f t="shared" si="4"/>
        <v>0.99999999999999978</v>
      </c>
      <c r="G30" s="137">
        <f t="shared" si="4"/>
        <v>0.93592592592592627</v>
      </c>
      <c r="H30" s="140">
        <f t="shared" si="4"/>
        <v>0.99999999999999978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workbookViewId="0">
      <selection activeCell="K17" sqref="K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115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3.3796296296296296E-3</v>
      </c>
      <c r="D7" s="7">
        <f>C7/$C$30</f>
        <v>9.9353521605988395E-3</v>
      </c>
      <c r="E7" s="40"/>
      <c r="F7" s="55"/>
      <c r="G7" s="40">
        <f>C7+E7</f>
        <v>3.3796296296296296E-3</v>
      </c>
      <c r="H7" s="72">
        <f>G7/$G$30</f>
        <v>9.8775454975982644E-3</v>
      </c>
    </row>
    <row r="8" spans="2:8" s="28" customFormat="1" x14ac:dyDescent="0.25">
      <c r="B8" s="34" t="s">
        <v>0</v>
      </c>
      <c r="C8" s="40">
        <v>1.4224537037037037E-2</v>
      </c>
      <c r="D8" s="7">
        <f t="shared" ref="D8:D28" si="0">C8/$C$30</f>
        <v>4.181694453895881E-2</v>
      </c>
      <c r="E8" s="40"/>
      <c r="F8" s="55"/>
      <c r="G8" s="40">
        <f t="shared" ref="G8:G11" si="1">C8+E8</f>
        <v>1.4224537037037037E-2</v>
      </c>
      <c r="H8" s="72">
        <f t="shared" ref="H8:H11" si="2">G8/$G$30</f>
        <v>4.1573641837494062E-2</v>
      </c>
    </row>
    <row r="9" spans="2:8" s="28" customFormat="1" x14ac:dyDescent="0.25">
      <c r="B9" s="34" t="s">
        <v>21</v>
      </c>
      <c r="C9" s="40">
        <v>3.170138888888889E-2</v>
      </c>
      <c r="D9" s="7">
        <f t="shared" si="0"/>
        <v>9.31949642735624E-2</v>
      </c>
      <c r="E9" s="40"/>
      <c r="F9" s="55"/>
      <c r="G9" s="40">
        <f t="shared" si="1"/>
        <v>3.170138888888889E-2</v>
      </c>
      <c r="H9" s="72">
        <f t="shared" si="2"/>
        <v>9.2652729855896052E-2</v>
      </c>
    </row>
    <row r="10" spans="2:8" s="28" customFormat="1" x14ac:dyDescent="0.25">
      <c r="B10" s="34" t="s">
        <v>22</v>
      </c>
      <c r="C10" s="40">
        <v>6.3541666666666659E-3</v>
      </c>
      <c r="D10" s="7">
        <f t="shared" si="0"/>
        <v>1.8679823069071101E-2</v>
      </c>
      <c r="E10" s="40"/>
      <c r="F10" s="55"/>
      <c r="G10" s="40">
        <f t="shared" si="1"/>
        <v>6.3541666666666659E-3</v>
      </c>
      <c r="H10" s="72">
        <f t="shared" si="2"/>
        <v>1.8571138623909064E-2</v>
      </c>
    </row>
    <row r="11" spans="2:8" s="28" customFormat="1" x14ac:dyDescent="0.25">
      <c r="B11" s="34" t="s">
        <v>23</v>
      </c>
      <c r="C11" s="40">
        <v>2.6851851851851854E-3</v>
      </c>
      <c r="D11" s="7">
        <f t="shared" si="0"/>
        <v>7.8938414426675714E-3</v>
      </c>
      <c r="E11" s="40"/>
      <c r="F11" s="55"/>
      <c r="G11" s="40">
        <f t="shared" si="1"/>
        <v>2.6851851851851854E-3</v>
      </c>
      <c r="H11" s="72">
        <f t="shared" si="2"/>
        <v>7.8479128611054702E-3</v>
      </c>
    </row>
    <row r="12" spans="2:8" s="28" customFormat="1" x14ac:dyDescent="0.25">
      <c r="B12" s="34" t="s">
        <v>24</v>
      </c>
      <c r="C12" s="40">
        <v>4.976851851851853E-3</v>
      </c>
      <c r="D12" s="7">
        <f t="shared" si="0"/>
        <v>1.4630826811840759E-2</v>
      </c>
      <c r="E12" s="40"/>
      <c r="F12" s="55"/>
      <c r="G12" s="40">
        <f t="shared" ref="G12:G28" si="3">C12+E12</f>
        <v>4.976851851851853E-3</v>
      </c>
      <c r="H12" s="72">
        <f t="shared" ref="H12:H28" si="4">G12/$G$30</f>
        <v>1.4545700561531693E-2</v>
      </c>
    </row>
    <row r="13" spans="2:8" s="28" customFormat="1" x14ac:dyDescent="0.25">
      <c r="B13" s="34" t="s">
        <v>25</v>
      </c>
      <c r="C13" s="40">
        <v>3.8773148148148148E-3</v>
      </c>
      <c r="D13" s="7">
        <f t="shared" si="0"/>
        <v>1.1398434841782915E-2</v>
      </c>
      <c r="E13" s="40"/>
      <c r="F13" s="55"/>
      <c r="G13" s="40">
        <f t="shared" si="3"/>
        <v>3.8773148148148148E-3</v>
      </c>
      <c r="H13" s="72">
        <f t="shared" si="4"/>
        <v>1.1332115553751432E-2</v>
      </c>
    </row>
    <row r="14" spans="2:8" s="28" customFormat="1" x14ac:dyDescent="0.25">
      <c r="B14" s="34" t="s">
        <v>26</v>
      </c>
      <c r="C14" s="40">
        <v>1.0185185185185184E-3</v>
      </c>
      <c r="D14" s="7">
        <f t="shared" si="0"/>
        <v>2.9942157196325265E-3</v>
      </c>
      <c r="E14" s="40"/>
      <c r="F14" s="55"/>
      <c r="G14" s="40">
        <f t="shared" si="3"/>
        <v>1.0185185185185184E-3</v>
      </c>
      <c r="H14" s="72">
        <f t="shared" si="4"/>
        <v>2.9767945335227642E-3</v>
      </c>
    </row>
    <row r="15" spans="2:8" s="28" customFormat="1" x14ac:dyDescent="0.25">
      <c r="B15" s="34" t="s">
        <v>27</v>
      </c>
      <c r="C15" s="40">
        <v>4.1550925925925922E-3</v>
      </c>
      <c r="D15" s="7">
        <f t="shared" si="0"/>
        <v>1.2215039128955421E-2</v>
      </c>
      <c r="E15" s="40"/>
      <c r="F15" s="55"/>
      <c r="G15" s="40">
        <f t="shared" si="3"/>
        <v>4.1550925925925922E-3</v>
      </c>
      <c r="H15" s="72">
        <f t="shared" si="4"/>
        <v>1.214396860834855E-2</v>
      </c>
    </row>
    <row r="16" spans="2:8" s="28" customFormat="1" x14ac:dyDescent="0.25">
      <c r="B16" s="34" t="s">
        <v>28</v>
      </c>
      <c r="C16" s="40">
        <v>1.8090277777777775E-2</v>
      </c>
      <c r="D16" s="7">
        <f t="shared" si="0"/>
        <v>5.3181354202109531E-2</v>
      </c>
      <c r="E16" s="40"/>
      <c r="F16" s="55"/>
      <c r="G16" s="40">
        <f t="shared" si="3"/>
        <v>1.8090277777777775E-2</v>
      </c>
      <c r="H16" s="72">
        <f t="shared" si="4"/>
        <v>5.2871930180637274E-2</v>
      </c>
    </row>
    <row r="17" spans="2:8" s="28" customFormat="1" x14ac:dyDescent="0.25">
      <c r="B17" s="34" t="s">
        <v>29</v>
      </c>
      <c r="C17" s="40">
        <v>6.8287037037037047E-4</v>
      </c>
      <c r="D17" s="7">
        <f t="shared" si="0"/>
        <v>2.0074855392990809E-3</v>
      </c>
      <c r="E17" s="40">
        <v>1.7361111111111112E-4</v>
      </c>
      <c r="F17" s="55">
        <f t="shared" ref="F17:F28" si="5">E17/$E$30</f>
        <v>8.7209302325581411E-2</v>
      </c>
      <c r="G17" s="40">
        <f t="shared" si="3"/>
        <v>8.5648148148148161E-4</v>
      </c>
      <c r="H17" s="72">
        <f t="shared" si="4"/>
        <v>2.5032135850077794E-3</v>
      </c>
    </row>
    <row r="18" spans="2:8" s="28" customFormat="1" x14ac:dyDescent="0.25">
      <c r="B18" s="34" t="s">
        <v>30</v>
      </c>
      <c r="C18" s="40">
        <v>3.7106481481481497E-2</v>
      </c>
      <c r="D18" s="7">
        <f t="shared" si="0"/>
        <v>0.10908472269479415</v>
      </c>
      <c r="E18" s="40"/>
      <c r="F18" s="55"/>
      <c r="G18" s="40">
        <f t="shared" si="3"/>
        <v>3.7106481481481497E-2</v>
      </c>
      <c r="H18" s="72">
        <f t="shared" si="4"/>
        <v>0.10845003720993167</v>
      </c>
    </row>
    <row r="19" spans="2:8" s="28" customFormat="1" x14ac:dyDescent="0.25">
      <c r="B19" s="34" t="s">
        <v>31</v>
      </c>
      <c r="C19" s="40">
        <v>1.6701388888888887E-2</v>
      </c>
      <c r="D19" s="7">
        <f t="shared" si="0"/>
        <v>4.9098332766246998E-2</v>
      </c>
      <c r="E19" s="40">
        <v>2.1990740740740738E-4</v>
      </c>
      <c r="F19" s="55">
        <f t="shared" si="5"/>
        <v>0.11046511627906977</v>
      </c>
      <c r="G19" s="40">
        <f t="shared" si="3"/>
        <v>1.6921296296296295E-2</v>
      </c>
      <c r="H19" s="72">
        <f t="shared" si="4"/>
        <v>4.9455381909207743E-2</v>
      </c>
    </row>
    <row r="20" spans="2:8" s="28" customFormat="1" x14ac:dyDescent="0.25">
      <c r="B20" s="34" t="s">
        <v>32</v>
      </c>
      <c r="C20" s="40">
        <v>1.6203703703703701E-3</v>
      </c>
      <c r="D20" s="7">
        <f t="shared" si="0"/>
        <v>4.7635250085062922E-3</v>
      </c>
      <c r="E20" s="40"/>
      <c r="F20" s="55"/>
      <c r="G20" s="40">
        <f t="shared" si="3"/>
        <v>1.6203703703703701E-3</v>
      </c>
      <c r="H20" s="72">
        <f t="shared" si="4"/>
        <v>4.7358094851498523E-3</v>
      </c>
    </row>
    <row r="21" spans="2:8" s="28" customFormat="1" x14ac:dyDescent="0.25">
      <c r="B21" s="34" t="s">
        <v>33</v>
      </c>
      <c r="C21" s="40">
        <v>3.8310185185185188E-3</v>
      </c>
      <c r="D21" s="7">
        <f t="shared" si="0"/>
        <v>1.1262334127254164E-2</v>
      </c>
      <c r="E21" s="40"/>
      <c r="F21" s="55"/>
      <c r="G21" s="40">
        <f t="shared" si="3"/>
        <v>3.8310185185185188E-3</v>
      </c>
      <c r="H21" s="72">
        <f t="shared" si="4"/>
        <v>1.1196806711318581E-2</v>
      </c>
    </row>
    <row r="22" spans="2:8" s="28" customFormat="1" x14ac:dyDescent="0.25">
      <c r="B22" s="34" t="s">
        <v>34</v>
      </c>
      <c r="C22" s="40">
        <v>3.8194444444444446E-4</v>
      </c>
      <c r="D22" s="7">
        <f t="shared" si="0"/>
        <v>1.1228308948621976E-3</v>
      </c>
      <c r="E22" s="40"/>
      <c r="F22" s="55"/>
      <c r="G22" s="40">
        <f t="shared" si="3"/>
        <v>3.8194444444444446E-4</v>
      </c>
      <c r="H22" s="72">
        <f t="shared" si="4"/>
        <v>1.1162979500710369E-3</v>
      </c>
    </row>
    <row r="23" spans="2:8" s="28" customFormat="1" x14ac:dyDescent="0.25">
      <c r="B23" s="34" t="s">
        <v>35</v>
      </c>
      <c r="C23" s="40">
        <v>1.1921296296296296E-3</v>
      </c>
      <c r="D23" s="7">
        <f t="shared" si="0"/>
        <v>3.5045933991153439E-3</v>
      </c>
      <c r="E23" s="91"/>
      <c r="F23" s="55"/>
      <c r="G23" s="40">
        <f t="shared" si="3"/>
        <v>1.1921296296296296E-3</v>
      </c>
      <c r="H23" s="72">
        <f t="shared" si="4"/>
        <v>3.4842026926459628E-3</v>
      </c>
    </row>
    <row r="24" spans="2:8" s="28" customFormat="1" x14ac:dyDescent="0.25">
      <c r="B24" s="34" t="s">
        <v>36</v>
      </c>
      <c r="C24"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2.5347222222222221E-3</v>
      </c>
      <c r="H24" s="72">
        <f t="shared" si="4"/>
        <v>7.4081591231986979E-3</v>
      </c>
    </row>
    <row r="25" spans="2:8" s="28" customFormat="1" x14ac:dyDescent="0.25">
      <c r="B25" s="34" t="s">
        <v>37</v>
      </c>
      <c r="C25" s="40">
        <v>2.5231481481481481E-3</v>
      </c>
      <c r="D25" s="7">
        <f t="shared" si="0"/>
        <v>7.4174889418169411E-3</v>
      </c>
      <c r="E25" s="40"/>
      <c r="F25" s="55"/>
      <c r="G25" s="40">
        <f t="shared" si="3"/>
        <v>2.5231481481481481E-3</v>
      </c>
      <c r="H25" s="72">
        <f t="shared" si="4"/>
        <v>7.3743319125904845E-3</v>
      </c>
    </row>
    <row r="26" spans="2:8" s="28" customFormat="1" x14ac:dyDescent="0.25">
      <c r="B26" s="34" t="s">
        <v>38</v>
      </c>
      <c r="C26" s="40">
        <v>0.15113425925925938</v>
      </c>
      <c r="D26" s="7">
        <f t="shared" si="0"/>
        <v>0.44430078257910871</v>
      </c>
      <c r="E26" s="40">
        <v>1.446759259259259E-3</v>
      </c>
      <c r="F26" s="55">
        <f t="shared" ref="F26" si="6">E26/$E$30</f>
        <v>0.72674418604651159</v>
      </c>
      <c r="G26" s="40">
        <f t="shared" si="3"/>
        <v>0.15258101851851866</v>
      </c>
      <c r="H26" s="72">
        <f t="shared" si="4"/>
        <v>0.44594411744807544</v>
      </c>
    </row>
    <row r="27" spans="2:8" s="28" customFormat="1" x14ac:dyDescent="0.25">
      <c r="B27" s="34" t="s">
        <v>39</v>
      </c>
      <c r="C27" s="40">
        <v>2.9398148148148135E-2</v>
      </c>
      <c r="D27" s="7">
        <f t="shared" si="0"/>
        <v>8.642395372575698E-2</v>
      </c>
      <c r="E27" s="40"/>
      <c r="F27" s="55"/>
      <c r="G27" s="40">
        <f t="shared" si="3"/>
        <v>2.9398148148148135E-2</v>
      </c>
      <c r="H27" s="72">
        <f t="shared" si="4"/>
        <v>8.5921114944861571E-2</v>
      </c>
    </row>
    <row r="28" spans="2:8" s="28" customFormat="1" x14ac:dyDescent="0.25">
      <c r="B28" s="127" t="s">
        <v>40</v>
      </c>
      <c r="C28" s="128">
        <v>2.5925925925925925E-3</v>
      </c>
      <c r="D28" s="7">
        <f t="shared" si="0"/>
        <v>7.6216400136100678E-3</v>
      </c>
      <c r="E28" s="128">
        <v>1.5046296296296297E-4</v>
      </c>
      <c r="F28" s="55">
        <f t="shared" si="5"/>
        <v>7.5581395348837233E-2</v>
      </c>
      <c r="G28" s="40">
        <f t="shared" si="3"/>
        <v>2.7430555555555554E-3</v>
      </c>
      <c r="H28" s="72">
        <f t="shared" si="4"/>
        <v>8.0170489141465351E-3</v>
      </c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7">SUM(C7:C28)</f>
        <v>0.34016203703703718</v>
      </c>
      <c r="D30" s="138">
        <f t="shared" si="7"/>
        <v>0.99999999999999989</v>
      </c>
      <c r="E30" s="137">
        <f t="shared" si="7"/>
        <v>1.9907407407407404E-3</v>
      </c>
      <c r="F30" s="138">
        <f t="shared" si="7"/>
        <v>1</v>
      </c>
      <c r="G30" s="137">
        <f t="shared" si="7"/>
        <v>0.34215277777777792</v>
      </c>
      <c r="H30" s="140">
        <f t="shared" si="7"/>
        <v>0.99999999999999989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J26" sqref="J26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116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1.0659722222222221E-2</v>
      </c>
      <c r="D7" s="7">
        <f>C7/$C$30</f>
        <v>1.3975932866963076E-2</v>
      </c>
      <c r="E7" s="40"/>
      <c r="F7" s="7"/>
      <c r="G7" s="40">
        <f>C7+E7</f>
        <v>1.0659722222222221E-2</v>
      </c>
      <c r="H7" s="72">
        <f>G7/$G$30</f>
        <v>1.3609161433321018E-2</v>
      </c>
    </row>
    <row r="8" spans="2:8" s="28" customFormat="1" x14ac:dyDescent="0.25">
      <c r="B8" s="34" t="s">
        <v>0</v>
      </c>
      <c r="C8" s="40">
        <v>1.4895833333333334E-2</v>
      </c>
      <c r="D8" s="7">
        <f t="shared" ref="D8:D27" si="0">C8/$C$30</f>
        <v>1.9529886644713876E-2</v>
      </c>
      <c r="E8" s="40">
        <v>4.2824074074074075E-4</v>
      </c>
      <c r="F8" s="7">
        <f t="shared" ref="F8:F25" si="1">E8/$C$30</f>
        <v>5.6146527261415188E-4</v>
      </c>
      <c r="G8" s="40">
        <f t="shared" ref="G8:G27" si="2">C8+E8</f>
        <v>1.5324074074074075E-2</v>
      </c>
      <c r="H8" s="72">
        <f t="shared" ref="H8:H27" si="3">G8/$G$30</f>
        <v>1.9564093091983745E-2</v>
      </c>
    </row>
    <row r="9" spans="2:8" s="28" customFormat="1" x14ac:dyDescent="0.25">
      <c r="B9" s="34" t="s">
        <v>21</v>
      </c>
      <c r="C9" s="40">
        <v>0.13243055555555552</v>
      </c>
      <c r="D9" s="7">
        <f t="shared" si="0"/>
        <v>0.17362934187165199</v>
      </c>
      <c r="E9" s="40">
        <v>1.3506944444444446E-2</v>
      </c>
      <c r="F9" s="7">
        <f t="shared" si="1"/>
        <v>1.7708918192992303E-2</v>
      </c>
      <c r="G9" s="40">
        <f t="shared" ref="G9:G21" si="4">C9+E9</f>
        <v>0.14593749999999997</v>
      </c>
      <c r="H9" s="72">
        <f t="shared" ref="H9:H21" si="5">G9/$G$30</f>
        <v>0.18631695603989651</v>
      </c>
    </row>
    <row r="10" spans="2:8" s="28" customFormat="1" x14ac:dyDescent="0.25">
      <c r="B10" s="34" t="s">
        <v>22</v>
      </c>
      <c r="C10" s="40">
        <v>1.1620370370370369E-2</v>
      </c>
      <c r="D10" s="7">
        <f t="shared" si="0"/>
        <v>1.5235436046070498E-2</v>
      </c>
      <c r="E10" s="40"/>
      <c r="F10" s="7"/>
      <c r="G10" s="40">
        <f t="shared" si="4"/>
        <v>1.1620370370370369E-2</v>
      </c>
      <c r="H10" s="72">
        <f t="shared" si="5"/>
        <v>1.4835611377909123E-2</v>
      </c>
    </row>
    <row r="11" spans="2:8" s="28" customFormat="1" x14ac:dyDescent="0.25">
      <c r="B11" s="34" t="s">
        <v>23</v>
      </c>
      <c r="C11" s="40">
        <v>2.3958333333333336E-3</v>
      </c>
      <c r="D11" s="7">
        <f t="shared" si="0"/>
        <v>3.1411705792197147E-3</v>
      </c>
      <c r="E11" s="40"/>
      <c r="F11" s="7"/>
      <c r="G11" s="40">
        <f t="shared" si="4"/>
        <v>2.3958333333333336E-3</v>
      </c>
      <c r="H11" s="72">
        <f t="shared" si="5"/>
        <v>3.058736608792021E-3</v>
      </c>
    </row>
    <row r="12" spans="2:8" s="28" customFormat="1" x14ac:dyDescent="0.25">
      <c r="B12" s="34" t="s">
        <v>24</v>
      </c>
      <c r="C12" s="40">
        <v>8.9467592592592567E-3</v>
      </c>
      <c r="D12" s="7">
        <f t="shared" si="0"/>
        <v>1.1730071776506467E-2</v>
      </c>
      <c r="E12" s="40">
        <v>2.5810185185185185E-3</v>
      </c>
      <c r="F12" s="7">
        <f t="shared" si="1"/>
        <v>3.3839663727825908E-3</v>
      </c>
      <c r="G12" s="40">
        <f t="shared" si="4"/>
        <v>1.1527777777777776E-2</v>
      </c>
      <c r="H12" s="72">
        <f t="shared" si="5"/>
        <v>1.4717399335057255E-2</v>
      </c>
    </row>
    <row r="13" spans="2:8" s="28" customFormat="1" x14ac:dyDescent="0.25">
      <c r="B13" s="34" t="s">
        <v>25</v>
      </c>
      <c r="C13" s="40">
        <v>7.5115740740740733E-3</v>
      </c>
      <c r="D13" s="7">
        <f t="shared" si="0"/>
        <v>9.8484043763941761E-3</v>
      </c>
      <c r="E13" s="40">
        <v>1.8402777777777779E-3</v>
      </c>
      <c r="F13" s="7">
        <f t="shared" si="1"/>
        <v>2.4127831985310852E-3</v>
      </c>
      <c r="G13" s="40">
        <f t="shared" si="4"/>
        <v>9.3518518518518508E-3</v>
      </c>
      <c r="H13" s="72">
        <f t="shared" si="5"/>
        <v>1.1939416328038417E-2</v>
      </c>
    </row>
    <row r="14" spans="2:8" s="28" customFormat="1" x14ac:dyDescent="0.25">
      <c r="B14" s="34" t="s">
        <v>26</v>
      </c>
      <c r="C14" s="40">
        <v>2.7650462962962967E-2</v>
      </c>
      <c r="D14" s="7">
        <f t="shared" si="0"/>
        <v>3.6252446926356999E-2</v>
      </c>
      <c r="E14" s="40"/>
      <c r="F14" s="7"/>
      <c r="G14" s="40">
        <f t="shared" si="4"/>
        <v>2.7650462962962967E-2</v>
      </c>
      <c r="H14" s="72">
        <f t="shared" si="5"/>
        <v>3.5301071296638349E-2</v>
      </c>
    </row>
    <row r="15" spans="2:8" s="28" customFormat="1" x14ac:dyDescent="0.25">
      <c r="B15" s="34" t="s">
        <v>27</v>
      </c>
      <c r="C15" s="40">
        <v>6.6122685185185201E-2</v>
      </c>
      <c r="D15" s="7">
        <f t="shared" si="0"/>
        <v>8.6693273039044602E-2</v>
      </c>
      <c r="E15" s="40"/>
      <c r="F15" s="7"/>
      <c r="G15" s="40">
        <f t="shared" si="4"/>
        <v>6.6122685185185201E-2</v>
      </c>
      <c r="H15" s="72">
        <f t="shared" si="5"/>
        <v>8.4418175101588486E-2</v>
      </c>
    </row>
    <row r="16" spans="2:8" s="28" customFormat="1" x14ac:dyDescent="0.25">
      <c r="B16" s="34" t="s">
        <v>28</v>
      </c>
      <c r="C16" s="40">
        <v>4.8750000000000002E-2</v>
      </c>
      <c r="D16" s="7">
        <f t="shared" si="0"/>
        <v>6.3915992655427231E-2</v>
      </c>
      <c r="E16" s="40">
        <v>4.3981481481481486E-4</v>
      </c>
      <c r="F16" s="7">
        <f t="shared" si="1"/>
        <v>5.7664000971183172E-4</v>
      </c>
      <c r="G16" s="40">
        <f t="shared" si="4"/>
        <v>4.9189814814814818E-2</v>
      </c>
      <c r="H16" s="72">
        <f t="shared" si="5"/>
        <v>6.2800147765053563E-2</v>
      </c>
    </row>
    <row r="17" spans="2:8" s="28" customFormat="1" x14ac:dyDescent="0.25">
      <c r="B17" s="34" t="s">
        <v>29</v>
      </c>
      <c r="C17" s="40">
        <v>1.4351851851851852E-3</v>
      </c>
      <c r="D17" s="7">
        <f t="shared" si="0"/>
        <v>1.8816674001122925E-3</v>
      </c>
      <c r="E17" s="40"/>
      <c r="F17" s="7"/>
      <c r="G17" s="40">
        <f t="shared" si="4"/>
        <v>1.4351851851851852E-3</v>
      </c>
      <c r="H17" s="72">
        <f t="shared" si="5"/>
        <v>1.8322866642039156E-3</v>
      </c>
    </row>
    <row r="18" spans="2:8" s="28" customFormat="1" x14ac:dyDescent="0.25">
      <c r="B18" s="34" t="s">
        <v>30</v>
      </c>
      <c r="C18" s="40">
        <v>0.1533796296296297</v>
      </c>
      <c r="D18" s="7">
        <f t="shared" si="0"/>
        <v>0.20109561601845252</v>
      </c>
      <c r="E18" s="40"/>
      <c r="F18" s="7"/>
      <c r="G18" s="40">
        <f t="shared" si="4"/>
        <v>0.1533796296296297</v>
      </c>
      <c r="H18" s="72">
        <f t="shared" si="5"/>
        <v>0.19581824898411532</v>
      </c>
    </row>
    <row r="19" spans="2:8" s="28" customFormat="1" x14ac:dyDescent="0.25">
      <c r="B19" s="34" t="s">
        <v>31</v>
      </c>
      <c r="C19" s="40">
        <v>1.5289351851851853E-2</v>
      </c>
      <c r="D19" s="7">
        <f t="shared" si="0"/>
        <v>2.004582770603499E-2</v>
      </c>
      <c r="E19" s="40"/>
      <c r="F19" s="7"/>
      <c r="G19" s="40">
        <f t="shared" si="4"/>
        <v>1.5289351851851853E-2</v>
      </c>
      <c r="H19" s="72">
        <f t="shared" si="5"/>
        <v>1.9519763575914294E-2</v>
      </c>
    </row>
    <row r="20" spans="2:8" s="28" customFormat="1" x14ac:dyDescent="0.25">
      <c r="B20" s="34" t="s">
        <v>32</v>
      </c>
      <c r="C20" s="40">
        <v>7.0717592592592611E-3</v>
      </c>
      <c r="D20" s="7">
        <f t="shared" si="0"/>
        <v>9.2717643666823477E-3</v>
      </c>
      <c r="E20" s="40">
        <v>1.0185185185185186E-3</v>
      </c>
      <c r="F20" s="7">
        <f t="shared" si="1"/>
        <v>1.3353768645958208E-3</v>
      </c>
      <c r="G20" s="40">
        <f t="shared" si="4"/>
        <v>8.0902777777777796E-3</v>
      </c>
      <c r="H20" s="72">
        <f t="shared" si="5"/>
        <v>1.0328777244181752E-2</v>
      </c>
    </row>
    <row r="21" spans="2:8" s="28" customFormat="1" x14ac:dyDescent="0.25">
      <c r="B21" s="34" t="s">
        <v>33</v>
      </c>
      <c r="C21" s="40">
        <v>3.6689814814814814E-3</v>
      </c>
      <c r="D21" s="7">
        <f t="shared" si="0"/>
        <v>4.81039165996449E-3</v>
      </c>
      <c r="E21" s="40"/>
      <c r="F21" s="7"/>
      <c r="G21" s="40">
        <f t="shared" si="4"/>
        <v>3.6689814814814814E-3</v>
      </c>
      <c r="H21" s="72">
        <f t="shared" si="5"/>
        <v>4.6841521980051717E-3</v>
      </c>
    </row>
    <row r="22" spans="2:8" s="28" customFormat="1" x14ac:dyDescent="0.25">
      <c r="B22" s="34" t="s">
        <v>34</v>
      </c>
      <c r="C22" s="40"/>
      <c r="D22" s="7"/>
      <c r="E22" s="40"/>
      <c r="F22" s="7"/>
      <c r="G22" s="40"/>
      <c r="H22" s="72"/>
    </row>
    <row r="23" spans="2:8" s="28" customFormat="1" x14ac:dyDescent="0.25">
      <c r="B23" s="34" t="s">
        <v>35</v>
      </c>
      <c r="C23" s="40">
        <v>2.7777777777777779E-3</v>
      </c>
      <c r="D23" s="7">
        <f t="shared" si="0"/>
        <v>3.6419369034431472E-3</v>
      </c>
      <c r="E23" s="91"/>
      <c r="F23" s="7"/>
      <c r="G23" s="40">
        <f t="shared" si="2"/>
        <v>2.7777777777777779E-3</v>
      </c>
      <c r="H23" s="72">
        <f t="shared" si="3"/>
        <v>3.5463612855559661E-3</v>
      </c>
    </row>
    <row r="24" spans="2:8" s="28" customFormat="1" x14ac:dyDescent="0.25">
      <c r="B24" s="34" t="s">
        <v>36</v>
      </c>
      <c r="C24" s="40">
        <v>8.3333333333333339E-4</v>
      </c>
      <c r="D24" s="7">
        <f t="shared" si="0"/>
        <v>1.0925810710329441E-3</v>
      </c>
      <c r="E24" s="40"/>
      <c r="F24" s="7"/>
      <c r="G24" s="40">
        <f t="shared" si="2"/>
        <v>8.3333333333333339E-4</v>
      </c>
      <c r="H24" s="72">
        <f t="shared" si="3"/>
        <v>1.0639083856667899E-3</v>
      </c>
    </row>
    <row r="25" spans="2:8" s="28" customFormat="1" x14ac:dyDescent="0.25">
      <c r="B25" s="34" t="s">
        <v>37</v>
      </c>
      <c r="C25" s="40">
        <v>1.3379629629629634E-2</v>
      </c>
      <c r="D25" s="7">
        <f t="shared" si="0"/>
        <v>1.754199608491783E-2</v>
      </c>
      <c r="E25" s="40">
        <v>7.407407407407407E-4</v>
      </c>
      <c r="F25" s="7">
        <f t="shared" si="1"/>
        <v>9.7118317425150583E-4</v>
      </c>
      <c r="G25" s="40">
        <f t="shared" si="2"/>
        <v>1.4120370370370375E-2</v>
      </c>
      <c r="H25" s="72">
        <f t="shared" si="3"/>
        <v>1.80273365349095E-2</v>
      </c>
    </row>
    <row r="26" spans="2:8" s="28" customFormat="1" x14ac:dyDescent="0.25">
      <c r="B26" s="34" t="s">
        <v>38</v>
      </c>
      <c r="C26" s="40">
        <v>0.22241898148148137</v>
      </c>
      <c r="D26" s="7">
        <f t="shared" si="0"/>
        <v>0.29161292280611217</v>
      </c>
      <c r="E26" s="40"/>
      <c r="F26" s="7"/>
      <c r="G26" s="40">
        <f t="shared" si="2"/>
        <v>0.22241898148148137</v>
      </c>
      <c r="H26" s="72">
        <f t="shared" si="3"/>
        <v>0.28396010343553735</v>
      </c>
    </row>
    <row r="27" spans="2:8" s="28" customFormat="1" x14ac:dyDescent="0.25">
      <c r="B27" s="34" t="s">
        <v>39</v>
      </c>
      <c r="C27" s="40">
        <v>1.1481481481481481E-2</v>
      </c>
      <c r="D27" s="7">
        <f t="shared" si="0"/>
        <v>1.505333920089834E-2</v>
      </c>
      <c r="E27" s="40"/>
      <c r="F27" s="7"/>
      <c r="G27" s="40">
        <f t="shared" si="2"/>
        <v>1.1481481481481481E-2</v>
      </c>
      <c r="H27" s="72">
        <f t="shared" si="3"/>
        <v>1.4658293313631325E-2</v>
      </c>
    </row>
    <row r="28" spans="2:8" s="28" customFormat="1" x14ac:dyDescent="0.25">
      <c r="B28" s="127" t="s">
        <v>40</v>
      </c>
      <c r="C28" s="128"/>
      <c r="D28" s="129"/>
      <c r="E28" s="128"/>
      <c r="F28" s="135"/>
      <c r="G28" s="128"/>
      <c r="H28" s="130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6">SUM(C7:C28)</f>
        <v>0.76271990740740758</v>
      </c>
      <c r="D30" s="138">
        <f t="shared" si="6"/>
        <v>0.99999999999999967</v>
      </c>
      <c r="E30" s="137">
        <f t="shared" si="6"/>
        <v>2.055555555555556E-2</v>
      </c>
      <c r="F30" s="138">
        <f t="shared" si="6"/>
        <v>2.695033308547929E-2</v>
      </c>
      <c r="G30" s="137">
        <f t="shared" si="6"/>
        <v>0.78327546296296302</v>
      </c>
      <c r="H30" s="140">
        <f t="shared" si="6"/>
        <v>1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workbookViewId="0">
      <selection activeCell="J11" sqref="J1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117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2.8819444444444448E-3</v>
      </c>
      <c r="D7" s="7">
        <f>C7/$C$30</f>
        <v>3.968253968253968E-3</v>
      </c>
      <c r="E7" s="40"/>
      <c r="F7" s="55"/>
      <c r="G7" s="40">
        <f>C7+E7</f>
        <v>2.8819444444444448E-3</v>
      </c>
      <c r="H7" s="72">
        <f>G7/$G$30</f>
        <v>3.5726584022038568E-3</v>
      </c>
    </row>
    <row r="8" spans="2:8" s="28" customFormat="1" x14ac:dyDescent="0.25">
      <c r="B8" s="34" t="s">
        <v>0</v>
      </c>
      <c r="C8" s="40">
        <v>7.9976851851851841E-3</v>
      </c>
      <c r="D8" s="7">
        <f t="shared" ref="D8:D28" si="0">C8/$C$30</f>
        <v>1.1012303180977878E-2</v>
      </c>
      <c r="E8" s="40"/>
      <c r="F8" s="55"/>
      <c r="G8" s="40">
        <f t="shared" ref="G8:G28" si="1">C8+E8</f>
        <v>7.9976851851851841E-3</v>
      </c>
      <c r="H8" s="72">
        <f t="shared" ref="H8:H28" si="2">G8/$G$30</f>
        <v>9.9144857667584924E-3</v>
      </c>
    </row>
    <row r="9" spans="2:8" s="28" customFormat="1" x14ac:dyDescent="0.25">
      <c r="B9" s="34" t="s">
        <v>21</v>
      </c>
      <c r="C9" s="40">
        <v>8.9710648148148109E-2</v>
      </c>
      <c r="D9" s="7">
        <f t="shared" si="0"/>
        <v>0.12352584942946382</v>
      </c>
      <c r="E9" s="40">
        <v>2.5034722222222236E-2</v>
      </c>
      <c r="F9" s="55">
        <f>E9/$E$30</f>
        <v>0.31131260794473237</v>
      </c>
      <c r="G9" s="40">
        <f t="shared" si="1"/>
        <v>0.11474537037037034</v>
      </c>
      <c r="H9" s="72">
        <f t="shared" si="2"/>
        <v>0.14224632690541777</v>
      </c>
    </row>
    <row r="10" spans="2:8" s="28" customFormat="1" x14ac:dyDescent="0.25">
      <c r="B10" s="34" t="s">
        <v>22</v>
      </c>
      <c r="C10" s="40">
        <v>1.4340277777777775E-2</v>
      </c>
      <c r="D10" s="7">
        <f t="shared" si="0"/>
        <v>1.9745649263721549E-2</v>
      </c>
      <c r="E10" s="40">
        <v>2.8124999999999999E-3</v>
      </c>
      <c r="F10" s="55">
        <f t="shared" ref="F10:F28" si="3">E10/$E$30</f>
        <v>3.497409326424869E-2</v>
      </c>
      <c r="G10" s="40">
        <f t="shared" si="1"/>
        <v>1.7152777777777774E-2</v>
      </c>
      <c r="H10" s="72">
        <f t="shared" si="2"/>
        <v>2.1263774104683188E-2</v>
      </c>
    </row>
    <row r="11" spans="2:8" s="28" customFormat="1" x14ac:dyDescent="0.25">
      <c r="B11" s="34" t="s">
        <v>23</v>
      </c>
      <c r="C11" s="40">
        <v>1.0763888888888889E-3</v>
      </c>
      <c r="D11" s="7">
        <f t="shared" si="0"/>
        <v>1.48211895199847E-3</v>
      </c>
      <c r="E11" s="40"/>
      <c r="F11" s="55"/>
      <c r="G11" s="40">
        <f t="shared" si="1"/>
        <v>1.0763888888888889E-3</v>
      </c>
      <c r="H11" s="72">
        <f t="shared" si="2"/>
        <v>1.3343663911845728E-3</v>
      </c>
    </row>
    <row r="12" spans="2:8" s="28" customFormat="1" x14ac:dyDescent="0.25">
      <c r="B12" s="34" t="s">
        <v>24</v>
      </c>
      <c r="C12" s="40">
        <v>2.208333333333334E-2</v>
      </c>
      <c r="D12" s="7">
        <f t="shared" si="0"/>
        <v>3.0407343660355714E-2</v>
      </c>
      <c r="E12" s="40">
        <v>3.5879629629629634E-3</v>
      </c>
      <c r="F12" s="55">
        <f t="shared" si="3"/>
        <v>4.4617156016119736E-2</v>
      </c>
      <c r="G12" s="40">
        <f t="shared" si="1"/>
        <v>2.5671296296296303E-2</v>
      </c>
      <c r="H12" s="72">
        <f t="shared" si="2"/>
        <v>3.1823921028466491E-2</v>
      </c>
    </row>
    <row r="13" spans="2:8" s="28" customFormat="1" x14ac:dyDescent="0.25">
      <c r="B13" s="34" t="s">
        <v>25</v>
      </c>
      <c r="C13" s="40">
        <v>1.6944444444444436E-2</v>
      </c>
      <c r="D13" s="7">
        <f t="shared" si="0"/>
        <v>2.3331420921782354E-2</v>
      </c>
      <c r="E13" s="40">
        <v>7.8819444444444449E-3</v>
      </c>
      <c r="F13" s="55">
        <f t="shared" si="3"/>
        <v>9.8013816925733993E-2</v>
      </c>
      <c r="G13" s="40">
        <f t="shared" si="1"/>
        <v>2.482638888888888E-2</v>
      </c>
      <c r="H13" s="72">
        <f t="shared" si="2"/>
        <v>3.0776515151515138E-2</v>
      </c>
    </row>
    <row r="14" spans="2:8" s="28" customFormat="1" x14ac:dyDescent="0.25">
      <c r="B14" s="34" t="s">
        <v>26</v>
      </c>
      <c r="C14" s="40">
        <v>9.4560185185185198E-3</v>
      </c>
      <c r="D14" s="7">
        <f t="shared" si="0"/>
        <v>1.3020335309491936E-2</v>
      </c>
      <c r="E14" s="40">
        <v>4.9768518518518521E-4</v>
      </c>
      <c r="F14" s="55">
        <f t="shared" si="3"/>
        <v>6.1888313183649955E-3</v>
      </c>
      <c r="G14" s="40">
        <f t="shared" si="1"/>
        <v>9.9537037037037042E-3</v>
      </c>
      <c r="H14" s="72">
        <f t="shared" si="2"/>
        <v>1.2339302112029384E-2</v>
      </c>
    </row>
    <row r="15" spans="2:8" s="28" customFormat="1" x14ac:dyDescent="0.25">
      <c r="B15" s="34" t="s">
        <v>27</v>
      </c>
      <c r="C15" s="40">
        <v>1.2777777777777779E-2</v>
      </c>
      <c r="D15" s="7">
        <f t="shared" si="0"/>
        <v>1.7594186268885065E-2</v>
      </c>
      <c r="E15" s="40">
        <v>2.0254629629629629E-3</v>
      </c>
      <c r="F15" s="55">
        <f t="shared" si="3"/>
        <v>2.5187104202648233E-2</v>
      </c>
      <c r="G15" s="40">
        <f t="shared" si="1"/>
        <v>1.4803240740740742E-2</v>
      </c>
      <c r="H15" s="72">
        <f t="shared" si="2"/>
        <v>1.8351124885215793E-2</v>
      </c>
    </row>
    <row r="16" spans="2:8" s="28" customFormat="1" x14ac:dyDescent="0.25">
      <c r="B16" s="34" t="s">
        <v>28</v>
      </c>
      <c r="C16" s="40">
        <v>3.3761574074074055E-2</v>
      </c>
      <c r="D16" s="7">
        <f t="shared" si="0"/>
        <v>4.6487537451392842E-2</v>
      </c>
      <c r="E16" s="40">
        <v>7.9745370370370369E-3</v>
      </c>
      <c r="F16" s="55">
        <f t="shared" si="3"/>
        <v>9.9165227403569339E-2</v>
      </c>
      <c r="G16" s="40">
        <f t="shared" si="1"/>
        <v>4.1736111111111092E-2</v>
      </c>
      <c r="H16" s="72">
        <f t="shared" si="2"/>
        <v>5.1738980716253415E-2</v>
      </c>
    </row>
    <row r="17" spans="2:8" s="28" customFormat="1" x14ac:dyDescent="0.25">
      <c r="B17" s="34" t="s">
        <v>29</v>
      </c>
      <c r="C17" s="40">
        <v>4.6064814814814814E-3</v>
      </c>
      <c r="D17" s="7">
        <f t="shared" si="0"/>
        <v>6.3428316440364623E-3</v>
      </c>
      <c r="E17" s="40">
        <v>5.0115740740740737E-3</v>
      </c>
      <c r="F17" s="55">
        <f t="shared" si="3"/>
        <v>6.2320092112838205E-2</v>
      </c>
      <c r="G17" s="40">
        <f t="shared" si="1"/>
        <v>9.618055555555555E-3</v>
      </c>
      <c r="H17" s="72">
        <f t="shared" si="2"/>
        <v>1.1923209366391182E-2</v>
      </c>
    </row>
    <row r="18" spans="2:8" s="28" customFormat="1" x14ac:dyDescent="0.25">
      <c r="B18" s="34" t="s">
        <v>30</v>
      </c>
      <c r="C18" s="40">
        <v>7.6273148148148151E-3</v>
      </c>
      <c r="D18" s="7">
        <f t="shared" si="0"/>
        <v>1.0502326767387007E-2</v>
      </c>
      <c r="E18" s="40">
        <v>8.1018518518518527E-4</v>
      </c>
      <c r="F18" s="55">
        <f t="shared" si="3"/>
        <v>1.0074841681059295E-2</v>
      </c>
      <c r="G18" s="40">
        <f t="shared" si="1"/>
        <v>8.4375000000000006E-3</v>
      </c>
      <c r="H18" s="72">
        <f t="shared" si="2"/>
        <v>1.0459710743801653E-2</v>
      </c>
    </row>
    <row r="19" spans="2:8" s="28" customFormat="1" x14ac:dyDescent="0.25">
      <c r="B19" s="34" t="s">
        <v>31</v>
      </c>
      <c r="C19" s="40">
        <v>1.52662037037037E-2</v>
      </c>
      <c r="D19" s="7">
        <f t="shared" si="0"/>
        <v>2.1020590297698726E-2</v>
      </c>
      <c r="E19" s="40">
        <v>1.736111111111111E-3</v>
      </c>
      <c r="F19" s="55">
        <f t="shared" si="3"/>
        <v>2.1588946459412773E-2</v>
      </c>
      <c r="G19" s="40">
        <f t="shared" si="1"/>
        <v>1.700231481481481E-2</v>
      </c>
      <c r="H19" s="72">
        <f t="shared" si="2"/>
        <v>2.1077249770431582E-2</v>
      </c>
    </row>
    <row r="20" spans="2:8" s="28" customFormat="1" x14ac:dyDescent="0.25">
      <c r="B20" s="34" t="s">
        <v>32</v>
      </c>
      <c r="C20" s="40">
        <v>1.1481481481481481E-2</v>
      </c>
      <c r="D20" s="7">
        <f t="shared" si="0"/>
        <v>1.5809268821317012E-2</v>
      </c>
      <c r="E20" s="40">
        <v>4.0277777777777786E-3</v>
      </c>
      <c r="F20" s="55">
        <f t="shared" si="3"/>
        <v>5.0086355785837644E-2</v>
      </c>
      <c r="G20" s="40">
        <f t="shared" si="1"/>
        <v>1.5509259259259261E-2</v>
      </c>
      <c r="H20" s="72">
        <f t="shared" si="2"/>
        <v>1.9226354453627182E-2</v>
      </c>
    </row>
    <row r="21" spans="2:8" s="28" customFormat="1" x14ac:dyDescent="0.25">
      <c r="B21" s="34" t="s">
        <v>33</v>
      </c>
      <c r="C21" s="40">
        <v>2.3842592592592587E-3</v>
      </c>
      <c r="D21" s="7">
        <f t="shared" si="0"/>
        <v>3.2829731624912338E-3</v>
      </c>
      <c r="E21" s="40">
        <v>6.5509259259259262E-3</v>
      </c>
      <c r="F21" s="55">
        <f t="shared" si="3"/>
        <v>8.146229130685087E-2</v>
      </c>
      <c r="G21" s="40">
        <f t="shared" si="1"/>
        <v>8.9351851851851849E-3</v>
      </c>
      <c r="H21" s="72">
        <f t="shared" si="2"/>
        <v>1.107667584940312E-2</v>
      </c>
    </row>
    <row r="22" spans="2:8" s="28" customFormat="1" x14ac:dyDescent="0.25">
      <c r="B22" s="34" t="s">
        <v>34</v>
      </c>
      <c r="C22" s="40">
        <v>5.0000000000000001E-3</v>
      </c>
      <c r="D22" s="7">
        <f t="shared" si="0"/>
        <v>6.8846815834767636E-3</v>
      </c>
      <c r="E22" s="40"/>
      <c r="F22" s="55"/>
      <c r="G22" s="40">
        <f t="shared" si="1"/>
        <v>5.0000000000000001E-3</v>
      </c>
      <c r="H22" s="72">
        <f t="shared" si="2"/>
        <v>6.1983471074380158E-3</v>
      </c>
    </row>
    <row r="23" spans="2:8" s="28" customFormat="1" x14ac:dyDescent="0.25">
      <c r="B23" s="34" t="s">
        <v>35</v>
      </c>
      <c r="C23" s="40">
        <v>3.6805555555555558E-3</v>
      </c>
      <c r="D23" s="7">
        <f t="shared" si="0"/>
        <v>5.0678906100592846E-3</v>
      </c>
      <c r="E23" s="91">
        <v>2.2453703703703707E-3</v>
      </c>
      <c r="F23" s="55">
        <f t="shared" si="3"/>
        <v>2.7921704087507191E-2</v>
      </c>
      <c r="G23" s="40">
        <f t="shared" si="1"/>
        <v>5.9259259259259265E-3</v>
      </c>
      <c r="H23" s="72">
        <f t="shared" si="2"/>
        <v>7.3461891643709825E-3</v>
      </c>
    </row>
    <row r="24" spans="2:8" s="28" customFormat="1" x14ac:dyDescent="0.25">
      <c r="B24" s="34" t="s">
        <v>36</v>
      </c>
      <c r="C24" s="40">
        <v>1.8749999999999999E-3</v>
      </c>
      <c r="D24" s="7">
        <f t="shared" si="0"/>
        <v>2.5817555938037863E-3</v>
      </c>
      <c r="E24" s="40">
        <v>1.5046296296296296E-3</v>
      </c>
      <c r="F24" s="55">
        <f t="shared" si="3"/>
        <v>1.8710420264824404E-2</v>
      </c>
      <c r="G24" s="40">
        <f t="shared" si="1"/>
        <v>3.3796296296296296E-3</v>
      </c>
      <c r="H24" s="72">
        <f t="shared" si="2"/>
        <v>4.1896235078053255E-3</v>
      </c>
    </row>
    <row r="25" spans="2:8" s="28" customFormat="1" x14ac:dyDescent="0.25">
      <c r="B25" s="34" t="s">
        <v>37</v>
      </c>
      <c r="C25" s="40">
        <v>3.4270833333333327E-2</v>
      </c>
      <c r="D25" s="7">
        <f t="shared" si="0"/>
        <v>4.7188755020080311E-2</v>
      </c>
      <c r="E25" s="40">
        <v>4.7800925925925919E-3</v>
      </c>
      <c r="F25" s="55">
        <f t="shared" si="3"/>
        <v>5.9441565918249825E-2</v>
      </c>
      <c r="G25" s="40">
        <f t="shared" si="1"/>
        <v>3.9050925925925919E-2</v>
      </c>
      <c r="H25" s="72">
        <f t="shared" si="2"/>
        <v>4.8410238751147826E-2</v>
      </c>
    </row>
    <row r="26" spans="2:8" s="28" customFormat="1" x14ac:dyDescent="0.25">
      <c r="B26" s="34" t="s">
        <v>38</v>
      </c>
      <c r="C26" s="40">
        <v>0.34943287037037052</v>
      </c>
      <c r="D26" s="7">
        <f t="shared" si="0"/>
        <v>0.48114680946006261</v>
      </c>
      <c r="E26" s="40">
        <v>2.4537037037037036E-3</v>
      </c>
      <c r="F26" s="55">
        <f t="shared" si="3"/>
        <v>3.051237766263672E-2</v>
      </c>
      <c r="G26" s="40">
        <f t="shared" si="1"/>
        <v>0.3518865740740742</v>
      </c>
      <c r="H26" s="72">
        <f t="shared" si="2"/>
        <v>0.43622302571166216</v>
      </c>
    </row>
    <row r="27" spans="2:8" s="28" customFormat="1" x14ac:dyDescent="0.25">
      <c r="B27" s="34" t="s">
        <v>39</v>
      </c>
      <c r="C27" s="40">
        <v>7.9409722222222215E-2</v>
      </c>
      <c r="D27" s="7">
        <f t="shared" si="0"/>
        <v>0.10934213042646776</v>
      </c>
      <c r="E27" s="40">
        <v>8.3333333333333328E-4</v>
      </c>
      <c r="F27" s="55">
        <f t="shared" si="3"/>
        <v>1.0362694300518132E-2</v>
      </c>
      <c r="G27" s="40">
        <f t="shared" si="1"/>
        <v>8.0243055555555554E-2</v>
      </c>
      <c r="H27" s="72">
        <f t="shared" si="2"/>
        <v>9.9474862258953162E-2</v>
      </c>
    </row>
    <row r="28" spans="2:8" s="28" customFormat="1" x14ac:dyDescent="0.25">
      <c r="B28" s="127" t="s">
        <v>40</v>
      </c>
      <c r="C28" s="128">
        <v>1.8518518518518518E-4</v>
      </c>
      <c r="D28" s="129">
        <f t="shared" si="0"/>
        <v>2.5498820679543569E-4</v>
      </c>
      <c r="E28" s="128">
        <v>6.4814814814814813E-4</v>
      </c>
      <c r="F28" s="55">
        <f t="shared" si="3"/>
        <v>8.0598733448474357E-3</v>
      </c>
      <c r="G28" s="128">
        <f t="shared" si="1"/>
        <v>8.3333333333333328E-4</v>
      </c>
      <c r="H28" s="130">
        <f t="shared" si="2"/>
        <v>1.0330578512396692E-3</v>
      </c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4">SUM(C7:C28)</f>
        <v>0.72625000000000006</v>
      </c>
      <c r="D30" s="138">
        <f t="shared" si="4"/>
        <v>1</v>
      </c>
      <c r="E30" s="137">
        <f t="shared" si="4"/>
        <v>8.0416666666666692E-2</v>
      </c>
      <c r="F30" s="138">
        <f t="shared" si="4"/>
        <v>0.99999999999999989</v>
      </c>
      <c r="G30" s="137">
        <f t="shared" si="4"/>
        <v>0.80666666666666675</v>
      </c>
      <c r="H30" s="140">
        <f t="shared" si="4"/>
        <v>1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workbookViewId="0">
      <selection activeCell="K22" sqref="K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118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1.1226851851851851E-3</v>
      </c>
      <c r="D7" s="7">
        <f>C7/$C$30</f>
        <v>6.5624788579933683E-3</v>
      </c>
      <c r="E7" s="40"/>
      <c r="F7" s="7"/>
      <c r="G7" s="40">
        <f>C7+E7</f>
        <v>1.1226851851851851E-3</v>
      </c>
      <c r="H7" s="72">
        <f>G7/$G$30</f>
        <v>6.5232010759919291E-3</v>
      </c>
    </row>
    <row r="8" spans="2:8" s="28" customFormat="1" x14ac:dyDescent="0.25">
      <c r="B8" s="34" t="s">
        <v>0</v>
      </c>
      <c r="C8" s="40">
        <v>8.5648148148148139E-4</v>
      </c>
      <c r="D8" s="7">
        <f t="shared" ref="D8:D27" si="0">C8/$C$30</f>
        <v>5.0064271700155588E-3</v>
      </c>
      <c r="E8" s="40"/>
      <c r="F8" s="7"/>
      <c r="G8" s="40">
        <f t="shared" ref="G8:G27" si="1">C8+E8</f>
        <v>8.5648148148148139E-4</v>
      </c>
      <c r="H8" s="72">
        <f t="shared" ref="H8:H27" si="2">G8/$G$30</f>
        <v>4.976462676529925E-3</v>
      </c>
    </row>
    <row r="9" spans="2:8" s="28" customFormat="1" x14ac:dyDescent="0.25">
      <c r="B9" s="34" t="s">
        <v>21</v>
      </c>
      <c r="C9" s="40">
        <v>2.5185185185185203E-2</v>
      </c>
      <c r="D9" s="7">
        <f t="shared" si="0"/>
        <v>0.14721602056694411</v>
      </c>
      <c r="E9" s="40">
        <v>7.5231481481481482E-4</v>
      </c>
      <c r="F9" s="7">
        <f t="shared" ref="F9:F26" si="3">E9/$C$30</f>
        <v>4.3975373790677208E-3</v>
      </c>
      <c r="G9" s="40">
        <f t="shared" si="1"/>
        <v>2.5937500000000016E-2</v>
      </c>
      <c r="H9" s="72">
        <f t="shared" si="2"/>
        <v>0.1507061197041023</v>
      </c>
    </row>
    <row r="10" spans="2:8" s="28" customFormat="1" x14ac:dyDescent="0.25">
      <c r="B10" s="34" t="s">
        <v>22</v>
      </c>
      <c r="C10" s="40">
        <v>2.8587962962962963E-3</v>
      </c>
      <c r="D10" s="7">
        <f t="shared" si="0"/>
        <v>1.671064204045734E-2</v>
      </c>
      <c r="E10" s="40"/>
      <c r="F10" s="7"/>
      <c r="G10" s="40">
        <f t="shared" ref="G10:G23" si="4">C10+E10</f>
        <v>2.8587962962962963E-3</v>
      </c>
      <c r="H10" s="72">
        <f t="shared" ref="H10:H23" si="5">G10/$G$30</f>
        <v>1.6610625420309347E-2</v>
      </c>
    </row>
    <row r="11" spans="2:8" s="28" customFormat="1" x14ac:dyDescent="0.25">
      <c r="B11" s="34" t="s">
        <v>23</v>
      </c>
      <c r="C11" s="40">
        <v>9.0277777777777774E-4</v>
      </c>
      <c r="D11" s="7">
        <f t="shared" si="0"/>
        <v>5.2770448548812646E-3</v>
      </c>
      <c r="E11" s="40"/>
      <c r="F11" s="7"/>
      <c r="G11" s="40">
        <f t="shared" si="4"/>
        <v>9.0277777777777774E-4</v>
      </c>
      <c r="H11" s="72">
        <f t="shared" si="5"/>
        <v>5.2454606590450568E-3</v>
      </c>
    </row>
    <row r="12" spans="2:8" s="28" customFormat="1" x14ac:dyDescent="0.25">
      <c r="B12" s="34" t="s">
        <v>24</v>
      </c>
      <c r="C12" s="40">
        <v>4.2824074074074075E-3</v>
      </c>
      <c r="D12" s="7">
        <f t="shared" si="0"/>
        <v>2.5032135850077797E-2</v>
      </c>
      <c r="E12" s="40"/>
      <c r="F12" s="7"/>
      <c r="G12" s="40">
        <f t="shared" si="4"/>
        <v>4.2824074074074075E-3</v>
      </c>
      <c r="H12" s="72">
        <f t="shared" si="5"/>
        <v>2.4882313382649627E-2</v>
      </c>
    </row>
    <row r="13" spans="2:8" s="28" customFormat="1" x14ac:dyDescent="0.25">
      <c r="B13" s="34" t="s">
        <v>25</v>
      </c>
      <c r="C13" s="40">
        <v>3.0439814814814817E-3</v>
      </c>
      <c r="D13" s="7">
        <f t="shared" si="0"/>
        <v>1.7793112779920166E-2</v>
      </c>
      <c r="E13" s="40"/>
      <c r="F13" s="7"/>
      <c r="G13" s="40">
        <f t="shared" si="4"/>
        <v>3.0439814814814817E-3</v>
      </c>
      <c r="H13" s="72">
        <f t="shared" si="5"/>
        <v>1.768661735036987E-2</v>
      </c>
    </row>
    <row r="14" spans="2:8" s="28" customFormat="1" x14ac:dyDescent="0.25">
      <c r="B14" s="34" t="s">
        <v>26</v>
      </c>
      <c r="C14" s="40">
        <v>3.3680555555555556E-3</v>
      </c>
      <c r="D14" s="7">
        <f t="shared" si="0"/>
        <v>1.9687436573980106E-2</v>
      </c>
      <c r="E14" s="40"/>
      <c r="F14" s="7"/>
      <c r="G14" s="40">
        <f t="shared" si="4"/>
        <v>3.3680555555555556E-3</v>
      </c>
      <c r="H14" s="72">
        <f t="shared" si="5"/>
        <v>1.9569603227975789E-2</v>
      </c>
    </row>
    <row r="15" spans="2:8" s="28" customFormat="1" x14ac:dyDescent="0.25">
      <c r="B15" s="34" t="s">
        <v>27</v>
      </c>
      <c r="C15" s="40">
        <v>4.0277777777777768E-3</v>
      </c>
      <c r="D15" s="7">
        <f t="shared" si="0"/>
        <v>2.3543738583316407E-2</v>
      </c>
      <c r="E15" s="40"/>
      <c r="F15" s="7"/>
      <c r="G15" s="40">
        <f t="shared" si="4"/>
        <v>4.0277777777777768E-3</v>
      </c>
      <c r="H15" s="72">
        <f t="shared" si="5"/>
        <v>2.3402824478816402E-2</v>
      </c>
    </row>
    <row r="16" spans="2:8" s="28" customFormat="1" x14ac:dyDescent="0.25">
      <c r="B16" s="34" t="s">
        <v>28</v>
      </c>
      <c r="C16" s="40">
        <v>9.7222222222222224E-3</v>
      </c>
      <c r="D16" s="7">
        <f t="shared" si="0"/>
        <v>5.6829713821798244E-2</v>
      </c>
      <c r="E16" s="40"/>
      <c r="F16" s="7"/>
      <c r="G16" s="40">
        <f t="shared" si="4"/>
        <v>9.7222222222222224E-3</v>
      </c>
      <c r="H16" s="72">
        <f t="shared" si="5"/>
        <v>5.6489576328177533E-2</v>
      </c>
    </row>
    <row r="17" spans="2:8" s="28" customFormat="1" x14ac:dyDescent="0.25">
      <c r="B17" s="34" t="s">
        <v>29</v>
      </c>
      <c r="C17" s="40">
        <v>1.2152777777777778E-3</v>
      </c>
      <c r="D17" s="7">
        <f t="shared" si="0"/>
        <v>7.1037142277247806E-3</v>
      </c>
      <c r="E17" s="40"/>
      <c r="F17" s="7"/>
      <c r="G17" s="40">
        <f t="shared" si="4"/>
        <v>1.2152777777777778E-3</v>
      </c>
      <c r="H17" s="72">
        <f t="shared" si="5"/>
        <v>7.0611970410221917E-3</v>
      </c>
    </row>
    <row r="18" spans="2:8" s="28" customFormat="1" x14ac:dyDescent="0.25">
      <c r="B18" s="34" t="s">
        <v>30</v>
      </c>
      <c r="C18" s="40">
        <v>3.1712962962962962E-3</v>
      </c>
      <c r="D18" s="7">
        <f t="shared" si="0"/>
        <v>1.8537311413300853E-2</v>
      </c>
      <c r="E18" s="40"/>
      <c r="F18" s="7"/>
      <c r="G18" s="40">
        <f t="shared" si="4"/>
        <v>3.1712962962962962E-3</v>
      </c>
      <c r="H18" s="72">
        <f t="shared" si="5"/>
        <v>1.8426361802286479E-2</v>
      </c>
    </row>
    <row r="19" spans="2:8" s="28" customFormat="1" x14ac:dyDescent="0.25">
      <c r="B19" s="34" t="s">
        <v>31</v>
      </c>
      <c r="C19" s="40">
        <v>4.1435185185185186E-3</v>
      </c>
      <c r="D19" s="7">
        <f t="shared" si="0"/>
        <v>2.4220282795480681E-2</v>
      </c>
      <c r="E19" s="40"/>
      <c r="F19" s="7"/>
      <c r="G19" s="40">
        <f t="shared" si="4"/>
        <v>4.1435185185185186E-3</v>
      </c>
      <c r="H19" s="72">
        <f t="shared" si="5"/>
        <v>2.4075319435104235E-2</v>
      </c>
    </row>
    <row r="20" spans="2:8" s="28" customFormat="1" x14ac:dyDescent="0.25">
      <c r="B20" s="34" t="s">
        <v>32</v>
      </c>
      <c r="C20" s="40">
        <v>2.1527777777777773E-3</v>
      </c>
      <c r="D20" s="7">
        <f t="shared" si="0"/>
        <v>1.2583722346255322E-2</v>
      </c>
      <c r="E20" s="40"/>
      <c r="F20" s="7"/>
      <c r="G20" s="40">
        <f t="shared" si="4"/>
        <v>2.1527777777777773E-3</v>
      </c>
      <c r="H20" s="72">
        <f t="shared" si="5"/>
        <v>1.2508406186953595E-2</v>
      </c>
    </row>
    <row r="21" spans="2:8" s="28" customFormat="1" x14ac:dyDescent="0.25">
      <c r="B21" s="34" t="s">
        <v>33</v>
      </c>
      <c r="C21" s="40">
        <v>2.7777777777777778E-4</v>
      </c>
      <c r="D21" s="7">
        <f t="shared" si="0"/>
        <v>1.6237061091942354E-3</v>
      </c>
      <c r="E21" s="40"/>
      <c r="F21" s="7"/>
      <c r="G21" s="40">
        <f t="shared" si="4"/>
        <v>2.7777777777777778E-4</v>
      </c>
      <c r="H21" s="72">
        <f t="shared" si="5"/>
        <v>1.6139878950907868E-3</v>
      </c>
    </row>
    <row r="22" spans="2:8" s="28" customFormat="1" x14ac:dyDescent="0.25">
      <c r="B22" s="34" t="s">
        <v>34</v>
      </c>
      <c r="C22" s="40">
        <v>4.7453703703703698E-4</v>
      </c>
      <c r="D22" s="7">
        <f t="shared" si="0"/>
        <v>2.7738312698734851E-3</v>
      </c>
      <c r="E22" s="40"/>
      <c r="F22" s="7"/>
      <c r="G22" s="40">
        <f t="shared" si="4"/>
        <v>4.7453703703703698E-4</v>
      </c>
      <c r="H22" s="72">
        <f t="shared" si="5"/>
        <v>2.7572293207800934E-3</v>
      </c>
    </row>
    <row r="23" spans="2:8" s="28" customFormat="1" x14ac:dyDescent="0.25">
      <c r="B23" s="34" t="s">
        <v>35</v>
      </c>
      <c r="C23" s="40">
        <v>7.5231481481481471E-4</v>
      </c>
      <c r="D23" s="7">
        <f t="shared" si="0"/>
        <v>4.3975373790677208E-3</v>
      </c>
      <c r="E23" s="91"/>
      <c r="F23" s="7"/>
      <c r="G23" s="40">
        <f t="shared" si="4"/>
        <v>7.5231481481481471E-4</v>
      </c>
      <c r="H23" s="72">
        <f t="shared" si="5"/>
        <v>4.3712172158708795E-3</v>
      </c>
    </row>
    <row r="24" spans="2:8" s="28" customFormat="1" x14ac:dyDescent="0.25">
      <c r="B24" s="34" t="s">
        <v>36</v>
      </c>
      <c r="C24" s="40">
        <v>4.0509259259259264E-4</v>
      </c>
      <c r="D24" s="7">
        <f t="shared" si="0"/>
        <v>2.367904742574927E-3</v>
      </c>
      <c r="E24" s="40"/>
      <c r="F24" s="7"/>
      <c r="G24" s="40">
        <f t="shared" si="1"/>
        <v>4.0509259259259264E-4</v>
      </c>
      <c r="H24" s="72">
        <f t="shared" si="2"/>
        <v>2.3537323470073975E-3</v>
      </c>
    </row>
    <row r="25" spans="2:8" s="28" customFormat="1" x14ac:dyDescent="0.25">
      <c r="B25" s="34" t="s">
        <v>37</v>
      </c>
      <c r="C25" s="40">
        <v>3.1018518518518522E-3</v>
      </c>
      <c r="D25" s="7">
        <f t="shared" si="0"/>
        <v>1.8131384886002296E-2</v>
      </c>
      <c r="E25" s="40"/>
      <c r="F25" s="7"/>
      <c r="G25" s="40">
        <f t="shared" si="1"/>
        <v>3.1018518518518522E-3</v>
      </c>
      <c r="H25" s="72">
        <f t="shared" si="2"/>
        <v>1.8022864828513785E-2</v>
      </c>
    </row>
    <row r="26" spans="2:8" s="28" customFormat="1" x14ac:dyDescent="0.25">
      <c r="B26" s="34" t="s">
        <v>38</v>
      </c>
      <c r="C26" s="40">
        <v>8.3379629629629637E-2</v>
      </c>
      <c r="D26" s="7">
        <f t="shared" si="0"/>
        <v>0.48738245044313638</v>
      </c>
      <c r="E26" s="40">
        <v>2.7777777777777778E-4</v>
      </c>
      <c r="F26" s="7">
        <f t="shared" si="3"/>
        <v>1.6237061091942354E-3</v>
      </c>
      <c r="G26" s="40">
        <f t="shared" si="1"/>
        <v>8.3657407407407416E-2</v>
      </c>
      <c r="H26" s="72">
        <f t="shared" si="2"/>
        <v>0.48607935440484196</v>
      </c>
    </row>
    <row r="27" spans="2:8" s="28" customFormat="1" x14ac:dyDescent="0.25">
      <c r="B27" s="34" t="s">
        <v>39</v>
      </c>
      <c r="C27" s="40">
        <v>1.6631944444444442E-2</v>
      </c>
      <c r="D27" s="7">
        <f t="shared" si="0"/>
        <v>9.7219403288004838E-2</v>
      </c>
      <c r="E27" s="40"/>
      <c r="F27" s="7"/>
      <c r="G27" s="40">
        <f t="shared" si="1"/>
        <v>1.6631944444444442E-2</v>
      </c>
      <c r="H27" s="72">
        <f t="shared" si="2"/>
        <v>9.6637525218560838E-2</v>
      </c>
    </row>
    <row r="28" spans="2:8" s="28" customFormat="1" x14ac:dyDescent="0.25">
      <c r="B28" s="127" t="s">
        <v>40</v>
      </c>
      <c r="C28" s="128"/>
      <c r="D28" s="129"/>
      <c r="E28" s="128"/>
      <c r="F28" s="135"/>
      <c r="G28" s="128"/>
      <c r="H28" s="130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6">SUM(C7:C28)</f>
        <v>0.17107638888888893</v>
      </c>
      <c r="D30" s="138">
        <f t="shared" si="6"/>
        <v>0.99999999999999978</v>
      </c>
      <c r="E30" s="137">
        <f t="shared" si="6"/>
        <v>1.0300925925925926E-3</v>
      </c>
      <c r="F30" s="138">
        <f t="shared" si="6"/>
        <v>6.0212434882619559E-3</v>
      </c>
      <c r="G30" s="137">
        <f t="shared" si="6"/>
        <v>0.1721064814814815</v>
      </c>
      <c r="H30" s="140">
        <f t="shared" si="6"/>
        <v>0.99999999999999989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workbookViewId="0">
      <selection activeCell="L22" sqref="L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119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2.7546296296296299E-3</v>
      </c>
      <c r="D7" s="7">
        <f>C7/$C$30</f>
        <v>1.2364278663826696E-2</v>
      </c>
      <c r="E7" s="40"/>
      <c r="F7" s="55"/>
      <c r="G7" s="40">
        <f>C7+E7</f>
        <v>2.7546296296296299E-3</v>
      </c>
      <c r="H7" s="72">
        <f>G7/$G$30</f>
        <v>1.2364278663826696E-2</v>
      </c>
    </row>
    <row r="8" spans="2:8" s="28" customFormat="1" x14ac:dyDescent="0.25">
      <c r="B8" s="34" t="s">
        <v>0</v>
      </c>
      <c r="C8" s="40">
        <v>5.0925925925925939E-3</v>
      </c>
      <c r="D8" s="7">
        <f t="shared" ref="D8:D28" si="0">C8/$C$30</f>
        <v>2.2858330302872886E-2</v>
      </c>
      <c r="E8" s="40"/>
      <c r="F8" s="55"/>
      <c r="G8" s="40">
        <f t="shared" ref="G8:G28" si="1">C8+E8</f>
        <v>5.0925925925925939E-3</v>
      </c>
      <c r="H8" s="72">
        <f t="shared" ref="H8:H28" si="2">G8/$G$30</f>
        <v>2.2858330302872886E-2</v>
      </c>
    </row>
    <row r="9" spans="2:8" s="28" customFormat="1" x14ac:dyDescent="0.25">
      <c r="B9" s="34" t="s">
        <v>21</v>
      </c>
      <c r="C9" s="40">
        <v>3.6041666666666645E-2</v>
      </c>
      <c r="D9" s="7">
        <f t="shared" si="0"/>
        <v>0.16177463764351388</v>
      </c>
      <c r="E9" s="40"/>
      <c r="F9" s="55"/>
      <c r="G9" s="40">
        <f t="shared" si="1"/>
        <v>3.6041666666666645E-2</v>
      </c>
      <c r="H9" s="72">
        <f t="shared" si="2"/>
        <v>0.16177463764351388</v>
      </c>
    </row>
    <row r="10" spans="2:8" s="28" customFormat="1" x14ac:dyDescent="0.25">
      <c r="B10" s="34" t="s">
        <v>22</v>
      </c>
      <c r="C10" s="40">
        <v>8.9004629629629625E-3</v>
      </c>
      <c r="D10" s="7">
        <f t="shared" si="0"/>
        <v>3.9950127279339193E-2</v>
      </c>
      <c r="E10" s="40"/>
      <c r="F10" s="55"/>
      <c r="G10" s="40">
        <f t="shared" si="1"/>
        <v>8.9004629629629625E-3</v>
      </c>
      <c r="H10" s="72">
        <f t="shared" si="2"/>
        <v>3.9950127279339193E-2</v>
      </c>
    </row>
    <row r="11" spans="2:8" s="28" customFormat="1" x14ac:dyDescent="0.25">
      <c r="B11" s="34" t="s">
        <v>23</v>
      </c>
      <c r="C11" s="40">
        <v>9.4907407407407408E-4</v>
      </c>
      <c r="D11" s="7">
        <f t="shared" si="0"/>
        <v>4.2599615564444917E-3</v>
      </c>
      <c r="E11" s="40"/>
      <c r="F11" s="55"/>
      <c r="G11" s="40">
        <f t="shared" si="1"/>
        <v>9.4907407407407408E-4</v>
      </c>
      <c r="H11" s="72">
        <f t="shared" si="2"/>
        <v>4.2599615564444917E-3</v>
      </c>
    </row>
    <row r="12" spans="2:8" s="28" customFormat="1" x14ac:dyDescent="0.25">
      <c r="B12" s="34" t="s">
        <v>24</v>
      </c>
      <c r="C12" s="40">
        <v>7.5810185185185173E-3</v>
      </c>
      <c r="D12" s="7">
        <f t="shared" si="0"/>
        <v>3.4027741700867579E-2</v>
      </c>
      <c r="E12" s="40"/>
      <c r="F12" s="55"/>
      <c r="G12" s="40">
        <f t="shared" si="1"/>
        <v>7.5810185185185173E-3</v>
      </c>
      <c r="H12" s="72">
        <f t="shared" si="2"/>
        <v>3.4027741700867579E-2</v>
      </c>
    </row>
    <row r="13" spans="2:8" s="28" customFormat="1" x14ac:dyDescent="0.25">
      <c r="B13" s="34" t="s">
        <v>25</v>
      </c>
      <c r="C13" s="40">
        <v>2.5694444444444445E-3</v>
      </c>
      <c r="D13" s="7">
        <f t="shared" si="0"/>
        <v>1.1533066652813135E-2</v>
      </c>
      <c r="E13" s="40"/>
      <c r="F13" s="55"/>
      <c r="G13" s="40">
        <f t="shared" si="1"/>
        <v>2.5694444444444445E-3</v>
      </c>
      <c r="H13" s="72">
        <f t="shared" si="2"/>
        <v>1.1533066652813135E-2</v>
      </c>
    </row>
    <row r="14" spans="2:8" s="28" customFormat="1" x14ac:dyDescent="0.25">
      <c r="B14" s="34" t="s">
        <v>26</v>
      </c>
      <c r="C14" s="40">
        <v>4.7337962962962958E-3</v>
      </c>
      <c r="D14" s="7">
        <f t="shared" si="0"/>
        <v>2.1247857031534107E-2</v>
      </c>
      <c r="E14" s="40"/>
      <c r="F14" s="55"/>
      <c r="G14" s="40">
        <f t="shared" si="1"/>
        <v>4.7337962962962958E-3</v>
      </c>
      <c r="H14" s="72">
        <f t="shared" si="2"/>
        <v>2.1247857031534107E-2</v>
      </c>
    </row>
    <row r="15" spans="2:8" s="28" customFormat="1" x14ac:dyDescent="0.25">
      <c r="B15" s="34" t="s">
        <v>27</v>
      </c>
      <c r="C15" s="40">
        <v>8.217592592592594E-3</v>
      </c>
      <c r="D15" s="7">
        <f t="shared" si="0"/>
        <v>3.6885032988726703E-2</v>
      </c>
      <c r="E15" s="40"/>
      <c r="F15" s="55"/>
      <c r="G15" s="40">
        <f t="shared" si="1"/>
        <v>8.217592592592594E-3</v>
      </c>
      <c r="H15" s="72">
        <f t="shared" si="2"/>
        <v>3.6885032988726703E-2</v>
      </c>
    </row>
    <row r="16" spans="2:8" s="28" customFormat="1" x14ac:dyDescent="0.25">
      <c r="B16" s="34" t="s">
        <v>28</v>
      </c>
      <c r="C16" s="40">
        <v>1.3020833333333332E-2</v>
      </c>
      <c r="D16" s="7">
        <f t="shared" si="0"/>
        <v>5.844459452439088E-2</v>
      </c>
      <c r="E16" s="40"/>
      <c r="F16" s="55"/>
      <c r="G16" s="40">
        <f t="shared" si="1"/>
        <v>1.3020833333333332E-2</v>
      </c>
      <c r="H16" s="72">
        <f t="shared" si="2"/>
        <v>5.844459452439088E-2</v>
      </c>
    </row>
    <row r="17" spans="2:8" s="28" customFormat="1" x14ac:dyDescent="0.25">
      <c r="B17" s="34" t="s">
        <v>29</v>
      </c>
      <c r="C17" s="40">
        <v>1.6203703703703703E-4</v>
      </c>
      <c r="D17" s="7">
        <f t="shared" si="0"/>
        <v>7.2731050963686439E-4</v>
      </c>
      <c r="E17" s="40"/>
      <c r="F17" s="55"/>
      <c r="G17" s="40">
        <f t="shared" si="1"/>
        <v>1.6203703703703703E-4</v>
      </c>
      <c r="H17" s="72">
        <f t="shared" si="2"/>
        <v>7.2731050963686439E-4</v>
      </c>
    </row>
    <row r="18" spans="2:8" s="28" customFormat="1" x14ac:dyDescent="0.25">
      <c r="B18" s="34" t="s">
        <v>30</v>
      </c>
      <c r="C18" s="40">
        <v>1.4930555555555556E-3</v>
      </c>
      <c r="D18" s="7">
        <f t="shared" si="0"/>
        <v>6.7016468387968223E-3</v>
      </c>
      <c r="E18" s="40"/>
      <c r="F18" s="55"/>
      <c r="G18" s="40">
        <f t="shared" si="1"/>
        <v>1.4930555555555556E-3</v>
      </c>
      <c r="H18" s="72">
        <f t="shared" si="2"/>
        <v>6.7016468387968223E-3</v>
      </c>
    </row>
    <row r="19" spans="2:8" s="28" customFormat="1" x14ac:dyDescent="0.25">
      <c r="B19" s="34" t="s">
        <v>31</v>
      </c>
      <c r="C19" s="40">
        <v>1.6840277777777773E-2</v>
      </c>
      <c r="D19" s="7">
        <f t="shared" si="0"/>
        <v>7.5588342251545537E-2</v>
      </c>
      <c r="E19" s="40"/>
      <c r="F19" s="55"/>
      <c r="G19" s="40">
        <f t="shared" si="1"/>
        <v>1.6840277777777773E-2</v>
      </c>
      <c r="H19" s="72">
        <f t="shared" si="2"/>
        <v>7.5588342251545537E-2</v>
      </c>
    </row>
    <row r="20" spans="2:8" s="28" customFormat="1" x14ac:dyDescent="0.25">
      <c r="B20" s="34" t="s">
        <v>32</v>
      </c>
      <c r="C20" s="40">
        <v>7.7893518518518494E-3</v>
      </c>
      <c r="D20" s="7">
        <f t="shared" si="0"/>
        <v>3.4962855213257829E-2</v>
      </c>
      <c r="E20" s="40"/>
      <c r="F20" s="55"/>
      <c r="G20" s="40">
        <f t="shared" si="1"/>
        <v>7.7893518518518494E-3</v>
      </c>
      <c r="H20" s="72">
        <f t="shared" si="2"/>
        <v>3.4962855213257829E-2</v>
      </c>
    </row>
    <row r="21" spans="2:8" s="28" customFormat="1" x14ac:dyDescent="0.25">
      <c r="B21" s="34" t="s">
        <v>33</v>
      </c>
      <c r="C21" s="40"/>
      <c r="D21" s="7"/>
      <c r="E21" s="40"/>
      <c r="F21" s="55"/>
      <c r="G21" s="40"/>
      <c r="H21" s="72"/>
    </row>
    <row r="22" spans="2:8" s="28" customFormat="1" x14ac:dyDescent="0.25">
      <c r="B22" s="34" t="s">
        <v>34</v>
      </c>
      <c r="C22" s="40">
        <v>1.8865740740740739E-3</v>
      </c>
      <c r="D22" s="7">
        <f t="shared" si="0"/>
        <v>8.4679723622006348E-3</v>
      </c>
      <c r="E22" s="40"/>
      <c r="F22" s="55"/>
      <c r="G22" s="40">
        <f t="shared" si="1"/>
        <v>1.8865740740740739E-3</v>
      </c>
      <c r="H22" s="72">
        <f t="shared" si="2"/>
        <v>8.4679723622006348E-3</v>
      </c>
    </row>
    <row r="23" spans="2:8" s="28" customFormat="1" x14ac:dyDescent="0.25">
      <c r="B23" s="34" t="s">
        <v>35</v>
      </c>
      <c r="C23" s="40">
        <v>8.0092592592592594E-3</v>
      </c>
      <c r="D23" s="7">
        <f t="shared" si="0"/>
        <v>3.5949919476336439E-2</v>
      </c>
      <c r="E23" s="91"/>
      <c r="F23" s="55"/>
      <c r="G23" s="40">
        <f t="shared" si="1"/>
        <v>8.0092592592592594E-3</v>
      </c>
      <c r="H23" s="72">
        <f t="shared" si="2"/>
        <v>3.5949919476336439E-2</v>
      </c>
    </row>
    <row r="24" spans="2:8" s="28" customFormat="1" x14ac:dyDescent="0.25">
      <c r="B24" s="34" t="s">
        <v>36</v>
      </c>
      <c r="C24" s="40">
        <v>2.1296296296296293E-3</v>
      </c>
      <c r="D24" s="7">
        <f t="shared" si="0"/>
        <v>9.55893812665593E-3</v>
      </c>
      <c r="E24" s="40"/>
      <c r="F24" s="55"/>
      <c r="G24" s="40">
        <f t="shared" si="1"/>
        <v>2.1296296296296293E-3</v>
      </c>
      <c r="H24" s="72">
        <f t="shared" si="2"/>
        <v>9.55893812665593E-3</v>
      </c>
    </row>
    <row r="25" spans="2:8" s="28" customFormat="1" x14ac:dyDescent="0.25">
      <c r="B25" s="34" t="s">
        <v>37</v>
      </c>
      <c r="C25" s="40">
        <v>2.9166666666666668E-3</v>
      </c>
      <c r="D25" s="7">
        <f t="shared" si="0"/>
        <v>1.309158917346356E-2</v>
      </c>
      <c r="E25" s="40"/>
      <c r="F25" s="55"/>
      <c r="G25" s="40">
        <f t="shared" si="1"/>
        <v>2.9166666666666668E-3</v>
      </c>
      <c r="H25" s="72">
        <f t="shared" si="2"/>
        <v>1.309158917346356E-2</v>
      </c>
    </row>
    <row r="26" spans="2:8" s="28" customFormat="1" x14ac:dyDescent="0.25">
      <c r="B26" s="34" t="s">
        <v>38</v>
      </c>
      <c r="C26" s="40">
        <v>7.059027777777778E-2</v>
      </c>
      <c r="D26" s="7">
        <f t="shared" si="0"/>
        <v>0.31684762844823117</v>
      </c>
      <c r="E26" s="40"/>
      <c r="F26" s="55"/>
      <c r="G26" s="40">
        <f t="shared" si="1"/>
        <v>7.059027777777778E-2</v>
      </c>
      <c r="H26" s="72">
        <f t="shared" si="2"/>
        <v>0.31684762844823117</v>
      </c>
    </row>
    <row r="27" spans="2:8" s="28" customFormat="1" x14ac:dyDescent="0.25">
      <c r="B27" s="34" t="s">
        <v>39</v>
      </c>
      <c r="C27" s="40">
        <v>1.6678240740740733E-2</v>
      </c>
      <c r="D27" s="7">
        <f t="shared" si="0"/>
        <v>7.4861031741908654E-2</v>
      </c>
      <c r="E27" s="40"/>
      <c r="F27" s="55"/>
      <c r="G27" s="40">
        <f t="shared" si="1"/>
        <v>1.6678240740740733E-2</v>
      </c>
      <c r="H27" s="72">
        <f t="shared" si="2"/>
        <v>7.4861031741908654E-2</v>
      </c>
    </row>
    <row r="28" spans="2:8" s="28" customFormat="1" x14ac:dyDescent="0.25">
      <c r="B28" s="127" t="s">
        <v>40</v>
      </c>
      <c r="C28" s="128">
        <v>4.43287037037037E-3</v>
      </c>
      <c r="D28" s="129">
        <f t="shared" si="0"/>
        <v>1.9897137513637073E-2</v>
      </c>
      <c r="E28" s="128"/>
      <c r="F28" s="135"/>
      <c r="G28" s="128">
        <f t="shared" si="1"/>
        <v>4.43287037037037E-3</v>
      </c>
      <c r="H28" s="130">
        <f t="shared" si="2"/>
        <v>1.9897137513637073E-2</v>
      </c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>SUM(C7:C28)</f>
        <v>0.22278935185185181</v>
      </c>
      <c r="D30" s="138">
        <f>SUM(D7:D28)</f>
        <v>1</v>
      </c>
      <c r="E30" s="137"/>
      <c r="F30" s="138"/>
      <c r="G30" s="137">
        <f>SUM(G7:G28)</f>
        <v>0.22278935185185181</v>
      </c>
      <c r="H30" s="140">
        <f>SUM(H7:H28)</f>
        <v>1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="110" zoomScaleNormal="110" zoomScaleSheetLayoutView="100" workbookViewId="0">
      <selection activeCell="D25" sqref="D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8" t="s">
        <v>120</v>
      </c>
      <c r="C3" s="149"/>
      <c r="D3" s="149"/>
      <c r="E3" s="149"/>
      <c r="F3" s="150"/>
      <c r="G3" s="149"/>
      <c r="H3" s="149"/>
      <c r="I3" s="149"/>
      <c r="J3" s="150"/>
    </row>
    <row r="4" spans="2:10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29"/>
      <c r="C5" s="158" t="s">
        <v>8</v>
      </c>
      <c r="D5" s="158"/>
      <c r="E5" s="158" t="s">
        <v>9</v>
      </c>
      <c r="F5" s="158"/>
      <c r="G5" s="158" t="s">
        <v>10</v>
      </c>
      <c r="H5" s="158"/>
      <c r="I5" s="152" t="s">
        <v>4</v>
      </c>
      <c r="J5" s="153"/>
    </row>
    <row r="6" spans="2:10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3" t="s">
        <v>3</v>
      </c>
      <c r="I6" s="120" t="s">
        <v>2</v>
      </c>
      <c r="J6" s="124" t="s">
        <v>3</v>
      </c>
    </row>
    <row r="7" spans="2:10" x14ac:dyDescent="0.25">
      <c r="B7" s="34" t="s">
        <v>20</v>
      </c>
      <c r="C7" s="40">
        <v>9.6064814814814819E-4</v>
      </c>
      <c r="D7" s="7">
        <f t="shared" ref="D7:D28" si="0">C7/$C$30</f>
        <v>4.9337216905427075E-3</v>
      </c>
      <c r="E7" s="40"/>
      <c r="F7" s="7"/>
      <c r="G7" s="40">
        <v>1.4699074074074072E-3</v>
      </c>
      <c r="H7" s="7">
        <f t="shared" ref="H7:H28" si="1">G7/$G$30</f>
        <v>9.9584411511017008E-3</v>
      </c>
      <c r="I7" s="43">
        <f>C7+E7+G7</f>
        <v>2.4305555555555556E-3</v>
      </c>
      <c r="J7" s="72">
        <f>I7/$I$30</f>
        <v>5.8178191489361682E-3</v>
      </c>
    </row>
    <row r="8" spans="2:10" x14ac:dyDescent="0.25">
      <c r="B8" s="34" t="s">
        <v>0</v>
      </c>
      <c r="C8" s="40">
        <v>6.7129629629629635E-4</v>
      </c>
      <c r="D8" s="7">
        <f t="shared" si="0"/>
        <v>3.4476609403792415E-3</v>
      </c>
      <c r="E8" s="40">
        <v>9.2592592592592588E-5</v>
      </c>
      <c r="F8" s="7">
        <f t="shared" ref="F8:F28" si="2">E8/$E$30</f>
        <v>1.2269938650306747E-3</v>
      </c>
      <c r="G8" s="40">
        <v>2.7777777777777778E-4</v>
      </c>
      <c r="H8" s="7">
        <f t="shared" si="1"/>
        <v>1.881910138790873E-3</v>
      </c>
      <c r="I8" s="43">
        <f t="shared" ref="I8:I28" si="3">C8+E8+G8</f>
        <v>1.0416666666666667E-3</v>
      </c>
      <c r="J8" s="72">
        <f t="shared" ref="J8:J28" si="4">I8/$I$30</f>
        <v>2.4933510638297865E-3</v>
      </c>
    </row>
    <row r="9" spans="2:10" x14ac:dyDescent="0.25">
      <c r="B9" s="34" t="s">
        <v>21</v>
      </c>
      <c r="C9" s="40">
        <v>5.4328703703703747E-2</v>
      </c>
      <c r="D9" s="7">
        <f t="shared" si="0"/>
        <v>0.27902276645069263</v>
      </c>
      <c r="E9" s="40">
        <v>2.1574074074074068E-2</v>
      </c>
      <c r="F9" s="7">
        <f t="shared" si="2"/>
        <v>0.28588957055214714</v>
      </c>
      <c r="G9" s="40">
        <v>1.9965277777777759E-2</v>
      </c>
      <c r="H9" s="7">
        <f t="shared" si="1"/>
        <v>0.13526229122559386</v>
      </c>
      <c r="I9" s="43">
        <f t="shared" si="3"/>
        <v>9.5868055555555581E-2</v>
      </c>
      <c r="J9" s="72">
        <f t="shared" si="4"/>
        <v>0.22947140957446807</v>
      </c>
    </row>
    <row r="10" spans="2:10" x14ac:dyDescent="0.25">
      <c r="B10" s="34" t="s">
        <v>22</v>
      </c>
      <c r="C10" s="40">
        <v>5.8564814814814807E-3</v>
      </c>
      <c r="D10" s="7">
        <f t="shared" si="0"/>
        <v>3.0077869583308551E-2</v>
      </c>
      <c r="E10" s="40">
        <v>1.7592592592592592E-3</v>
      </c>
      <c r="F10" s="7">
        <f t="shared" si="2"/>
        <v>2.3312883435582819E-2</v>
      </c>
      <c r="G10" s="40">
        <v>3.7731481481481479E-3</v>
      </c>
      <c r="H10" s="7">
        <f t="shared" si="1"/>
        <v>2.5562612718576024E-2</v>
      </c>
      <c r="I10" s="43">
        <f t="shared" si="3"/>
        <v>1.1388888888888888E-2</v>
      </c>
      <c r="J10" s="72">
        <f t="shared" si="4"/>
        <v>2.7260638297872328E-2</v>
      </c>
    </row>
    <row r="11" spans="2:10" x14ac:dyDescent="0.25">
      <c r="B11" s="34" t="s">
        <v>23</v>
      </c>
      <c r="C11" s="40"/>
      <c r="D11" s="7"/>
      <c r="E11" s="40"/>
      <c r="F11" s="7"/>
      <c r="G11" s="40"/>
      <c r="H11" s="7"/>
      <c r="I11" s="43"/>
      <c r="J11" s="72"/>
    </row>
    <row r="12" spans="2:10" x14ac:dyDescent="0.25">
      <c r="B12" s="34" t="s">
        <v>24</v>
      </c>
      <c r="C12" s="40">
        <v>2.8796296296296296E-2</v>
      </c>
      <c r="D12" s="7">
        <f t="shared" si="0"/>
        <v>0.14789276585626815</v>
      </c>
      <c r="E12" s="40">
        <v>8.7268518518518537E-3</v>
      </c>
      <c r="F12" s="7">
        <f t="shared" si="2"/>
        <v>0.11564417177914112</v>
      </c>
      <c r="G12" s="40">
        <v>1.3541666666666671E-2</v>
      </c>
      <c r="H12" s="7">
        <f t="shared" si="1"/>
        <v>9.1743119266055079E-2</v>
      </c>
      <c r="I12" s="43">
        <f t="shared" si="3"/>
        <v>5.1064814814814827E-2</v>
      </c>
      <c r="J12" s="72">
        <f t="shared" si="4"/>
        <v>0.122229609929078</v>
      </c>
    </row>
    <row r="13" spans="2:10" x14ac:dyDescent="0.25">
      <c r="B13" s="34" t="s">
        <v>25</v>
      </c>
      <c r="C13" s="40">
        <v>6.4351851851851844E-3</v>
      </c>
      <c r="D13" s="7">
        <f t="shared" si="0"/>
        <v>3.3049991083635481E-2</v>
      </c>
      <c r="E13" s="40">
        <v>1.93287037037037E-3</v>
      </c>
      <c r="F13" s="7">
        <f t="shared" si="2"/>
        <v>2.5613496932515332E-2</v>
      </c>
      <c r="G13" s="40">
        <v>1.1111111111111109E-3</v>
      </c>
      <c r="H13" s="7">
        <f t="shared" si="1"/>
        <v>7.5276405551634902E-3</v>
      </c>
      <c r="I13" s="43">
        <f t="shared" si="3"/>
        <v>9.4791666666666653E-3</v>
      </c>
      <c r="J13" s="72">
        <f t="shared" si="4"/>
        <v>2.2689494680851054E-2</v>
      </c>
    </row>
    <row r="14" spans="2:10" x14ac:dyDescent="0.25">
      <c r="B14" s="34" t="s">
        <v>26</v>
      </c>
      <c r="C14" s="40">
        <v>4.3055555555555564E-3</v>
      </c>
      <c r="D14" s="7">
        <f t="shared" si="0"/>
        <v>2.2112583962432378E-2</v>
      </c>
      <c r="E14" s="40">
        <v>1.0763888888888889E-3</v>
      </c>
      <c r="F14" s="7">
        <f t="shared" si="2"/>
        <v>1.4263803680981594E-2</v>
      </c>
      <c r="G14" s="40">
        <v>3.2754629629629631E-3</v>
      </c>
      <c r="H14" s="7">
        <f t="shared" si="1"/>
        <v>2.2190857053242377E-2</v>
      </c>
      <c r="I14" s="43">
        <f t="shared" si="3"/>
        <v>8.6574074074074088E-3</v>
      </c>
      <c r="J14" s="72">
        <f t="shared" si="4"/>
        <v>2.0722517730496451E-2</v>
      </c>
    </row>
    <row r="15" spans="2:10" x14ac:dyDescent="0.25">
      <c r="B15" s="34" t="s">
        <v>27</v>
      </c>
      <c r="C15" s="40">
        <v>5.37037037037037E-3</v>
      </c>
      <c r="D15" s="7">
        <f t="shared" si="0"/>
        <v>2.7581287523033928E-2</v>
      </c>
      <c r="E15" s="40">
        <v>3.0208333333333333E-3</v>
      </c>
      <c r="F15" s="7">
        <f t="shared" si="2"/>
        <v>4.0030674846625765E-2</v>
      </c>
      <c r="G15" s="40">
        <v>7.407407407407407E-4</v>
      </c>
      <c r="H15" s="7">
        <f t="shared" si="1"/>
        <v>5.0184270367756613E-3</v>
      </c>
      <c r="I15" s="43">
        <f t="shared" si="3"/>
        <v>9.1319444444444443E-3</v>
      </c>
      <c r="J15" s="72">
        <f t="shared" si="4"/>
        <v>2.1858377659574459E-2</v>
      </c>
    </row>
    <row r="16" spans="2:10" x14ac:dyDescent="0.25">
      <c r="B16" s="34" t="s">
        <v>28</v>
      </c>
      <c r="C16" s="40">
        <v>1.7777777777777781E-2</v>
      </c>
      <c r="D16" s="7">
        <f t="shared" si="0"/>
        <v>9.1303572490043367E-2</v>
      </c>
      <c r="E16" s="40">
        <v>5.8333333333333345E-3</v>
      </c>
      <c r="F16" s="7">
        <f t="shared" si="2"/>
        <v>7.7300613496932527E-2</v>
      </c>
      <c r="G16" s="40">
        <v>9.6874999999999982E-3</v>
      </c>
      <c r="H16" s="7">
        <f t="shared" si="1"/>
        <v>6.5631616090331676E-2</v>
      </c>
      <c r="I16" s="43">
        <f t="shared" si="3"/>
        <v>3.3298611111111112E-2</v>
      </c>
      <c r="J16" s="72">
        <f t="shared" si="4"/>
        <v>7.9704122340425509E-2</v>
      </c>
    </row>
    <row r="17" spans="2:10" x14ac:dyDescent="0.25">
      <c r="B17" s="34" t="s">
        <v>29</v>
      </c>
      <c r="C17" s="40">
        <v>1.0937500000000001E-2</v>
      </c>
      <c r="D17" s="7">
        <f t="shared" si="0"/>
        <v>5.6173096356179023E-2</v>
      </c>
      <c r="E17" s="40">
        <v>5.3125000000000012E-3</v>
      </c>
      <c r="F17" s="7">
        <f t="shared" si="2"/>
        <v>7.0398773006134979E-2</v>
      </c>
      <c r="G17" s="40">
        <v>1.21875E-2</v>
      </c>
      <c r="H17" s="7">
        <f t="shared" si="1"/>
        <v>8.256880733944956E-2</v>
      </c>
      <c r="I17" s="43">
        <f t="shared" si="3"/>
        <v>2.8437500000000001E-2</v>
      </c>
      <c r="J17" s="72">
        <f t="shared" si="4"/>
        <v>6.8068484042553168E-2</v>
      </c>
    </row>
    <row r="18" spans="2:10" x14ac:dyDescent="0.25">
      <c r="B18" s="34" t="s">
        <v>30</v>
      </c>
      <c r="C18" s="40"/>
      <c r="D18" s="7"/>
      <c r="E18" s="40"/>
      <c r="F18" s="7"/>
      <c r="G18" s="40"/>
      <c r="H18" s="7"/>
      <c r="I18" s="43"/>
      <c r="J18" s="72"/>
    </row>
    <row r="19" spans="2:10" x14ac:dyDescent="0.25">
      <c r="B19" s="34" t="s">
        <v>31</v>
      </c>
      <c r="C19" s="40">
        <v>4.0972222222222217E-3</v>
      </c>
      <c r="D19" s="7">
        <f t="shared" si="0"/>
        <v>2.1042620222314675E-2</v>
      </c>
      <c r="E19" s="40">
        <v>1.8402777777777777E-3</v>
      </c>
      <c r="F19" s="7">
        <f t="shared" si="2"/>
        <v>2.4386503067484661E-2</v>
      </c>
      <c r="G19" s="40">
        <v>1.0775462962962966E-2</v>
      </c>
      <c r="H19" s="7">
        <f t="shared" si="1"/>
        <v>7.3002430800595972E-2</v>
      </c>
      <c r="I19" s="43">
        <f t="shared" si="3"/>
        <v>1.6712962962962964E-2</v>
      </c>
      <c r="J19" s="72">
        <f t="shared" si="4"/>
        <v>4.0004432624113462E-2</v>
      </c>
    </row>
    <row r="20" spans="2:10" x14ac:dyDescent="0.25">
      <c r="B20" s="34" t="s">
        <v>32</v>
      </c>
      <c r="C20" s="40">
        <v>1.1192129629629628E-2</v>
      </c>
      <c r="D20" s="7">
        <f t="shared" si="0"/>
        <v>5.7480829816322861E-2</v>
      </c>
      <c r="E20" s="40">
        <v>3.9583333333333328E-3</v>
      </c>
      <c r="F20" s="7">
        <f t="shared" si="2"/>
        <v>5.2453987730061338E-2</v>
      </c>
      <c r="G20" s="40">
        <v>8.7500000000000008E-3</v>
      </c>
      <c r="H20" s="7">
        <f t="shared" si="1"/>
        <v>5.9280169371912501E-2</v>
      </c>
      <c r="I20" s="43">
        <f t="shared" si="3"/>
        <v>2.3900462962962964E-2</v>
      </c>
      <c r="J20" s="72">
        <f t="shared" si="4"/>
        <v>5.7208554964538992E-2</v>
      </c>
    </row>
    <row r="21" spans="2:10" x14ac:dyDescent="0.25">
      <c r="B21" s="34" t="s">
        <v>33</v>
      </c>
      <c r="C21" s="40">
        <v>4.2129629629629626E-3</v>
      </c>
      <c r="D21" s="7">
        <f t="shared" si="0"/>
        <v>2.1637044522380064E-2</v>
      </c>
      <c r="E21" s="40">
        <v>9.4907407407407397E-4</v>
      </c>
      <c r="F21" s="7">
        <f t="shared" si="2"/>
        <v>1.2576687116564416E-2</v>
      </c>
      <c r="G21" s="40">
        <v>9.1087962962962971E-3</v>
      </c>
      <c r="H21" s="7">
        <f t="shared" si="1"/>
        <v>6.1710969967850714E-2</v>
      </c>
      <c r="I21" s="43">
        <f t="shared" si="3"/>
        <v>1.4270833333333333E-2</v>
      </c>
      <c r="J21" s="72">
        <f t="shared" si="4"/>
        <v>3.4158909574468072E-2</v>
      </c>
    </row>
    <row r="22" spans="2:10" x14ac:dyDescent="0.25">
      <c r="B22" s="34" t="s">
        <v>34</v>
      </c>
      <c r="C22" s="40">
        <v>6.8981481481481472E-3</v>
      </c>
      <c r="D22" s="7">
        <f t="shared" si="0"/>
        <v>3.5427688283897023E-2</v>
      </c>
      <c r="E22" s="40">
        <v>1.4699074074074076E-3</v>
      </c>
      <c r="F22" s="7">
        <f t="shared" si="2"/>
        <v>1.9478527607361965E-2</v>
      </c>
      <c r="G22" s="40">
        <v>3.634259259259259E-3</v>
      </c>
      <c r="H22" s="7">
        <f t="shared" si="1"/>
        <v>2.4621657649180586E-2</v>
      </c>
      <c r="I22" s="43">
        <f t="shared" si="3"/>
        <v>1.2002314814814815E-2</v>
      </c>
      <c r="J22" s="72">
        <f t="shared" si="4"/>
        <v>2.8728945035460984E-2</v>
      </c>
    </row>
    <row r="23" spans="2:10" x14ac:dyDescent="0.25">
      <c r="B23" s="34" t="s">
        <v>35</v>
      </c>
      <c r="C23" s="40">
        <v>1.6631944444444446E-2</v>
      </c>
      <c r="D23" s="7">
        <f t="shared" si="0"/>
        <v>8.5418771919396036E-2</v>
      </c>
      <c r="E23" s="40">
        <v>4.8958333333333328E-3</v>
      </c>
      <c r="F23" s="7">
        <f t="shared" si="2"/>
        <v>6.4877300613496919E-2</v>
      </c>
      <c r="G23" s="40">
        <v>3.7280092592592601E-2</v>
      </c>
      <c r="H23" s="7">
        <f t="shared" si="1"/>
        <v>0.25256802321022515</v>
      </c>
      <c r="I23" s="43">
        <f t="shared" si="3"/>
        <v>5.8807870370370378E-2</v>
      </c>
      <c r="J23" s="72">
        <f t="shared" si="4"/>
        <v>0.14076351950354607</v>
      </c>
    </row>
    <row r="24" spans="2:10" x14ac:dyDescent="0.25">
      <c r="B24" s="34" t="s">
        <v>36</v>
      </c>
      <c r="C24" s="40">
        <v>6.0300925925925921E-3</v>
      </c>
      <c r="D24" s="7">
        <f t="shared" si="0"/>
        <v>3.0969506033406629E-2</v>
      </c>
      <c r="E24" s="40">
        <v>1.5277777777777776E-3</v>
      </c>
      <c r="F24" s="7">
        <f t="shared" si="2"/>
        <v>2.0245398773006133E-2</v>
      </c>
      <c r="G24" s="40">
        <v>9.3402777777777755E-3</v>
      </c>
      <c r="H24" s="7">
        <f t="shared" si="1"/>
        <v>6.3279228416843095E-2</v>
      </c>
      <c r="I24" s="43">
        <f t="shared" si="3"/>
        <v>1.6898148148148145E-2</v>
      </c>
      <c r="J24" s="72">
        <f t="shared" si="4"/>
        <v>4.0447695035460973E-2</v>
      </c>
    </row>
    <row r="25" spans="2:10" x14ac:dyDescent="0.25">
      <c r="B25" s="34" t="s">
        <v>37</v>
      </c>
      <c r="C25" s="40">
        <v>6.053240740740741E-3</v>
      </c>
      <c r="D25" s="7">
        <f t="shared" si="0"/>
        <v>3.108839089341971E-2</v>
      </c>
      <c r="E25" s="40">
        <v>4.7106481481481478E-3</v>
      </c>
      <c r="F25" s="7">
        <f t="shared" si="2"/>
        <v>6.2423312883435576E-2</v>
      </c>
      <c r="G25" s="40">
        <v>1.8055555555555555E-3</v>
      </c>
      <c r="H25" s="7">
        <f t="shared" si="1"/>
        <v>1.2232415902140675E-2</v>
      </c>
      <c r="I25" s="43">
        <f t="shared" si="3"/>
        <v>1.2569444444444444E-2</v>
      </c>
      <c r="J25" s="72">
        <f t="shared" si="4"/>
        <v>3.0086436170212755E-2</v>
      </c>
    </row>
    <row r="26" spans="2:10" x14ac:dyDescent="0.25">
      <c r="B26" s="34" t="s">
        <v>38</v>
      </c>
      <c r="C26" s="40">
        <v>8.564814814814815E-4</v>
      </c>
      <c r="D26" s="7">
        <f t="shared" si="0"/>
        <v>4.3987398204838593E-3</v>
      </c>
      <c r="E26" s="40">
        <v>5.0347222222222225E-3</v>
      </c>
      <c r="F26" s="7">
        <f t="shared" si="2"/>
        <v>6.6717791411042948E-2</v>
      </c>
      <c r="G26" s="40"/>
      <c r="H26" s="7"/>
      <c r="I26" s="43">
        <f t="shared" si="3"/>
        <v>5.8912037037037041E-3</v>
      </c>
      <c r="J26" s="72">
        <f t="shared" si="4"/>
        <v>1.4101285460992903E-2</v>
      </c>
    </row>
    <row r="27" spans="2:10" x14ac:dyDescent="0.25">
      <c r="B27" s="34" t="s">
        <v>39</v>
      </c>
      <c r="C27" s="40">
        <v>1.4930555555555556E-3</v>
      </c>
      <c r="D27" s="7">
        <f t="shared" si="0"/>
        <v>7.6680734708434849E-3</v>
      </c>
      <c r="E27" s="40">
        <v>4.6296296296296298E-4</v>
      </c>
      <c r="F27" s="7">
        <f t="shared" si="2"/>
        <v>6.1349693251533744E-3</v>
      </c>
      <c r="G27" s="40"/>
      <c r="H27" s="7"/>
      <c r="I27" s="43">
        <f t="shared" si="3"/>
        <v>1.9560185185185184E-3</v>
      </c>
      <c r="J27" s="72">
        <f t="shared" si="4"/>
        <v>4.6819592198581545E-3</v>
      </c>
    </row>
    <row r="28" spans="2:10" x14ac:dyDescent="0.25">
      <c r="B28" s="34" t="s">
        <v>40</v>
      </c>
      <c r="C28" s="40">
        <v>1.8055555555555557E-3</v>
      </c>
      <c r="D28" s="7">
        <f t="shared" si="0"/>
        <v>9.2730190810200296E-3</v>
      </c>
      <c r="E28" s="40">
        <v>1.2847222222222223E-3</v>
      </c>
      <c r="F28" s="7">
        <f t="shared" si="2"/>
        <v>1.7024539877300612E-2</v>
      </c>
      <c r="G28" s="40">
        <v>8.7962962962962962E-4</v>
      </c>
      <c r="H28" s="7">
        <f t="shared" si="1"/>
        <v>5.959382106171098E-3</v>
      </c>
      <c r="I28" s="43">
        <f t="shared" si="3"/>
        <v>3.9699074074074072E-3</v>
      </c>
      <c r="J28" s="72">
        <f t="shared" si="4"/>
        <v>9.5024379432624081E-3</v>
      </c>
    </row>
    <row r="29" spans="2:10" x14ac:dyDescent="0.25">
      <c r="B29" s="133"/>
      <c r="C29" s="132"/>
      <c r="D29" s="132"/>
      <c r="E29" s="132"/>
      <c r="F29" s="132"/>
      <c r="G29" s="132"/>
      <c r="H29" s="132"/>
      <c r="I29" s="132"/>
      <c r="J29" s="134"/>
    </row>
    <row r="30" spans="2:10" x14ac:dyDescent="0.25">
      <c r="B30" s="37" t="s">
        <v>1</v>
      </c>
      <c r="C30" s="41">
        <f t="shared" ref="C30:J30" si="5">SUM(C7:C28)</f>
        <v>0.19471064814814823</v>
      </c>
      <c r="D30" s="39">
        <f t="shared" si="5"/>
        <v>1</v>
      </c>
      <c r="E30" s="41">
        <f t="shared" si="5"/>
        <v>7.5462962962962968E-2</v>
      </c>
      <c r="F30" s="39">
        <f t="shared" si="5"/>
        <v>1</v>
      </c>
      <c r="G30" s="41">
        <f t="shared" si="5"/>
        <v>0.14760416666666665</v>
      </c>
      <c r="H30" s="39">
        <f t="shared" si="5"/>
        <v>1</v>
      </c>
      <c r="I30" s="41">
        <f t="shared" si="5"/>
        <v>0.41777777777777791</v>
      </c>
      <c r="J30" s="42">
        <f t="shared" si="5"/>
        <v>0.99999999999999978</v>
      </c>
    </row>
    <row r="31" spans="2:10" ht="66" customHeight="1" thickBot="1" x14ac:dyDescent="0.3">
      <c r="B31" s="170" t="s">
        <v>17</v>
      </c>
      <c r="C31" s="171"/>
      <c r="D31" s="171"/>
      <c r="E31" s="171"/>
      <c r="F31" s="172"/>
      <c r="G31" s="171"/>
      <c r="H31" s="171"/>
      <c r="I31" s="171"/>
      <c r="J31" s="17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zoomScale="110" zoomScaleNormal="110" zoomScaleSheet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28" customFormat="1" x14ac:dyDescent="0.25"/>
    <row r="2" spans="2:10" s="28" customFormat="1" ht="15.75" thickBot="1" x14ac:dyDescent="0.3"/>
    <row r="3" spans="2:10" s="28" customFormat="1" x14ac:dyDescent="0.25">
      <c r="B3" s="148" t="s">
        <v>121</v>
      </c>
      <c r="C3" s="149"/>
      <c r="D3" s="149"/>
      <c r="E3" s="149"/>
      <c r="F3" s="150"/>
      <c r="G3" s="149"/>
      <c r="H3" s="149"/>
      <c r="I3" s="149"/>
      <c r="J3" s="150"/>
    </row>
    <row r="4" spans="2:10" s="28" customFormat="1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s="28" customFormat="1" x14ac:dyDescent="0.25">
      <c r="B5" s="29"/>
      <c r="C5" s="154" t="s">
        <v>8</v>
      </c>
      <c r="D5" s="152"/>
      <c r="E5" s="154" t="s">
        <v>9</v>
      </c>
      <c r="F5" s="152"/>
      <c r="G5" s="158" t="s">
        <v>10</v>
      </c>
      <c r="H5" s="158"/>
      <c r="I5" s="152" t="s">
        <v>4</v>
      </c>
      <c r="J5" s="153"/>
    </row>
    <row r="6" spans="2:10" s="28" customFormat="1" x14ac:dyDescent="0.25">
      <c r="B6" s="30" t="s">
        <v>19</v>
      </c>
      <c r="C6" s="104" t="s">
        <v>2</v>
      </c>
      <c r="D6" s="104" t="s">
        <v>3</v>
      </c>
      <c r="E6" s="104" t="s">
        <v>2</v>
      </c>
      <c r="F6" s="104" t="s">
        <v>3</v>
      </c>
      <c r="G6" s="104" t="s">
        <v>2</v>
      </c>
      <c r="H6" s="104" t="s">
        <v>3</v>
      </c>
      <c r="I6" s="104" t="s">
        <v>2</v>
      </c>
      <c r="J6" s="103" t="s">
        <v>3</v>
      </c>
    </row>
    <row r="7" spans="2:10" s="28" customFormat="1" x14ac:dyDescent="0.25">
      <c r="B7" s="34" t="s">
        <v>20</v>
      </c>
      <c r="C7" s="40">
        <v>1.6493055555555559E-2</v>
      </c>
      <c r="D7" s="7">
        <f>C7/$C$30</f>
        <v>2.4380646044347119E-2</v>
      </c>
      <c r="E7" s="40">
        <v>1.5393518518518521E-3</v>
      </c>
      <c r="F7" s="7">
        <f>E7/$E$30</f>
        <v>2.9850746268656717E-3</v>
      </c>
      <c r="G7" s="40">
        <v>2.1643518518518518E-3</v>
      </c>
      <c r="H7" s="7">
        <f>G7/$G$30</f>
        <v>8.0603448275862067E-3</v>
      </c>
      <c r="I7" s="92">
        <f>C7+E7+G7</f>
        <v>2.0196759259259262E-2</v>
      </c>
      <c r="J7" s="36">
        <f>I7/$I$30</f>
        <v>1.3826929629248117E-2</v>
      </c>
    </row>
    <row r="8" spans="2:10" s="28" customFormat="1" x14ac:dyDescent="0.25">
      <c r="B8" s="34" t="s">
        <v>0</v>
      </c>
      <c r="C8" s="40">
        <v>4.0312499999999994E-2</v>
      </c>
      <c r="D8" s="7">
        <f t="shared" ref="D8:D28" si="0">C8/$C$30</f>
        <v>5.9591431699972622E-2</v>
      </c>
      <c r="E8" s="40">
        <v>5.5787037037037038E-3</v>
      </c>
      <c r="F8" s="7">
        <f t="shared" ref="F8:F27" si="1">E8/$E$30</f>
        <v>1.0818090001122207E-2</v>
      </c>
      <c r="G8" s="40">
        <v>1.0914351851851852E-2</v>
      </c>
      <c r="H8" s="7">
        <f t="shared" ref="H8:H27" si="2">G8/$G$30</f>
        <v>4.0646551724137933E-2</v>
      </c>
      <c r="I8" s="92">
        <f t="shared" ref="I8:I27" si="3">C8+E8+G8</f>
        <v>5.6805555555555554E-2</v>
      </c>
      <c r="J8" s="36">
        <f t="shared" ref="J8:J27" si="4">I8/$I$30</f>
        <v>3.8889725283868047E-2</v>
      </c>
    </row>
    <row r="9" spans="2:10" s="28" customFormat="1" x14ac:dyDescent="0.25">
      <c r="B9" s="34" t="s">
        <v>21</v>
      </c>
      <c r="C9" s="40">
        <v>0.15050925925925912</v>
      </c>
      <c r="D9" s="7">
        <f t="shared" si="0"/>
        <v>0.2224883657267997</v>
      </c>
      <c r="E9" s="40">
        <v>8.3518518518518561E-2</v>
      </c>
      <c r="F9" s="7">
        <f t="shared" si="1"/>
        <v>0.16195713163505787</v>
      </c>
      <c r="G9" s="40">
        <v>9.1122685185185195E-2</v>
      </c>
      <c r="H9" s="7">
        <f t="shared" si="2"/>
        <v>0.33935344827586217</v>
      </c>
      <c r="I9" s="92">
        <f t="shared" si="3"/>
        <v>0.32515046296296285</v>
      </c>
      <c r="J9" s="36">
        <f t="shared" si="4"/>
        <v>0.22260168141803277</v>
      </c>
    </row>
    <row r="10" spans="2:10" s="28" customFormat="1" x14ac:dyDescent="0.25">
      <c r="B10" s="34" t="s">
        <v>22</v>
      </c>
      <c r="C10" s="40">
        <v>1.3310185185185187E-2</v>
      </c>
      <c r="D10" s="7">
        <f t="shared" si="0"/>
        <v>1.9675609088420479E-2</v>
      </c>
      <c r="E10" s="40">
        <v>8.9467592592592602E-3</v>
      </c>
      <c r="F10" s="7">
        <f t="shared" si="1"/>
        <v>1.7349343508023789E-2</v>
      </c>
      <c r="G10" s="40">
        <v>1.0624999999999999E-2</v>
      </c>
      <c r="H10" s="7">
        <f t="shared" si="2"/>
        <v>3.9568965517241379E-2</v>
      </c>
      <c r="I10" s="92">
        <f t="shared" si="3"/>
        <v>3.288194444444445E-2</v>
      </c>
      <c r="J10" s="36">
        <f t="shared" si="4"/>
        <v>2.2511350760283037E-2</v>
      </c>
    </row>
    <row r="11" spans="2:10" s="28" customFormat="1" x14ac:dyDescent="0.25">
      <c r="B11" s="34" t="s">
        <v>23</v>
      </c>
      <c r="C11" s="40">
        <v>1.4583333333333334E-3</v>
      </c>
      <c r="D11" s="7">
        <f t="shared" si="0"/>
        <v>2.1557623870791134E-3</v>
      </c>
      <c r="E11" s="40">
        <v>9.4907407407407408E-4</v>
      </c>
      <c r="F11" s="7">
        <f t="shared" si="1"/>
        <v>1.8404219503983838E-3</v>
      </c>
      <c r="G11" s="40">
        <v>4.3981481481481481E-4</v>
      </c>
      <c r="H11" s="7">
        <f t="shared" si="2"/>
        <v>1.6379310344827587E-3</v>
      </c>
      <c r="I11" s="92">
        <f t="shared" si="3"/>
        <v>2.8472222222222223E-3</v>
      </c>
      <c r="J11" s="36">
        <f t="shared" si="4"/>
        <v>1.9492405093381297E-3</v>
      </c>
    </row>
    <row r="12" spans="2:10" s="28" customFormat="1" x14ac:dyDescent="0.25">
      <c r="B12" s="34" t="s">
        <v>24</v>
      </c>
      <c r="C12" s="40">
        <v>4.131944444444445E-2</v>
      </c>
      <c r="D12" s="7">
        <f t="shared" si="0"/>
        <v>6.107993430057488E-2</v>
      </c>
      <c r="E12" s="40">
        <v>1.263888888888889E-2</v>
      </c>
      <c r="F12" s="7">
        <f t="shared" si="1"/>
        <v>2.450903377847604E-2</v>
      </c>
      <c r="G12" s="40">
        <v>3.1898148148148148E-2</v>
      </c>
      <c r="H12" s="7">
        <f t="shared" si="2"/>
        <v>0.11879310344827587</v>
      </c>
      <c r="I12" s="92">
        <f t="shared" si="3"/>
        <v>8.5856481481481492E-2</v>
      </c>
      <c r="J12" s="36">
        <f t="shared" si="4"/>
        <v>5.8778317472643282E-2</v>
      </c>
    </row>
    <row r="13" spans="2:10" s="28" customFormat="1" x14ac:dyDescent="0.25">
      <c r="B13" s="34" t="s">
        <v>25</v>
      </c>
      <c r="C13" s="40">
        <v>1.2800925925925924E-2</v>
      </c>
      <c r="D13" s="7">
        <f t="shared" si="0"/>
        <v>1.8922803175472212E-2</v>
      </c>
      <c r="E13" s="40">
        <v>6.1226851851851859E-3</v>
      </c>
      <c r="F13" s="7">
        <f t="shared" si="1"/>
        <v>1.1872965997082258E-2</v>
      </c>
      <c r="G13" s="40">
        <v>6.7476851851851847E-3</v>
      </c>
      <c r="H13" s="7">
        <f t="shared" si="2"/>
        <v>2.5129310344827589E-2</v>
      </c>
      <c r="I13" s="92">
        <f t="shared" si="3"/>
        <v>2.5671296296296296E-2</v>
      </c>
      <c r="J13" s="36">
        <f t="shared" si="4"/>
        <v>1.757485955167468E-2</v>
      </c>
    </row>
    <row r="14" spans="2:10" s="28" customFormat="1" x14ac:dyDescent="0.25">
      <c r="B14" s="34" t="s">
        <v>26</v>
      </c>
      <c r="C14" s="40">
        <v>1.3888888888888888E-2</v>
      </c>
      <c r="D14" s="7">
        <f t="shared" si="0"/>
        <v>2.0531070353134409E-2</v>
      </c>
      <c r="E14" s="40">
        <v>7.2337962962962963E-3</v>
      </c>
      <c r="F14" s="7">
        <f t="shared" si="1"/>
        <v>1.4027606329255975E-2</v>
      </c>
      <c r="G14" s="40">
        <v>4.0856481481481481E-3</v>
      </c>
      <c r="H14" s="7">
        <f t="shared" si="2"/>
        <v>1.5215517241379312E-2</v>
      </c>
      <c r="I14" s="92">
        <f t="shared" si="3"/>
        <v>2.5208333333333333E-2</v>
      </c>
      <c r="J14" s="36">
        <f t="shared" si="4"/>
        <v>1.7257909875359537E-2</v>
      </c>
    </row>
    <row r="15" spans="2:10" s="28" customFormat="1" x14ac:dyDescent="0.25">
      <c r="B15" s="34" t="s">
        <v>27</v>
      </c>
      <c r="C15" s="40">
        <v>1.6539351851851857E-2</v>
      </c>
      <c r="D15" s="7">
        <f t="shared" si="0"/>
        <v>2.4449082945524236E-2</v>
      </c>
      <c r="E15" s="40">
        <v>3.8078703703703699E-3</v>
      </c>
      <c r="F15" s="7">
        <f t="shared" si="1"/>
        <v>7.3841319717203443E-3</v>
      </c>
      <c r="G15" s="40">
        <v>2.9050925925925928E-3</v>
      </c>
      <c r="H15" s="7">
        <f t="shared" si="2"/>
        <v>1.0818965517241382E-2</v>
      </c>
      <c r="I15" s="92">
        <f t="shared" si="3"/>
        <v>2.3252314814814823E-2</v>
      </c>
      <c r="J15" s="36">
        <f t="shared" si="4"/>
        <v>1.5918797492928065E-2</v>
      </c>
    </row>
    <row r="16" spans="2:10" s="28" customFormat="1" x14ac:dyDescent="0.25">
      <c r="B16" s="34" t="s">
        <v>28</v>
      </c>
      <c r="C16" s="40">
        <v>6.8692129629629672E-2</v>
      </c>
      <c r="D16" s="7">
        <f t="shared" si="0"/>
        <v>0.101543252121544</v>
      </c>
      <c r="E16" s="40">
        <v>3.8252314814814829E-2</v>
      </c>
      <c r="F16" s="7">
        <f t="shared" si="1"/>
        <v>7.4177982269105616E-2</v>
      </c>
      <c r="G16" s="40">
        <v>4.3819444444444446E-2</v>
      </c>
      <c r="H16" s="7">
        <f t="shared" si="2"/>
        <v>0.16318965517241382</v>
      </c>
      <c r="I16" s="92">
        <f t="shared" si="3"/>
        <v>0.15076388888888895</v>
      </c>
      <c r="J16" s="36">
        <f t="shared" si="4"/>
        <v>0.10321466209202637</v>
      </c>
    </row>
    <row r="17" spans="2:10" s="28" customFormat="1" x14ac:dyDescent="0.25">
      <c r="B17" s="34" t="s">
        <v>29</v>
      </c>
      <c r="C17" s="40">
        <v>3.472222222222222E-3</v>
      </c>
      <c r="D17" s="7">
        <f t="shared" si="0"/>
        <v>5.1327675882836023E-3</v>
      </c>
      <c r="E17" s="40">
        <v>9.2592592592592585E-4</v>
      </c>
      <c r="F17" s="7">
        <f t="shared" si="1"/>
        <v>1.7955336101447646E-3</v>
      </c>
      <c r="G17" s="40">
        <v>2.1990740740740742E-3</v>
      </c>
      <c r="H17" s="7">
        <f t="shared" si="2"/>
        <v>8.1896551724137939E-3</v>
      </c>
      <c r="I17" s="92">
        <f t="shared" si="3"/>
        <v>6.5972222222222213E-3</v>
      </c>
      <c r="J17" s="36">
        <f t="shared" si="4"/>
        <v>4.5165328874907876E-3</v>
      </c>
    </row>
    <row r="18" spans="2:10" s="28" customFormat="1" x14ac:dyDescent="0.25">
      <c r="B18" s="34" t="s">
        <v>30</v>
      </c>
      <c r="C18" s="40">
        <v>7.66087962962963E-2</v>
      </c>
      <c r="D18" s="7">
        <f t="shared" si="0"/>
        <v>0.11324596222283057</v>
      </c>
      <c r="E18" s="40">
        <v>2.3553240740740746E-2</v>
      </c>
      <c r="F18" s="7">
        <f t="shared" si="1"/>
        <v>4.5673886208057464E-2</v>
      </c>
      <c r="G18" s="40">
        <v>2.3958333333333331E-3</v>
      </c>
      <c r="H18" s="7">
        <f t="shared" si="2"/>
        <v>8.9224137931034481E-3</v>
      </c>
      <c r="I18" s="92">
        <f t="shared" si="3"/>
        <v>0.10255787037037038</v>
      </c>
      <c r="J18" s="36">
        <f t="shared" si="4"/>
        <v>7.0212277045712077E-2</v>
      </c>
    </row>
    <row r="19" spans="2:10" s="28" customFormat="1" x14ac:dyDescent="0.25">
      <c r="B19" s="34" t="s">
        <v>31</v>
      </c>
      <c r="C19" s="40">
        <v>3.3495370370370377E-2</v>
      </c>
      <c r="D19" s="7">
        <f t="shared" si="0"/>
        <v>4.9514098001642498E-2</v>
      </c>
      <c r="E19" s="40">
        <v>2.9652777777777771E-2</v>
      </c>
      <c r="F19" s="7">
        <f t="shared" si="1"/>
        <v>5.7501963864886076E-2</v>
      </c>
      <c r="G19" s="40">
        <v>9.8611111111111104E-3</v>
      </c>
      <c r="H19" s="7">
        <f t="shared" si="2"/>
        <v>3.6724137931034483E-2</v>
      </c>
      <c r="I19" s="92">
        <f t="shared" si="3"/>
        <v>7.300925925925926E-2</v>
      </c>
      <c r="J19" s="36">
        <f t="shared" si="4"/>
        <v>4.9982963954898055E-2</v>
      </c>
    </row>
    <row r="20" spans="2:10" s="28" customFormat="1" x14ac:dyDescent="0.25">
      <c r="B20" s="34" t="s">
        <v>32</v>
      </c>
      <c r="C20" s="40">
        <v>8.6689814814814806E-3</v>
      </c>
      <c r="D20" s="7">
        <f t="shared" si="0"/>
        <v>1.2814809745414726E-2</v>
      </c>
      <c r="E20" s="40">
        <v>5.0810185185185177E-3</v>
      </c>
      <c r="F20" s="7">
        <f t="shared" si="1"/>
        <v>9.8529906856693952E-3</v>
      </c>
      <c r="G20" s="40">
        <v>1.0150462962962958E-2</v>
      </c>
      <c r="H20" s="7">
        <f t="shared" si="2"/>
        <v>3.7801724137931023E-2</v>
      </c>
      <c r="I20" s="92">
        <f t="shared" si="3"/>
        <v>2.3900462962962957E-2</v>
      </c>
      <c r="J20" s="36">
        <f t="shared" si="4"/>
        <v>1.6362527039769256E-2</v>
      </c>
    </row>
    <row r="21" spans="2:10" s="28" customFormat="1" x14ac:dyDescent="0.25">
      <c r="B21" s="34" t="s">
        <v>33</v>
      </c>
      <c r="C21" s="40">
        <v>1.4930555555555554E-3</v>
      </c>
      <c r="D21" s="7">
        <f t="shared" si="0"/>
        <v>2.2070900629619491E-3</v>
      </c>
      <c r="E21" s="40">
        <v>4.2824074074074075E-4</v>
      </c>
      <c r="F21" s="7">
        <f t="shared" si="1"/>
        <v>8.3043429469195369E-4</v>
      </c>
      <c r="G21" s="40">
        <v>5.6712962962962967E-4</v>
      </c>
      <c r="H21" s="7">
        <f t="shared" si="2"/>
        <v>2.1120689655172416E-3</v>
      </c>
      <c r="I21" s="92">
        <f t="shared" si="3"/>
        <v>2.488425925925926E-3</v>
      </c>
      <c r="J21" s="36">
        <f t="shared" si="4"/>
        <v>1.7036045101938939E-3</v>
      </c>
    </row>
    <row r="22" spans="2:10" s="28" customFormat="1" x14ac:dyDescent="0.25">
      <c r="B22" s="34" t="s">
        <v>34</v>
      </c>
      <c r="C22" s="40">
        <v>2.6736111111111114E-3</v>
      </c>
      <c r="D22" s="7">
        <f t="shared" si="0"/>
        <v>3.9522310429783748E-3</v>
      </c>
      <c r="E22" s="40"/>
      <c r="F22" s="7"/>
      <c r="G22" s="40">
        <v>7.7546296296296293E-4</v>
      </c>
      <c r="H22" s="7">
        <f t="shared" si="2"/>
        <v>2.8879310344827589E-3</v>
      </c>
      <c r="I22" s="92">
        <f t="shared" si="3"/>
        <v>3.4490740740740745E-3</v>
      </c>
      <c r="J22" s="36">
        <f t="shared" si="4"/>
        <v>2.3612750885478157E-3</v>
      </c>
    </row>
    <row r="23" spans="2:10" s="28" customFormat="1" x14ac:dyDescent="0.25">
      <c r="B23" s="34" t="s">
        <v>35</v>
      </c>
      <c r="C23" s="40">
        <v>1.0405092592592594E-2</v>
      </c>
      <c r="D23" s="7">
        <f t="shared" si="0"/>
        <v>1.5381193539556531E-2</v>
      </c>
      <c r="E23" s="40">
        <v>5.6597222222222231E-3</v>
      </c>
      <c r="F23" s="7">
        <f t="shared" si="1"/>
        <v>1.0975199192009876E-2</v>
      </c>
      <c r="G23" s="40">
        <v>2.7662037037037039E-3</v>
      </c>
      <c r="H23" s="7">
        <f t="shared" si="2"/>
        <v>1.0301724137931036E-2</v>
      </c>
      <c r="I23" s="92">
        <f t="shared" si="3"/>
        <v>1.8831018518518521E-2</v>
      </c>
      <c r="J23" s="36">
        <f t="shared" si="4"/>
        <v>1.2891928084118445E-2</v>
      </c>
    </row>
    <row r="24" spans="2:10" s="28" customFormat="1" x14ac:dyDescent="0.25">
      <c r="B24" s="34" t="s">
        <v>36</v>
      </c>
      <c r="C24" s="40">
        <v>3.1064814814814806E-2</v>
      </c>
      <c r="D24" s="7">
        <f t="shared" si="0"/>
        <v>4.5921160689843948E-2</v>
      </c>
      <c r="E24" s="40">
        <v>1.0486111111111108E-2</v>
      </c>
      <c r="F24" s="7">
        <f t="shared" si="1"/>
        <v>2.0334418134889454E-2</v>
      </c>
      <c r="G24" s="40">
        <v>9.2129629629629627E-3</v>
      </c>
      <c r="H24" s="7">
        <f t="shared" si="2"/>
        <v>3.4310344827586207E-2</v>
      </c>
      <c r="I24" s="92">
        <f t="shared" si="3"/>
        <v>5.0763888888888879E-2</v>
      </c>
      <c r="J24" s="36">
        <f t="shared" si="4"/>
        <v>3.4753532007955425E-2</v>
      </c>
    </row>
    <row r="25" spans="2:10" s="28" customFormat="1" x14ac:dyDescent="0.25">
      <c r="B25" s="34" t="s">
        <v>37</v>
      </c>
      <c r="C25" s="40">
        <v>1.3194444444444444E-2</v>
      </c>
      <c r="D25" s="7">
        <f t="shared" si="0"/>
        <v>1.950451683547769E-2</v>
      </c>
      <c r="E25" s="40">
        <v>4.5659722222222227E-2</v>
      </c>
      <c r="F25" s="7">
        <f t="shared" si="1"/>
        <v>8.8542251150263721E-2</v>
      </c>
      <c r="G25" s="40">
        <v>1.5590277777777776E-2</v>
      </c>
      <c r="H25" s="7">
        <f t="shared" si="2"/>
        <v>5.8060344827586208E-2</v>
      </c>
      <c r="I25" s="92">
        <f t="shared" si="3"/>
        <v>7.4444444444444452E-2</v>
      </c>
      <c r="J25" s="36">
        <f t="shared" si="4"/>
        <v>5.0965507951475003E-2</v>
      </c>
    </row>
    <row r="26" spans="2:10" s="28" customFormat="1" x14ac:dyDescent="0.25">
      <c r="B26" s="34" t="s">
        <v>38</v>
      </c>
      <c r="C26" s="40">
        <v>1.4780092592592591E-2</v>
      </c>
      <c r="D26" s="7">
        <f t="shared" si="0"/>
        <v>2.1848480700793867E-2</v>
      </c>
      <c r="E26" s="40">
        <v>0.17424768518518519</v>
      </c>
      <c r="F26" s="7">
        <f t="shared" si="1"/>
        <v>0.33789698125911793</v>
      </c>
      <c r="G26" s="40">
        <v>2.2453703703703707E-3</v>
      </c>
      <c r="H26" s="7">
        <f t="shared" si="2"/>
        <v>8.3620689655172428E-3</v>
      </c>
      <c r="I26" s="92">
        <f t="shared" si="3"/>
        <v>0.19127314814814814</v>
      </c>
      <c r="J26" s="36">
        <f t="shared" si="4"/>
        <v>0.13094775876960135</v>
      </c>
    </row>
    <row r="27" spans="2:10" s="28" customFormat="1" x14ac:dyDescent="0.25">
      <c r="B27" s="34" t="s">
        <v>39</v>
      </c>
      <c r="C27" s="40">
        <v>0.10245370370370373</v>
      </c>
      <c r="D27" s="7">
        <f t="shared" si="0"/>
        <v>0.15145086230495486</v>
      </c>
      <c r="E27" s="40">
        <v>5.140046296296296E-2</v>
      </c>
      <c r="F27" s="7">
        <f t="shared" si="1"/>
        <v>9.9674559533161247E-2</v>
      </c>
      <c r="G27" s="40">
        <v>8.0324074074074082E-3</v>
      </c>
      <c r="H27" s="7">
        <f t="shared" si="2"/>
        <v>2.9913793103448282E-2</v>
      </c>
      <c r="I27" s="92">
        <f t="shared" si="3"/>
        <v>0.16188657407407409</v>
      </c>
      <c r="J27" s="36">
        <f t="shared" si="4"/>
        <v>0.11082937806549766</v>
      </c>
    </row>
    <row r="28" spans="2:10" s="28" customFormat="1" x14ac:dyDescent="0.25">
      <c r="B28" s="34" t="s">
        <v>40</v>
      </c>
      <c r="C28" s="40">
        <v>2.8472222222222223E-3</v>
      </c>
      <c r="D28" s="7">
        <f t="shared" si="0"/>
        <v>4.2088694223925546E-3</v>
      </c>
      <c r="E28" s="40"/>
      <c r="F28" s="7"/>
      <c r="G28" s="40"/>
      <c r="H28" s="7"/>
      <c r="I28" s="92">
        <f t="shared" ref="I28" si="5">C28+E28+G28</f>
        <v>2.8472222222222223E-3</v>
      </c>
      <c r="J28" s="36">
        <f t="shared" ref="J28" si="6">I28/$I$30</f>
        <v>1.9492405093381297E-3</v>
      </c>
    </row>
    <row r="29" spans="2:10" s="28" customFormat="1" x14ac:dyDescent="0.25">
      <c r="B29" s="133"/>
      <c r="C29" s="132"/>
      <c r="D29" s="132"/>
      <c r="E29" s="132"/>
      <c r="F29" s="132"/>
      <c r="G29" s="132"/>
      <c r="H29" s="132"/>
      <c r="I29" s="132"/>
      <c r="J29" s="134"/>
    </row>
    <row r="30" spans="2:10" s="28" customFormat="1" x14ac:dyDescent="0.25">
      <c r="B30" s="37" t="s">
        <v>1</v>
      </c>
      <c r="C30" s="41">
        <f t="shared" ref="C30:J30" si="7">SUM(C7:C28)</f>
        <v>0.67648148148148146</v>
      </c>
      <c r="D30" s="75">
        <f t="shared" si="7"/>
        <v>1</v>
      </c>
      <c r="E30" s="41">
        <f t="shared" si="7"/>
        <v>0.51568287037037042</v>
      </c>
      <c r="F30" s="75">
        <f t="shared" si="7"/>
        <v>1</v>
      </c>
      <c r="G30" s="41">
        <f t="shared" si="7"/>
        <v>0.26851851851851849</v>
      </c>
      <c r="H30" s="75">
        <f t="shared" si="7"/>
        <v>1</v>
      </c>
      <c r="I30" s="41">
        <f t="shared" si="7"/>
        <v>1.4606828703703705</v>
      </c>
      <c r="J30" s="71">
        <f t="shared" si="7"/>
        <v>0.99999999999999989</v>
      </c>
    </row>
    <row r="31" spans="2:10" s="28" customFormat="1" ht="66" customHeight="1" thickBot="1" x14ac:dyDescent="0.3">
      <c r="B31" s="170" t="s">
        <v>12</v>
      </c>
      <c r="C31" s="171"/>
      <c r="D31" s="171"/>
      <c r="E31" s="171"/>
      <c r="F31" s="171"/>
      <c r="G31" s="171"/>
      <c r="H31" s="171"/>
      <c r="I31" s="171"/>
      <c r="J31" s="172"/>
    </row>
    <row r="32" spans="2:10" s="28" customFormat="1" x14ac:dyDescent="0.25"/>
    <row r="33" s="28" customFormat="1" x14ac:dyDescent="0.25"/>
    <row r="34" s="28" customFormat="1" x14ac:dyDescent="0.25"/>
    <row r="35" s="28" customFormat="1" x14ac:dyDescent="0.25"/>
    <row r="36" s="28" customFormat="1" x14ac:dyDescent="0.25"/>
    <row r="37" s="28" customFormat="1" x14ac:dyDescent="0.25"/>
    <row r="38" s="28" customFormat="1" x14ac:dyDescent="0.25"/>
    <row r="39" s="28" customFormat="1" x14ac:dyDescent="0.25"/>
    <row r="40" s="28" customFormat="1" x14ac:dyDescent="0.25"/>
    <row r="41" s="28" customFormat="1" x14ac:dyDescent="0.25"/>
    <row r="42" s="28" customFormat="1" x14ac:dyDescent="0.25"/>
    <row r="43" s="28" customFormat="1" x14ac:dyDescent="0.25"/>
    <row r="44" s="28" customFormat="1" x14ac:dyDescent="0.25"/>
    <row r="45" s="28" customFormat="1" x14ac:dyDescent="0.25"/>
    <row r="46" s="28" customFormat="1" x14ac:dyDescent="0.25"/>
    <row r="47" s="28" customFormat="1" x14ac:dyDescent="0.25"/>
    <row r="48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2" zoomScale="110" zoomScaleNormal="110" zoomScaleSheet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8" t="s">
        <v>122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29"/>
      <c r="C5" s="154" t="s">
        <v>8</v>
      </c>
      <c r="D5" s="152"/>
      <c r="E5" s="154" t="s">
        <v>9</v>
      </c>
      <c r="F5" s="152"/>
      <c r="G5" s="152" t="s">
        <v>10</v>
      </c>
      <c r="H5" s="152"/>
      <c r="I5" s="154" t="s">
        <v>4</v>
      </c>
      <c r="J5" s="153"/>
    </row>
    <row r="6" spans="2:10" x14ac:dyDescent="0.25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3" t="s">
        <v>2</v>
      </c>
      <c r="H6" s="32" t="s">
        <v>3</v>
      </c>
      <c r="I6" s="31" t="s">
        <v>2</v>
      </c>
      <c r="J6" s="73" t="s">
        <v>3</v>
      </c>
    </row>
    <row r="7" spans="2:10" x14ac:dyDescent="0.25">
      <c r="B7" s="34" t="s">
        <v>20</v>
      </c>
      <c r="C7" s="35">
        <v>1.7453703703703704E-2</v>
      </c>
      <c r="D7" s="7">
        <f>C7/$C$30</f>
        <v>2.0034276148848829E-2</v>
      </c>
      <c r="E7" s="35">
        <v>1.5393518518518521E-3</v>
      </c>
      <c r="F7" s="7">
        <f>E7/$E$30</f>
        <v>2.6040137053352915E-3</v>
      </c>
      <c r="G7" s="35">
        <v>3.6342592592592594E-3</v>
      </c>
      <c r="H7" s="7">
        <f>G7/$G$30</f>
        <v>8.7336244541484746E-3</v>
      </c>
      <c r="I7" s="35">
        <f>C7+E7+G7</f>
        <v>2.2627314814814815E-2</v>
      </c>
      <c r="J7" s="72">
        <f>I7/$I$30</f>
        <v>1.2045668796480568E-2</v>
      </c>
    </row>
    <row r="8" spans="2:10" x14ac:dyDescent="0.25">
      <c r="B8" s="34" t="s">
        <v>0</v>
      </c>
      <c r="C8" s="35">
        <v>4.0983796296296289E-2</v>
      </c>
      <c r="D8" s="7">
        <f t="shared" ref="D8:D28" si="0">C8/$C$30</f>
        <v>4.7043350028563455E-2</v>
      </c>
      <c r="E8" s="35">
        <v>5.6712962962962967E-3</v>
      </c>
      <c r="F8" s="7">
        <f t="shared" ref="F8:F28" si="1">E8/$E$30</f>
        <v>9.593734703866862E-3</v>
      </c>
      <c r="G8" s="35">
        <v>1.119212962962963E-2</v>
      </c>
      <c r="H8" s="7">
        <f t="shared" ref="H8:H28" si="2">G8/$G$30</f>
        <v>2.6896225627903104E-2</v>
      </c>
      <c r="I8" s="35">
        <f t="shared" ref="I8:I28" si="3">C8+E8+G8</f>
        <v>5.7847222222222217E-2</v>
      </c>
      <c r="J8" s="72">
        <f t="shared" ref="J8:J28" si="4">I8/$I$30</f>
        <v>3.0795014140567709E-2</v>
      </c>
    </row>
    <row r="9" spans="2:10" x14ac:dyDescent="0.25">
      <c r="B9" s="34" t="s">
        <v>21</v>
      </c>
      <c r="C9" s="35">
        <v>0.20483796296296286</v>
      </c>
      <c r="D9" s="7">
        <f t="shared" si="0"/>
        <v>0.23512375283973899</v>
      </c>
      <c r="E9" s="35">
        <v>0.10509259259259264</v>
      </c>
      <c r="F9" s="7">
        <f t="shared" si="1"/>
        <v>0.17777777777777784</v>
      </c>
      <c r="G9" s="35">
        <v>0.11108796296296297</v>
      </c>
      <c r="H9" s="7">
        <f t="shared" si="2"/>
        <v>0.26695964175451292</v>
      </c>
      <c r="I9" s="35">
        <f t="shared" si="3"/>
        <v>0.42101851851851846</v>
      </c>
      <c r="J9" s="72">
        <f t="shared" si="4"/>
        <v>0.22412953869093455</v>
      </c>
    </row>
    <row r="10" spans="2:10" x14ac:dyDescent="0.25">
      <c r="B10" s="34" t="s">
        <v>22</v>
      </c>
      <c r="C10" s="35">
        <v>1.9166666666666662E-2</v>
      </c>
      <c r="D10" s="7">
        <f t="shared" si="0"/>
        <v>2.2000504842502419E-2</v>
      </c>
      <c r="E10" s="35">
        <v>1.0706018518518519E-2</v>
      </c>
      <c r="F10" s="7">
        <f t="shared" si="1"/>
        <v>1.8110621634850711E-2</v>
      </c>
      <c r="G10" s="35">
        <v>1.4398148148148146E-2</v>
      </c>
      <c r="H10" s="7">
        <f t="shared" si="2"/>
        <v>3.4600728729174204E-2</v>
      </c>
      <c r="I10" s="35">
        <f t="shared" si="3"/>
        <v>4.4270833333333329E-2</v>
      </c>
      <c r="J10" s="72">
        <f t="shared" si="4"/>
        <v>2.3567612862679367E-2</v>
      </c>
    </row>
    <row r="11" spans="2:10" x14ac:dyDescent="0.25">
      <c r="B11" s="34" t="s">
        <v>23</v>
      </c>
      <c r="C11" s="35">
        <v>1.4583333333333334E-3</v>
      </c>
      <c r="D11" s="7">
        <f t="shared" si="0"/>
        <v>1.6739514554077934E-3</v>
      </c>
      <c r="E11" s="35">
        <v>9.4907407407407408E-4</v>
      </c>
      <c r="F11" s="7">
        <f t="shared" si="1"/>
        <v>1.6054821341164953E-3</v>
      </c>
      <c r="G11" s="35">
        <v>4.3981481481481481E-4</v>
      </c>
      <c r="H11" s="7">
        <f t="shared" si="2"/>
        <v>1.0569354434956752E-3</v>
      </c>
      <c r="I11" s="35">
        <f t="shared" si="3"/>
        <v>2.8472222222222223E-3</v>
      </c>
      <c r="J11" s="72">
        <f t="shared" si="4"/>
        <v>1.5157209841095752E-3</v>
      </c>
    </row>
    <row r="12" spans="2:10" x14ac:dyDescent="0.25">
      <c r="B12" s="34" t="s">
        <v>24</v>
      </c>
      <c r="C12" s="35">
        <v>7.011574074074077E-2</v>
      </c>
      <c r="D12" s="7">
        <f t="shared" si="0"/>
        <v>8.0482523149685847E-2</v>
      </c>
      <c r="E12" s="35">
        <v>2.1365740740740737E-2</v>
      </c>
      <c r="F12" s="7">
        <f t="shared" si="1"/>
        <v>3.6142927068037192E-2</v>
      </c>
      <c r="G12" s="35">
        <v>4.5439814814814822E-2</v>
      </c>
      <c r="H12" s="7">
        <f t="shared" si="2"/>
        <v>0.10919811976747425</v>
      </c>
      <c r="I12" s="35">
        <f t="shared" si="3"/>
        <v>0.13692129629629635</v>
      </c>
      <c r="J12" s="72">
        <f t="shared" si="4"/>
        <v>7.2890159520391393E-2</v>
      </c>
    </row>
    <row r="13" spans="2:10" x14ac:dyDescent="0.25">
      <c r="B13" s="34" t="s">
        <v>25</v>
      </c>
      <c r="C13" s="35">
        <v>1.923611111111111E-2</v>
      </c>
      <c r="D13" s="7">
        <f t="shared" si="0"/>
        <v>2.2080216816569465E-2</v>
      </c>
      <c r="E13" s="35">
        <v>8.0555555555555554E-3</v>
      </c>
      <c r="F13" s="7">
        <f t="shared" si="1"/>
        <v>1.3627019089574154E-2</v>
      </c>
      <c r="G13" s="35">
        <v>7.858796296296296E-3</v>
      </c>
      <c r="H13" s="7">
        <f t="shared" si="2"/>
        <v>1.8885767529830615E-2</v>
      </c>
      <c r="I13" s="35">
        <f t="shared" si="3"/>
        <v>3.515046296296296E-2</v>
      </c>
      <c r="J13" s="72">
        <f t="shared" si="4"/>
        <v>1.8712376539596665E-2</v>
      </c>
    </row>
    <row r="14" spans="2:10" x14ac:dyDescent="0.25">
      <c r="B14" s="34" t="s">
        <v>26</v>
      </c>
      <c r="C14" s="35">
        <v>1.819444444444444E-2</v>
      </c>
      <c r="D14" s="7">
        <f t="shared" si="0"/>
        <v>2.0884537205563894E-2</v>
      </c>
      <c r="E14" s="35">
        <v>8.3101851851851843E-3</v>
      </c>
      <c r="F14" s="7">
        <f t="shared" si="1"/>
        <v>1.4057758198727359E-2</v>
      </c>
      <c r="G14" s="35">
        <v>7.3611111111111099E-3</v>
      </c>
      <c r="H14" s="7">
        <f t="shared" si="2"/>
        <v>1.7689761633243404E-2</v>
      </c>
      <c r="I14" s="35">
        <f t="shared" si="3"/>
        <v>3.3865740740740738E-2</v>
      </c>
      <c r="J14" s="72">
        <f t="shared" si="4"/>
        <v>1.8028453656522832E-2</v>
      </c>
    </row>
    <row r="15" spans="2:10" x14ac:dyDescent="0.25">
      <c r="B15" s="34" t="s">
        <v>27</v>
      </c>
      <c r="C15" s="35">
        <v>2.1909722222222233E-2</v>
      </c>
      <c r="D15" s="7">
        <f t="shared" si="0"/>
        <v>2.514912781815043E-2</v>
      </c>
      <c r="E15" s="35">
        <v>6.828703703703704E-3</v>
      </c>
      <c r="F15" s="7">
        <f t="shared" si="1"/>
        <v>1.1551639745472344E-2</v>
      </c>
      <c r="G15" s="35">
        <v>3.6458333333333334E-3</v>
      </c>
      <c r="H15" s="7">
        <f t="shared" si="2"/>
        <v>8.7614385447667819E-3</v>
      </c>
      <c r="I15" s="35">
        <f t="shared" si="3"/>
        <v>3.2384259259259272E-2</v>
      </c>
      <c r="J15" s="72">
        <f t="shared" si="4"/>
        <v>1.7239785827392655E-2</v>
      </c>
    </row>
    <row r="16" spans="2:10" x14ac:dyDescent="0.25">
      <c r="B16" s="34" t="s">
        <v>28</v>
      </c>
      <c r="C16" s="35">
        <v>8.6469907407407412E-2</v>
      </c>
      <c r="D16" s="7">
        <f t="shared" si="0"/>
        <v>9.925469304247321E-2</v>
      </c>
      <c r="E16" s="35">
        <v>4.4085648148148152E-2</v>
      </c>
      <c r="F16" s="7">
        <f t="shared" si="1"/>
        <v>7.4576603034752817E-2</v>
      </c>
      <c r="G16" s="35">
        <v>5.3506944444444447E-2</v>
      </c>
      <c r="H16" s="7">
        <f t="shared" si="2"/>
        <v>0.12858454092843438</v>
      </c>
      <c r="I16" s="35">
        <f t="shared" si="3"/>
        <v>0.18406250000000002</v>
      </c>
      <c r="J16" s="72">
        <f t="shared" si="4"/>
        <v>9.7985816302010476E-2</v>
      </c>
    </row>
    <row r="17" spans="2:10" x14ac:dyDescent="0.25">
      <c r="B17" s="34" t="s">
        <v>29</v>
      </c>
      <c r="C17" s="35">
        <v>1.4409722222222221E-2</v>
      </c>
      <c r="D17" s="7">
        <f t="shared" si="0"/>
        <v>1.6540234618910337E-2</v>
      </c>
      <c r="E17" s="35">
        <v>6.2384259259259268E-3</v>
      </c>
      <c r="F17" s="7">
        <f t="shared" si="1"/>
        <v>1.0553108174253549E-2</v>
      </c>
      <c r="G17" s="35">
        <v>1.4386574074074074E-2</v>
      </c>
      <c r="H17" s="7">
        <f t="shared" si="2"/>
        <v>3.4572914638555899E-2</v>
      </c>
      <c r="I17" s="35">
        <f t="shared" si="3"/>
        <v>3.5034722222222224E-2</v>
      </c>
      <c r="J17" s="72">
        <f t="shared" si="4"/>
        <v>1.8650761865445873E-2</v>
      </c>
    </row>
    <row r="18" spans="2:10" x14ac:dyDescent="0.25">
      <c r="B18" s="34" t="s">
        <v>30</v>
      </c>
      <c r="C18" s="35">
        <v>7.66087962962963E-2</v>
      </c>
      <c r="D18" s="7">
        <f t="shared" si="0"/>
        <v>8.793559272495384E-2</v>
      </c>
      <c r="E18" s="35">
        <v>2.3553240740740746E-2</v>
      </c>
      <c r="F18" s="7">
        <f t="shared" si="1"/>
        <v>3.9843367596671571E-2</v>
      </c>
      <c r="G18" s="35">
        <v>2.3958333333333331E-3</v>
      </c>
      <c r="H18" s="7">
        <f t="shared" si="2"/>
        <v>5.7575167579895989E-3</v>
      </c>
      <c r="I18" s="35">
        <f t="shared" si="3"/>
        <v>0.10255787037037038</v>
      </c>
      <c r="J18" s="72">
        <f t="shared" si="4"/>
        <v>5.4596762765020117E-2</v>
      </c>
    </row>
    <row r="19" spans="2:10" x14ac:dyDescent="0.25">
      <c r="B19" s="34" t="s">
        <v>31</v>
      </c>
      <c r="C19" s="35">
        <v>3.7592592592592601E-2</v>
      </c>
      <c r="D19" s="7">
        <f t="shared" si="0"/>
        <v>4.3150748628289791E-2</v>
      </c>
      <c r="E19" s="35">
        <v>3.1493055555555559E-2</v>
      </c>
      <c r="F19" s="7">
        <f t="shared" si="1"/>
        <v>5.3274596182085174E-2</v>
      </c>
      <c r="G19" s="35">
        <v>2.0636574074074068E-2</v>
      </c>
      <c r="H19" s="7">
        <f t="shared" si="2"/>
        <v>4.9592523572441795E-2</v>
      </c>
      <c r="I19" s="35">
        <f t="shared" si="3"/>
        <v>8.9722222222222231E-2</v>
      </c>
      <c r="J19" s="72">
        <f t="shared" si="4"/>
        <v>4.7763695401696865E-2</v>
      </c>
    </row>
    <row r="20" spans="2:10" x14ac:dyDescent="0.25">
      <c r="B20" s="34" t="s">
        <v>32</v>
      </c>
      <c r="C20" s="35">
        <v>1.9861111111111114E-2</v>
      </c>
      <c r="D20" s="7">
        <f t="shared" si="0"/>
        <v>2.2797624583172808E-2</v>
      </c>
      <c r="E20" s="35">
        <v>9.0393518518518505E-3</v>
      </c>
      <c r="F20" s="7">
        <f t="shared" si="1"/>
        <v>1.5291238374938813E-2</v>
      </c>
      <c r="G20" s="35">
        <v>1.8900462962962963E-2</v>
      </c>
      <c r="H20" s="7">
        <f t="shared" si="2"/>
        <v>4.5420409979695722E-2</v>
      </c>
      <c r="I20" s="35">
        <f t="shared" si="3"/>
        <v>4.7800925925925927E-2</v>
      </c>
      <c r="J20" s="72">
        <f t="shared" si="4"/>
        <v>2.5446860424278642E-2</v>
      </c>
    </row>
    <row r="21" spans="2:10" x14ac:dyDescent="0.25">
      <c r="B21" s="34" t="s">
        <v>33</v>
      </c>
      <c r="C21" s="35">
        <v>5.7060185185185183E-3</v>
      </c>
      <c r="D21" s="7">
        <f t="shared" si="0"/>
        <v>6.54966720250827E-3</v>
      </c>
      <c r="E21" s="35">
        <v>1.3773148148148147E-3</v>
      </c>
      <c r="F21" s="7">
        <f t="shared" si="1"/>
        <v>2.3299069995105235E-3</v>
      </c>
      <c r="G21" s="35">
        <v>9.6759259259259264E-3</v>
      </c>
      <c r="H21" s="7">
        <f t="shared" si="2"/>
        <v>2.3252579756904854E-2</v>
      </c>
      <c r="I21" s="35">
        <f t="shared" si="3"/>
        <v>1.6759259259259258E-2</v>
      </c>
      <c r="J21" s="72">
        <f t="shared" si="4"/>
        <v>8.9218048170352227E-3</v>
      </c>
    </row>
    <row r="22" spans="2:10" x14ac:dyDescent="0.25">
      <c r="B22" s="34" t="s">
        <v>34</v>
      </c>
      <c r="C22" s="35">
        <v>9.5717592592592573E-3</v>
      </c>
      <c r="D22" s="7">
        <f t="shared" si="0"/>
        <v>1.0986967092240039E-2</v>
      </c>
      <c r="E22" s="35">
        <v>1.4699074074074076E-3</v>
      </c>
      <c r="F22" s="7">
        <f t="shared" si="1"/>
        <v>2.4865394028389626E-3</v>
      </c>
      <c r="G22" s="35">
        <v>4.4097222222222229E-3</v>
      </c>
      <c r="H22" s="7">
        <f t="shared" si="2"/>
        <v>1.059716852557506E-2</v>
      </c>
      <c r="I22" s="35">
        <f t="shared" si="3"/>
        <v>1.5451388888888888E-2</v>
      </c>
      <c r="J22" s="72">
        <f t="shared" si="4"/>
        <v>8.2255589991312317E-3</v>
      </c>
    </row>
    <row r="23" spans="2:10" x14ac:dyDescent="0.25">
      <c r="B23" s="34" t="s">
        <v>35</v>
      </c>
      <c r="C23" s="35">
        <v>2.7037037037037043E-2</v>
      </c>
      <c r="D23" s="7">
        <f t="shared" si="0"/>
        <v>3.1034528570100049E-2</v>
      </c>
      <c r="E23" s="35">
        <v>1.0555555555555558E-2</v>
      </c>
      <c r="F23" s="7">
        <f t="shared" si="1"/>
        <v>1.7856093979442E-2</v>
      </c>
      <c r="G23" s="35">
        <v>4.0046296296296302E-2</v>
      </c>
      <c r="H23" s="7">
        <f t="shared" si="2"/>
        <v>9.6236753539343065E-2</v>
      </c>
      <c r="I23" s="35">
        <f t="shared" si="3"/>
        <v>7.7638888888888896E-2</v>
      </c>
      <c r="J23" s="72">
        <f t="shared" si="4"/>
        <v>4.1331123420353791E-2</v>
      </c>
    </row>
    <row r="24" spans="2:10" x14ac:dyDescent="0.25">
      <c r="B24" s="34" t="s">
        <v>36</v>
      </c>
      <c r="C24" s="35">
        <v>3.709490740740741E-2</v>
      </c>
      <c r="D24" s="7">
        <f t="shared" si="0"/>
        <v>4.2579479480809347E-2</v>
      </c>
      <c r="E24" s="35">
        <v>1.2013888888888885E-2</v>
      </c>
      <c r="F24" s="7">
        <f t="shared" si="1"/>
        <v>2.0323054331864897E-2</v>
      </c>
      <c r="G24" s="35">
        <v>1.8553240740740738E-2</v>
      </c>
      <c r="H24" s="7">
        <f t="shared" si="2"/>
        <v>4.4585987261146501E-2</v>
      </c>
      <c r="I24" s="35">
        <f t="shared" si="3"/>
        <v>6.7662037037037034E-2</v>
      </c>
      <c r="J24" s="72">
        <f t="shared" si="4"/>
        <v>3.6019938508555192E-2</v>
      </c>
    </row>
    <row r="25" spans="2:10" x14ac:dyDescent="0.25">
      <c r="B25" s="34" t="s">
        <v>37</v>
      </c>
      <c r="C25" s="35">
        <v>1.9247685185185187E-2</v>
      </c>
      <c r="D25" s="7">
        <f t="shared" si="0"/>
        <v>2.2093502145580639E-2</v>
      </c>
      <c r="E25" s="35">
        <v>5.0370370370370385E-2</v>
      </c>
      <c r="F25" s="7">
        <f t="shared" si="1"/>
        <v>8.52080274106706E-2</v>
      </c>
      <c r="G25" s="35">
        <v>1.7395833333333329E-2</v>
      </c>
      <c r="H25" s="7">
        <f t="shared" si="2"/>
        <v>4.1804578199315774E-2</v>
      </c>
      <c r="I25" s="35">
        <f t="shared" si="3"/>
        <v>8.7013888888888904E-2</v>
      </c>
      <c r="J25" s="72">
        <f t="shared" si="4"/>
        <v>4.6321912026568247E-2</v>
      </c>
    </row>
    <row r="26" spans="2:10" x14ac:dyDescent="0.25">
      <c r="B26" s="34" t="s">
        <v>38</v>
      </c>
      <c r="C26" s="35">
        <v>1.5636574074074074E-2</v>
      </c>
      <c r="D26" s="7">
        <f t="shared" si="0"/>
        <v>1.7948479494094671E-2</v>
      </c>
      <c r="E26" s="35">
        <v>0.17928240740740736</v>
      </c>
      <c r="F26" s="7">
        <f t="shared" si="1"/>
        <v>0.30327949094468909</v>
      </c>
      <c r="G26" s="35">
        <v>2.2453703703703707E-3</v>
      </c>
      <c r="H26" s="7">
        <f t="shared" si="2"/>
        <v>5.3959335799516053E-3</v>
      </c>
      <c r="I26" s="35">
        <f t="shared" si="3"/>
        <v>0.1971643518518518</v>
      </c>
      <c r="J26" s="72">
        <f t="shared" si="4"/>
        <v>0.10496059741588051</v>
      </c>
    </row>
    <row r="27" spans="2:10" x14ac:dyDescent="0.25">
      <c r="B27" s="34" t="s">
        <v>39</v>
      </c>
      <c r="C27" s="35">
        <v>0.10394675925925929</v>
      </c>
      <c r="D27" s="7">
        <f t="shared" si="0"/>
        <v>0.11931553984934443</v>
      </c>
      <c r="E27" s="35">
        <v>5.1863425925925924E-2</v>
      </c>
      <c r="F27" s="7">
        <f t="shared" si="1"/>
        <v>8.7733724914341643E-2</v>
      </c>
      <c r="G27" s="35">
        <v>8.0324074074074082E-3</v>
      </c>
      <c r="H27" s="7">
        <f t="shared" si="2"/>
        <v>1.9302978889105229E-2</v>
      </c>
      <c r="I27" s="35">
        <f t="shared" si="3"/>
        <v>0.16384259259259262</v>
      </c>
      <c r="J27" s="72">
        <f t="shared" si="4"/>
        <v>8.7221732727866472E-2</v>
      </c>
    </row>
    <row r="28" spans="2:10" x14ac:dyDescent="0.25">
      <c r="B28" s="34" t="s">
        <v>40</v>
      </c>
      <c r="C28" s="35">
        <v>4.6527777777777774E-3</v>
      </c>
      <c r="D28" s="7">
        <f t="shared" si="0"/>
        <v>5.3407022624915304E-3</v>
      </c>
      <c r="E28" s="35">
        <v>1.2847222222222223E-3</v>
      </c>
      <c r="F28" s="7">
        <f t="shared" si="1"/>
        <v>2.1732745961820852E-3</v>
      </c>
      <c r="G28" s="35">
        <v>8.7962962962962962E-4</v>
      </c>
      <c r="H28" s="7">
        <f t="shared" si="2"/>
        <v>2.1138708869913505E-3</v>
      </c>
      <c r="I28" s="35">
        <f t="shared" si="3"/>
        <v>6.8171296296296296E-3</v>
      </c>
      <c r="J28" s="72">
        <f t="shared" si="4"/>
        <v>3.6291043074818691E-3</v>
      </c>
    </row>
    <row r="29" spans="2:10" x14ac:dyDescent="0.25">
      <c r="B29" s="133"/>
      <c r="C29" s="132"/>
      <c r="D29" s="132"/>
      <c r="E29" s="132"/>
      <c r="F29" s="132"/>
      <c r="G29" s="132"/>
      <c r="H29" s="132"/>
      <c r="I29" s="132"/>
      <c r="J29" s="134"/>
    </row>
    <row r="30" spans="2:10" x14ac:dyDescent="0.25">
      <c r="B30" s="37" t="s">
        <v>1</v>
      </c>
      <c r="C30" s="38">
        <f t="shared" ref="C30:J30" si="5">SUM(C7:C28)</f>
        <v>0.87119212962962955</v>
      </c>
      <c r="D30" s="97">
        <f t="shared" si="5"/>
        <v>0.99999999999999989</v>
      </c>
      <c r="E30" s="38">
        <f t="shared" si="5"/>
        <v>0.59114583333333337</v>
      </c>
      <c r="F30" s="97">
        <f t="shared" si="5"/>
        <v>0.99999999999999989</v>
      </c>
      <c r="G30" s="38">
        <f t="shared" si="5"/>
        <v>0.41612268518518508</v>
      </c>
      <c r="H30" s="97">
        <f t="shared" si="5"/>
        <v>1.0000000000000004</v>
      </c>
      <c r="I30" s="38">
        <f t="shared" si="5"/>
        <v>1.8784606481481485</v>
      </c>
      <c r="J30" s="71">
        <f t="shared" si="5"/>
        <v>1</v>
      </c>
    </row>
    <row r="31" spans="2:10" x14ac:dyDescent="0.25">
      <c r="B31" s="34"/>
      <c r="C31" s="43"/>
      <c r="D31" s="43"/>
      <c r="E31" s="43"/>
      <c r="F31" s="43"/>
      <c r="G31" s="43"/>
      <c r="H31" s="43"/>
      <c r="I31" s="43"/>
      <c r="J31" s="44"/>
    </row>
    <row r="32" spans="2:10" ht="66" customHeight="1" thickBot="1" x14ac:dyDescent="0.3">
      <c r="B32" s="145" t="s">
        <v>13</v>
      </c>
      <c r="C32" s="156"/>
      <c r="D32" s="156"/>
      <c r="E32" s="156"/>
      <c r="F32" s="156"/>
      <c r="G32" s="156"/>
      <c r="H32" s="156"/>
      <c r="I32" s="156"/>
      <c r="J32" s="157"/>
    </row>
    <row r="34" spans="3:3" x14ac:dyDescent="0.25">
      <c r="C34" s="4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G24" sqref="G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123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3" t="s">
        <v>2</v>
      </c>
      <c r="H6" s="73" t="s">
        <v>3</v>
      </c>
    </row>
    <row r="7" spans="2:8" s="28" customFormat="1" x14ac:dyDescent="0.25">
      <c r="B7" s="34" t="s">
        <v>20</v>
      </c>
      <c r="C7" s="40">
        <v>1.2268518518518518E-3</v>
      </c>
      <c r="D7" s="7">
        <f>C7/$C$30</f>
        <v>2.0479134466769703E-3</v>
      </c>
      <c r="E7" s="40"/>
      <c r="F7" s="7"/>
      <c r="G7" s="43">
        <f>E7+C7</f>
        <v>1.2268518518518518E-3</v>
      </c>
      <c r="H7" s="89">
        <f>G7/$G$30</f>
        <v>1.7817821183036086E-3</v>
      </c>
    </row>
    <row r="8" spans="2:8" s="28" customFormat="1" x14ac:dyDescent="0.25">
      <c r="B8" s="34" t="s">
        <v>0</v>
      </c>
      <c r="C8" s="40">
        <v>4.5949074074074069E-3</v>
      </c>
      <c r="D8" s="7">
        <f t="shared" ref="D8:D27" si="0">C8/$C$30</f>
        <v>7.67001545595054E-3</v>
      </c>
      <c r="E8" s="40">
        <v>5.5555555555555556E-4</v>
      </c>
      <c r="F8" s="7">
        <f t="shared" ref="F8:F26" si="1">E8/$E$30</f>
        <v>6.2087698874660462E-3</v>
      </c>
      <c r="G8" s="43">
        <f t="shared" ref="G8:G27" si="2">E8+C8</f>
        <v>5.1504629629629626E-3</v>
      </c>
      <c r="H8" s="89">
        <f t="shared" ref="H8:H27" si="3">G8/$G$30</f>
        <v>7.4801230438217526E-3</v>
      </c>
    </row>
    <row r="9" spans="2:8" s="28" customFormat="1" x14ac:dyDescent="0.25">
      <c r="B9" s="34" t="s">
        <v>21</v>
      </c>
      <c r="C9" s="40">
        <v>8.0520833333333333E-2</v>
      </c>
      <c r="D9" s="7">
        <f t="shared" si="0"/>
        <v>0.13440880989180834</v>
      </c>
      <c r="E9" s="40">
        <v>2.8298611111111097E-2</v>
      </c>
      <c r="F9" s="7">
        <f t="shared" si="1"/>
        <v>0.31625921614280156</v>
      </c>
      <c r="G9" s="43">
        <f t="shared" si="2"/>
        <v>0.10881944444444443</v>
      </c>
      <c r="H9" s="89">
        <f t="shared" si="3"/>
        <v>0.15804071204047665</v>
      </c>
    </row>
    <row r="10" spans="2:8" s="28" customFormat="1" x14ac:dyDescent="0.25">
      <c r="B10" s="34" t="s">
        <v>22</v>
      </c>
      <c r="C10" s="40">
        <v>1.2002314814814818E-2</v>
      </c>
      <c r="D10" s="7">
        <f t="shared" si="0"/>
        <v>2.003477588871716E-2</v>
      </c>
      <c r="E10" s="40">
        <v>9.722222222222223E-4</v>
      </c>
      <c r="F10" s="7">
        <f t="shared" si="1"/>
        <v>1.086534730306558E-2</v>
      </c>
      <c r="G10" s="43">
        <f t="shared" si="2"/>
        <v>1.297453703703704E-2</v>
      </c>
      <c r="H10" s="89">
        <f t="shared" si="3"/>
        <v>1.8843186364324017E-2</v>
      </c>
    </row>
    <row r="11" spans="2:8" s="28" customFormat="1" x14ac:dyDescent="0.25">
      <c r="B11" s="34" t="s">
        <v>23</v>
      </c>
      <c r="C11" s="40">
        <v>9.0277777777777784E-4</v>
      </c>
      <c r="D11" s="7">
        <f t="shared" si="0"/>
        <v>1.5069551777434312E-3</v>
      </c>
      <c r="E11" s="40"/>
      <c r="F11" s="7"/>
      <c r="G11" s="43">
        <f t="shared" si="2"/>
        <v>9.0277777777777784E-4</v>
      </c>
      <c r="H11" s="89">
        <f t="shared" si="3"/>
        <v>1.3111226908271837E-3</v>
      </c>
    </row>
    <row r="12" spans="2:8" s="28" customFormat="1" x14ac:dyDescent="0.25">
      <c r="B12" s="34" t="s">
        <v>24</v>
      </c>
      <c r="C12" s="40">
        <v>3.9791666666666677E-2</v>
      </c>
      <c r="D12" s="7">
        <f t="shared" si="0"/>
        <v>6.6421947449768176E-2</v>
      </c>
      <c r="E12" s="40">
        <v>1.0624999999999997E-2</v>
      </c>
      <c r="F12" s="7">
        <f t="shared" si="1"/>
        <v>0.11874272409778809</v>
      </c>
      <c r="G12" s="43">
        <f t="shared" si="2"/>
        <v>5.0416666666666672E-2</v>
      </c>
      <c r="H12" s="89">
        <f t="shared" si="3"/>
        <v>7.3221159503118111E-2</v>
      </c>
    </row>
    <row r="13" spans="2:8" s="28" customFormat="1" x14ac:dyDescent="0.25">
      <c r="B13" s="34" t="s">
        <v>25</v>
      </c>
      <c r="C13" s="40">
        <v>9.4560185185185164E-3</v>
      </c>
      <c r="D13" s="7">
        <f t="shared" si="0"/>
        <v>1.5784389489953629E-2</v>
      </c>
      <c r="E13" s="40">
        <v>3.8310185185185183E-3</v>
      </c>
      <c r="F13" s="7">
        <f t="shared" si="1"/>
        <v>4.2814642348984605E-2</v>
      </c>
      <c r="G13" s="43">
        <f t="shared" si="2"/>
        <v>1.3287037037037035E-2</v>
      </c>
      <c r="H13" s="89">
        <f t="shared" si="3"/>
        <v>1.9297036526533418E-2</v>
      </c>
    </row>
    <row r="14" spans="2:8" s="28" customFormat="1" x14ac:dyDescent="0.25">
      <c r="B14" s="34" t="s">
        <v>26</v>
      </c>
      <c r="C14" s="40">
        <v>1.6782407407407408E-3</v>
      </c>
      <c r="D14" s="7">
        <f t="shared" si="0"/>
        <v>2.8013910355486863E-3</v>
      </c>
      <c r="E14" s="40">
        <v>3.3564814814814811E-3</v>
      </c>
      <c r="F14" s="7">
        <f t="shared" si="1"/>
        <v>3.7511318070107359E-2</v>
      </c>
      <c r="G14" s="43">
        <f t="shared" si="2"/>
        <v>5.0347222222222217E-3</v>
      </c>
      <c r="H14" s="89">
        <f t="shared" si="3"/>
        <v>7.3120303911516004E-3</v>
      </c>
    </row>
    <row r="15" spans="2:8" s="28" customFormat="1" x14ac:dyDescent="0.25">
      <c r="B15" s="34" t="s">
        <v>27</v>
      </c>
      <c r="C15" s="40">
        <v>9.3402777777777789E-3</v>
      </c>
      <c r="D15" s="7">
        <f t="shared" si="0"/>
        <v>1.5591190108191655E-2</v>
      </c>
      <c r="E15" s="40">
        <v>5.7754629629629631E-3</v>
      </c>
      <c r="F15" s="7">
        <f t="shared" si="1"/>
        <v>6.4545336955115773E-2</v>
      </c>
      <c r="G15" s="43">
        <f t="shared" si="2"/>
        <v>1.5115740740740742E-2</v>
      </c>
      <c r="H15" s="89">
        <f t="shared" si="3"/>
        <v>2.195290043872182E-2</v>
      </c>
    </row>
    <row r="16" spans="2:8" s="28" customFormat="1" x14ac:dyDescent="0.25">
      <c r="B16" s="34" t="s">
        <v>28</v>
      </c>
      <c r="C16" s="40">
        <v>3.2245370370370369E-2</v>
      </c>
      <c r="D16" s="7">
        <f t="shared" si="0"/>
        <v>5.3825347758887164E-2</v>
      </c>
      <c r="E16" s="40">
        <v>6.4351851851851853E-3</v>
      </c>
      <c r="F16" s="7">
        <f t="shared" si="1"/>
        <v>7.1918251196481695E-2</v>
      </c>
      <c r="G16" s="43">
        <f t="shared" si="2"/>
        <v>3.8680555555555551E-2</v>
      </c>
      <c r="H16" s="89">
        <f t="shared" si="3"/>
        <v>5.6176564522364712E-2</v>
      </c>
    </row>
    <row r="17" spans="2:8" s="28" customFormat="1" x14ac:dyDescent="0.25">
      <c r="B17" s="34" t="s">
        <v>29</v>
      </c>
      <c r="C17" s="40">
        <v>3.0787037037037037E-3</v>
      </c>
      <c r="D17" s="7">
        <f t="shared" si="0"/>
        <v>5.139103554868624E-3</v>
      </c>
      <c r="E17" s="40">
        <v>4.0277777777777777E-3</v>
      </c>
      <c r="F17" s="7">
        <f t="shared" si="1"/>
        <v>4.5013581684128834E-2</v>
      </c>
      <c r="G17" s="43">
        <f t="shared" si="2"/>
        <v>7.106481481481481E-3</v>
      </c>
      <c r="H17" s="89">
        <f t="shared" si="3"/>
        <v>1.0320888873947318E-2</v>
      </c>
    </row>
    <row r="18" spans="2:8" s="28" customFormat="1" x14ac:dyDescent="0.25">
      <c r="B18" s="34" t="s">
        <v>30</v>
      </c>
      <c r="C18" s="40">
        <v>0.12358796296296294</v>
      </c>
      <c r="D18" s="7">
        <f t="shared" si="0"/>
        <v>0.20629829984544046</v>
      </c>
      <c r="E18" s="40">
        <v>1.0763888888888889E-3</v>
      </c>
      <c r="F18" s="7">
        <f t="shared" si="1"/>
        <v>1.2029491656965464E-2</v>
      </c>
      <c r="G18" s="43">
        <f t="shared" si="2"/>
        <v>0.12466435185185183</v>
      </c>
      <c r="H18" s="89">
        <f t="shared" si="3"/>
        <v>0.18105259619102043</v>
      </c>
    </row>
    <row r="19" spans="2:8" s="28" customFormat="1" x14ac:dyDescent="0.25">
      <c r="B19" s="34" t="s">
        <v>31</v>
      </c>
      <c r="C19" s="40">
        <v>6.8587962962962989E-2</v>
      </c>
      <c r="D19" s="7">
        <f t="shared" si="0"/>
        <v>0.11448995363214842</v>
      </c>
      <c r="E19" s="40">
        <v>3.2754629629629631E-3</v>
      </c>
      <c r="F19" s="7">
        <f t="shared" si="1"/>
        <v>3.6605872461518564E-2</v>
      </c>
      <c r="G19" s="43">
        <f t="shared" si="2"/>
        <v>7.1863425925925956E-2</v>
      </c>
      <c r="H19" s="89">
        <f t="shared" si="3"/>
        <v>0.10436872804289726</v>
      </c>
    </row>
    <row r="20" spans="2:8" s="28" customFormat="1" x14ac:dyDescent="0.25">
      <c r="B20" s="34" t="s">
        <v>32</v>
      </c>
      <c r="C20" s="40">
        <v>1.1527777777777779E-2</v>
      </c>
      <c r="D20" s="7">
        <f t="shared" si="0"/>
        <v>1.9242658423493045E-2</v>
      </c>
      <c r="E20" s="40">
        <v>6.3541666666666686E-3</v>
      </c>
      <c r="F20" s="7">
        <f t="shared" si="1"/>
        <v>7.1012805587892927E-2</v>
      </c>
      <c r="G20" s="43">
        <f t="shared" si="2"/>
        <v>1.7881944444444447E-2</v>
      </c>
      <c r="H20" s="89">
        <f t="shared" si="3"/>
        <v>2.597031483753845E-2</v>
      </c>
    </row>
    <row r="21" spans="2:8" s="28" customFormat="1" x14ac:dyDescent="0.25">
      <c r="B21" s="34" t="s">
        <v>33</v>
      </c>
      <c r="C21" s="40">
        <v>3.4837962962962965E-3</v>
      </c>
      <c r="D21" s="7">
        <f t="shared" si="0"/>
        <v>5.8153013910355487E-3</v>
      </c>
      <c r="E21" s="40">
        <v>1.3078703703703703E-3</v>
      </c>
      <c r="F21" s="7">
        <f t="shared" si="1"/>
        <v>1.4616479110076314E-2</v>
      </c>
      <c r="G21" s="43">
        <f t="shared" si="2"/>
        <v>4.7916666666666663E-3</v>
      </c>
      <c r="H21" s="89">
        <f t="shared" si="3"/>
        <v>6.9590358205442824E-3</v>
      </c>
    </row>
    <row r="22" spans="2:8" s="28" customFormat="1" x14ac:dyDescent="0.25">
      <c r="B22" s="34" t="s">
        <v>34</v>
      </c>
      <c r="C22" s="40">
        <v>2.4305555555555552E-4</v>
      </c>
      <c r="D22" s="7">
        <f t="shared" si="0"/>
        <v>4.0571870170015448E-4</v>
      </c>
      <c r="E22" s="40">
        <v>3.9004629629629632E-3</v>
      </c>
      <c r="F22" s="7">
        <f t="shared" si="1"/>
        <v>4.3590738584917868E-2</v>
      </c>
      <c r="G22" s="43">
        <f t="shared" si="2"/>
        <v>4.1435185185185186E-3</v>
      </c>
      <c r="H22" s="89">
        <f t="shared" si="3"/>
        <v>6.0177169655914334E-3</v>
      </c>
    </row>
    <row r="23" spans="2:8" s="28" customFormat="1" x14ac:dyDescent="0.25">
      <c r="B23" s="34" t="s">
        <v>35</v>
      </c>
      <c r="C23" s="40">
        <v>5.5208333333333325E-3</v>
      </c>
      <c r="D23" s="7">
        <f t="shared" si="0"/>
        <v>9.2156105100463653E-3</v>
      </c>
      <c r="E23" s="40">
        <v>2.6388888888888885E-3</v>
      </c>
      <c r="F23" s="7">
        <f t="shared" si="1"/>
        <v>2.9491656965463714E-2</v>
      </c>
      <c r="G23" s="43">
        <f t="shared" si="2"/>
        <v>8.159722222222221E-3</v>
      </c>
      <c r="H23" s="89">
        <f t="shared" si="3"/>
        <v>1.1850532013245697E-2</v>
      </c>
    </row>
    <row r="24" spans="2:8" s="28" customFormat="1" x14ac:dyDescent="0.25">
      <c r="B24" s="34" t="s">
        <v>36</v>
      </c>
      <c r="C24" s="40">
        <v>4.2129629629629626E-3</v>
      </c>
      <c r="D24" s="7">
        <f t="shared" si="0"/>
        <v>7.0324574961360114E-3</v>
      </c>
      <c r="E24" s="40">
        <v>3.8194444444444446E-4</v>
      </c>
      <c r="F24" s="7">
        <f t="shared" si="1"/>
        <v>4.2685292976329071E-3</v>
      </c>
      <c r="G24" s="43">
        <f t="shared" si="2"/>
        <v>4.5949074074074069E-3</v>
      </c>
      <c r="H24" s="89">
        <f t="shared" si="3"/>
        <v>6.6732783110050242E-3</v>
      </c>
    </row>
    <row r="25" spans="2:8" s="28" customFormat="1" x14ac:dyDescent="0.25">
      <c r="B25" s="34" t="s">
        <v>37</v>
      </c>
      <c r="C25" s="40">
        <v>2.4189814814814813E-2</v>
      </c>
      <c r="D25" s="7">
        <f t="shared" si="0"/>
        <v>4.0378670788253475E-2</v>
      </c>
      <c r="E25" s="40">
        <v>2.6273148148148145E-3</v>
      </c>
      <c r="F25" s="7">
        <f t="shared" si="1"/>
        <v>2.9362307592808171E-2</v>
      </c>
      <c r="G25" s="43">
        <f t="shared" si="2"/>
        <v>2.6817129629629628E-2</v>
      </c>
      <c r="H25" s="89">
        <f t="shared" si="3"/>
        <v>3.8947067623674163E-2</v>
      </c>
    </row>
    <row r="26" spans="2:8" s="28" customFormat="1" x14ac:dyDescent="0.25">
      <c r="B26" s="34" t="s">
        <v>38</v>
      </c>
      <c r="C26" s="40">
        <v>0.10687500000000004</v>
      </c>
      <c r="D26" s="7">
        <f t="shared" si="0"/>
        <v>0.17840030911901089</v>
      </c>
      <c r="E26" s="40">
        <v>4.0393518518518521E-3</v>
      </c>
      <c r="F26" s="7">
        <f t="shared" si="1"/>
        <v>4.514293105678438E-2</v>
      </c>
      <c r="G26" s="43">
        <f t="shared" si="2"/>
        <v>0.11091435185185189</v>
      </c>
      <c r="H26" s="89">
        <f t="shared" si="3"/>
        <v>0.16108318905380647</v>
      </c>
    </row>
    <row r="27" spans="2:8" s="28" customFormat="1" x14ac:dyDescent="0.25">
      <c r="B27" s="34" t="s">
        <v>39</v>
      </c>
      <c r="C27" s="40">
        <v>5.6006944444444436E-2</v>
      </c>
      <c r="D27" s="7">
        <f t="shared" si="0"/>
        <v>9.3489180834621308E-2</v>
      </c>
      <c r="E27" s="40"/>
      <c r="F27" s="7"/>
      <c r="G27" s="43">
        <f t="shared" si="2"/>
        <v>5.6006944444444436E-2</v>
      </c>
      <c r="H27" s="89">
        <f t="shared" si="3"/>
        <v>8.1340034627086416E-2</v>
      </c>
    </row>
    <row r="28" spans="2:8" s="28" customFormat="1" x14ac:dyDescent="0.25">
      <c r="B28" s="34" t="s">
        <v>40</v>
      </c>
      <c r="C28" s="40"/>
      <c r="D28" s="7"/>
      <c r="E28" s="40"/>
      <c r="F28" s="7"/>
      <c r="G28" s="43"/>
      <c r="H28" s="89"/>
    </row>
    <row r="29" spans="2:8" s="28" customFormat="1" x14ac:dyDescent="0.25">
      <c r="B29" s="34"/>
      <c r="C29" s="43"/>
      <c r="D29" s="98"/>
      <c r="E29" s="43"/>
      <c r="F29" s="98"/>
      <c r="G29" s="43"/>
      <c r="H29" s="58"/>
    </row>
    <row r="30" spans="2:8" s="28" customFormat="1" x14ac:dyDescent="0.25">
      <c r="B30" s="37" t="s">
        <v>1</v>
      </c>
      <c r="C30" s="41">
        <f t="shared" ref="C30:H30" si="4">SUM(C7:C28)</f>
        <v>0.59907407407407409</v>
      </c>
      <c r="D30" s="39">
        <f t="shared" si="4"/>
        <v>1</v>
      </c>
      <c r="E30" s="41">
        <f t="shared" si="4"/>
        <v>8.9479166666666665E-2</v>
      </c>
      <c r="F30" s="39">
        <f t="shared" si="4"/>
        <v>0.99999999999999989</v>
      </c>
      <c r="G30" s="41">
        <f t="shared" si="4"/>
        <v>0.68855324074074087</v>
      </c>
      <c r="H30" s="42">
        <f t="shared" si="4"/>
        <v>0.99999999999999967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2" zoomScale="110" zoomScaleNormal="110" zoomScaleSheetLayoutView="10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8" t="s">
        <v>42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29"/>
      <c r="C5" s="158" t="s">
        <v>8</v>
      </c>
      <c r="D5" s="158"/>
      <c r="E5" s="158" t="s">
        <v>9</v>
      </c>
      <c r="F5" s="158"/>
      <c r="G5" s="158" t="s">
        <v>10</v>
      </c>
      <c r="H5" s="158"/>
      <c r="I5" s="158" t="s">
        <v>4</v>
      </c>
      <c r="J5" s="159"/>
    </row>
    <row r="6" spans="2:10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3" t="s">
        <v>3</v>
      </c>
      <c r="I6" s="123" t="s">
        <v>2</v>
      </c>
      <c r="J6" s="124" t="s">
        <v>3</v>
      </c>
    </row>
    <row r="7" spans="2:10" x14ac:dyDescent="0.25">
      <c r="B7" s="34" t="s">
        <v>20</v>
      </c>
      <c r="C7" s="40">
        <v>3.557870370370371E-2</v>
      </c>
      <c r="D7" s="7">
        <f>C7/$C$30</f>
        <v>1.9069833805840056E-2</v>
      </c>
      <c r="E7" s="40">
        <v>3.8425925925925928E-3</v>
      </c>
      <c r="F7" s="7">
        <f>E7/$E$30</f>
        <v>4.6271777003484326E-3</v>
      </c>
      <c r="G7" s="40">
        <v>2.488425925925926E-3</v>
      </c>
      <c r="H7" s="7">
        <f>G7/$G$30</f>
        <v>6.7463679437698093E-3</v>
      </c>
      <c r="I7" s="40">
        <f>C7+E7+G7</f>
        <v>4.190972222222223E-2</v>
      </c>
      <c r="J7" s="72">
        <f>I7/$I$30</f>
        <v>1.3673645096972992E-2</v>
      </c>
    </row>
    <row r="8" spans="2:10" x14ac:dyDescent="0.25">
      <c r="B8" s="34" t="s">
        <v>0</v>
      </c>
      <c r="C8" s="40">
        <v>9.7870370370370371E-2</v>
      </c>
      <c r="D8" s="7">
        <f t="shared" ref="D8:D28" si="0">C8/$C$30</f>
        <v>5.2457551939552212E-2</v>
      </c>
      <c r="E8" s="40">
        <v>9.5023148148148141E-3</v>
      </c>
      <c r="F8" s="7">
        <f t="shared" ref="F8:F27" si="1">E8/$E$30</f>
        <v>1.1442508710801394E-2</v>
      </c>
      <c r="G8" s="40">
        <v>1.3993055555555554E-2</v>
      </c>
      <c r="H8" s="7">
        <f t="shared" ref="H8:H27" si="2">G8/$G$30</f>
        <v>3.7936552762873013E-2</v>
      </c>
      <c r="I8" s="40">
        <f t="shared" ref="I8:I27" si="3">C8+E8+G8</f>
        <v>0.12136574074074073</v>
      </c>
      <c r="J8" s="72">
        <f t="shared" ref="J8:J27" si="4">I8/$I$30</f>
        <v>3.9597305298773477E-2</v>
      </c>
    </row>
    <row r="9" spans="2:10" x14ac:dyDescent="0.25">
      <c r="B9" s="34" t="s">
        <v>21</v>
      </c>
      <c r="C9" s="40">
        <v>0.42549768518518566</v>
      </c>
      <c r="D9" s="7">
        <f t="shared" si="0"/>
        <v>0.22806255699547778</v>
      </c>
      <c r="E9" s="40">
        <v>0.13221064814814815</v>
      </c>
      <c r="F9" s="7">
        <f t="shared" si="1"/>
        <v>0.159205574912892</v>
      </c>
      <c r="G9" s="40">
        <v>0.1257291666666667</v>
      </c>
      <c r="H9" s="7">
        <f t="shared" si="2"/>
        <v>0.34086416266591374</v>
      </c>
      <c r="I9" s="40">
        <f t="shared" si="3"/>
        <v>0.68343750000000048</v>
      </c>
      <c r="J9" s="72">
        <f t="shared" si="4"/>
        <v>0.22298123980424153</v>
      </c>
    </row>
    <row r="10" spans="2:10" x14ac:dyDescent="0.25">
      <c r="B10" s="34" t="s">
        <v>22</v>
      </c>
      <c r="C10" s="40">
        <v>4.1388888888888892E-2</v>
      </c>
      <c r="D10" s="7">
        <f t="shared" si="0"/>
        <v>2.2184035683046208E-2</v>
      </c>
      <c r="E10" s="40">
        <v>1.4780092592592595E-2</v>
      </c>
      <c r="F10" s="7">
        <f t="shared" si="1"/>
        <v>1.779790940766551E-2</v>
      </c>
      <c r="G10" s="40">
        <v>1.2164351851851852E-2</v>
      </c>
      <c r="H10" s="7">
        <f t="shared" si="2"/>
        <v>3.2978756785591021E-2</v>
      </c>
      <c r="I10" s="40">
        <f t="shared" si="3"/>
        <v>6.8333333333333343E-2</v>
      </c>
      <c r="J10" s="72">
        <f t="shared" si="4"/>
        <v>2.2294725394235996E-2</v>
      </c>
    </row>
    <row r="11" spans="2:10" x14ac:dyDescent="0.25">
      <c r="B11" s="34" t="s">
        <v>23</v>
      </c>
      <c r="C11" s="40">
        <v>3.37962962962963E-3</v>
      </c>
      <c r="D11" s="7">
        <f t="shared" si="0"/>
        <v>1.8114481038729005E-3</v>
      </c>
      <c r="E11" s="40">
        <v>9.4907407407407408E-4</v>
      </c>
      <c r="F11" s="7">
        <f t="shared" si="1"/>
        <v>1.1428571428571429E-3</v>
      </c>
      <c r="G11" s="40">
        <v>1.0532407407407407E-3</v>
      </c>
      <c r="H11" s="7">
        <f t="shared" si="2"/>
        <v>2.8554394552700118E-3</v>
      </c>
      <c r="I11" s="40">
        <f t="shared" si="3"/>
        <v>5.3819444444444453E-3</v>
      </c>
      <c r="J11" s="72">
        <f t="shared" si="4"/>
        <v>1.7559361972086277E-3</v>
      </c>
    </row>
    <row r="12" spans="2:10" x14ac:dyDescent="0.25">
      <c r="B12" s="34" t="s">
        <v>24</v>
      </c>
      <c r="C12" s="40">
        <v>0.12040509259259265</v>
      </c>
      <c r="D12" s="7">
        <f t="shared" si="0"/>
        <v>6.4535940495170516E-2</v>
      </c>
      <c r="E12" s="40">
        <v>2.162037037037037E-2</v>
      </c>
      <c r="F12" s="7">
        <f t="shared" si="1"/>
        <v>2.6034843205574913E-2</v>
      </c>
      <c r="G12" s="40">
        <v>4.2210648148148164E-2</v>
      </c>
      <c r="H12" s="7">
        <f t="shared" si="2"/>
        <v>0.11443722739966745</v>
      </c>
      <c r="I12" s="40">
        <f t="shared" si="3"/>
        <v>0.18423611111111116</v>
      </c>
      <c r="J12" s="72">
        <f t="shared" si="4"/>
        <v>6.0109661047670834E-2</v>
      </c>
    </row>
    <row r="13" spans="2:10" x14ac:dyDescent="0.25">
      <c r="B13" s="34" t="s">
        <v>25</v>
      </c>
      <c r="C13" s="40">
        <v>3.2395833333333332E-2</v>
      </c>
      <c r="D13" s="7">
        <f t="shared" si="0"/>
        <v>1.7363846721713178E-2</v>
      </c>
      <c r="E13" s="40">
        <v>8.0787037037037043E-3</v>
      </c>
      <c r="F13" s="7">
        <f t="shared" si="1"/>
        <v>9.7282229965156806E-3</v>
      </c>
      <c r="G13" s="40">
        <v>9.1087962962962937E-3</v>
      </c>
      <c r="H13" s="7">
        <f t="shared" si="2"/>
        <v>2.4694844519752734E-2</v>
      </c>
      <c r="I13" s="40">
        <f t="shared" si="3"/>
        <v>4.9583333333333333E-2</v>
      </c>
      <c r="J13" s="72">
        <f t="shared" si="4"/>
        <v>1.6177270255573677E-2</v>
      </c>
    </row>
    <row r="14" spans="2:10" x14ac:dyDescent="0.25">
      <c r="B14" s="34" t="s">
        <v>26</v>
      </c>
      <c r="C14" s="40">
        <v>2.9421296296296286E-2</v>
      </c>
      <c r="D14" s="7">
        <f t="shared" si="0"/>
        <v>1.5769524246729148E-2</v>
      </c>
      <c r="E14" s="40">
        <v>1.1817129629629631E-2</v>
      </c>
      <c r="F14" s="7">
        <f t="shared" si="1"/>
        <v>1.4229965156794427E-2</v>
      </c>
      <c r="G14" s="40">
        <v>5.9259259259259265E-3</v>
      </c>
      <c r="H14" s="7">
        <f t="shared" si="2"/>
        <v>1.6065769242837872E-2</v>
      </c>
      <c r="I14" s="40">
        <f t="shared" si="3"/>
        <v>4.7164351851851839E-2</v>
      </c>
      <c r="J14" s="72">
        <f t="shared" si="4"/>
        <v>1.538804301854872E-2</v>
      </c>
    </row>
    <row r="15" spans="2:10" x14ac:dyDescent="0.25">
      <c r="B15" s="34" t="s">
        <v>27</v>
      </c>
      <c r="C15" s="40">
        <v>4.5902777777777778E-2</v>
      </c>
      <c r="D15" s="7">
        <f t="shared" si="0"/>
        <v>2.4603435547807955E-2</v>
      </c>
      <c r="E15" s="40">
        <v>8.6805555555555542E-3</v>
      </c>
      <c r="F15" s="7">
        <f t="shared" si="1"/>
        <v>1.0452961672473867E-2</v>
      </c>
      <c r="G15" s="40">
        <v>3.7384259259259259E-3</v>
      </c>
      <c r="H15" s="7">
        <f t="shared" si="2"/>
        <v>1.0135241143430921E-2</v>
      </c>
      <c r="I15" s="40">
        <f t="shared" si="3"/>
        <v>5.8321759259259254E-2</v>
      </c>
      <c r="J15" s="72">
        <f t="shared" si="4"/>
        <v>1.9028306446740372E-2</v>
      </c>
    </row>
    <row r="16" spans="2:10" x14ac:dyDescent="0.25">
      <c r="B16" s="34" t="s">
        <v>28</v>
      </c>
      <c r="C16" s="40">
        <v>0.2106597222222221</v>
      </c>
      <c r="D16" s="7">
        <f t="shared" si="0"/>
        <v>0.11291153061161179</v>
      </c>
      <c r="E16" s="40">
        <v>7.2638888888888892E-2</v>
      </c>
      <c r="F16" s="7">
        <f t="shared" si="1"/>
        <v>8.7470383275261326E-2</v>
      </c>
      <c r="G16" s="40">
        <v>6.2974537037037037E-2</v>
      </c>
      <c r="H16" s="7">
        <f t="shared" si="2"/>
        <v>0.17073017666070481</v>
      </c>
      <c r="I16" s="40">
        <f t="shared" si="3"/>
        <v>0.34627314814814802</v>
      </c>
      <c r="J16" s="72">
        <f t="shared" si="4"/>
        <v>0.11297655730771547</v>
      </c>
    </row>
    <row r="17" spans="2:10" x14ac:dyDescent="0.25">
      <c r="B17" s="34" t="s">
        <v>29</v>
      </c>
      <c r="C17" s="40">
        <v>6.8171296296296304E-3</v>
      </c>
      <c r="D17" s="7">
        <f t="shared" si="0"/>
        <v>3.6539141547299262E-3</v>
      </c>
      <c r="E17" s="40">
        <v>1.701388888888889E-3</v>
      </c>
      <c r="F17" s="7">
        <f t="shared" si="1"/>
        <v>2.0487804878048781E-3</v>
      </c>
      <c r="G17" s="40">
        <v>3.2175925925925926E-3</v>
      </c>
      <c r="H17" s="7">
        <f t="shared" si="2"/>
        <v>8.7232106435721248E-3</v>
      </c>
      <c r="I17" s="40">
        <f t="shared" si="3"/>
        <v>1.1736111111111112E-2</v>
      </c>
      <c r="J17" s="72">
        <f t="shared" si="4"/>
        <v>3.8290737719775233E-3</v>
      </c>
    </row>
    <row r="18" spans="2:10" x14ac:dyDescent="0.25">
      <c r="B18" s="34" t="s">
        <v>30</v>
      </c>
      <c r="C18" s="40">
        <v>0.21356481481481498</v>
      </c>
      <c r="D18" s="7">
        <f t="shared" si="0"/>
        <v>0.11446863155021501</v>
      </c>
      <c r="E18" s="40">
        <v>4.8923611111111112E-2</v>
      </c>
      <c r="F18" s="7">
        <f t="shared" si="1"/>
        <v>5.891289198606272E-2</v>
      </c>
      <c r="G18" s="40">
        <v>4.3981481481481484E-3</v>
      </c>
      <c r="H18" s="7">
        <f t="shared" si="2"/>
        <v>1.1923813109918732E-2</v>
      </c>
      <c r="I18" s="40">
        <f t="shared" si="3"/>
        <v>0.26688657407407423</v>
      </c>
      <c r="J18" s="72">
        <f t="shared" si="4"/>
        <v>8.707555434716939E-2</v>
      </c>
    </row>
    <row r="19" spans="2:10" x14ac:dyDescent="0.25">
      <c r="B19" s="34" t="s">
        <v>31</v>
      </c>
      <c r="C19" s="40">
        <v>0.14471064814814805</v>
      </c>
      <c r="D19" s="7">
        <f t="shared" si="0"/>
        <v>7.756347822850293E-2</v>
      </c>
      <c r="E19" s="40">
        <v>7.4930555555555584E-2</v>
      </c>
      <c r="F19" s="7">
        <f t="shared" si="1"/>
        <v>9.0229965156794462E-2</v>
      </c>
      <c r="G19" s="40">
        <v>1.5810185185185188E-2</v>
      </c>
      <c r="H19" s="7">
        <f t="shared" si="2"/>
        <v>4.2862970284602606E-2</v>
      </c>
      <c r="I19" s="40">
        <f t="shared" si="3"/>
        <v>0.23545138888888881</v>
      </c>
      <c r="J19" s="72">
        <f t="shared" si="4"/>
        <v>7.6819376472720635E-2</v>
      </c>
    </row>
    <row r="20" spans="2:10" x14ac:dyDescent="0.25">
      <c r="B20" s="34" t="s">
        <v>32</v>
      </c>
      <c r="C20" s="40">
        <v>2.1250000000000002E-2</v>
      </c>
      <c r="D20" s="7">
        <f t="shared" si="0"/>
        <v>1.1389790132570703E-2</v>
      </c>
      <c r="E20" s="40">
        <v>7.6157407407407406E-3</v>
      </c>
      <c r="F20" s="7">
        <f t="shared" si="1"/>
        <v>9.1707317073170744E-3</v>
      </c>
      <c r="G20" s="40">
        <v>1.3935185185185181E-2</v>
      </c>
      <c r="H20" s="7">
        <f t="shared" si="2"/>
        <v>3.7779660485110916E-2</v>
      </c>
      <c r="I20" s="40">
        <f t="shared" si="3"/>
        <v>4.2800925925925923E-2</v>
      </c>
      <c r="J20" s="72">
        <f t="shared" si="4"/>
        <v>1.3964413026403234E-2</v>
      </c>
    </row>
    <row r="21" spans="2:10" x14ac:dyDescent="0.25">
      <c r="B21" s="34" t="s">
        <v>33</v>
      </c>
      <c r="C21" s="40">
        <v>2.8009259259259255E-3</v>
      </c>
      <c r="D21" s="7">
        <f t="shared" si="0"/>
        <v>1.5012686340316501E-3</v>
      </c>
      <c r="E21" s="40">
        <v>7.407407407407407E-4</v>
      </c>
      <c r="F21" s="7">
        <f t="shared" si="1"/>
        <v>8.9198606271776999E-4</v>
      </c>
      <c r="G21" s="40">
        <v>1.1111111111111113E-3</v>
      </c>
      <c r="H21" s="7">
        <f t="shared" si="2"/>
        <v>3.0123317330321012E-3</v>
      </c>
      <c r="I21" s="40">
        <f t="shared" si="3"/>
        <v>4.6527777777777774E-3</v>
      </c>
      <c r="J21" s="72">
        <f t="shared" si="4"/>
        <v>1.5180351640384261E-3</v>
      </c>
    </row>
    <row r="22" spans="2:10" x14ac:dyDescent="0.25">
      <c r="B22" s="34" t="s">
        <v>34</v>
      </c>
      <c r="C22" s="40">
        <v>5.092592592592593E-3</v>
      </c>
      <c r="D22" s="7">
        <f t="shared" si="0"/>
        <v>2.7295793346030009E-3</v>
      </c>
      <c r="E22" s="40"/>
      <c r="F22" s="7"/>
      <c r="G22" s="40">
        <v>1.8518518518518519E-3</v>
      </c>
      <c r="H22" s="7">
        <f t="shared" si="2"/>
        <v>5.0205528883868348E-3</v>
      </c>
      <c r="I22" s="40">
        <f t="shared" si="3"/>
        <v>6.9444444444444449E-3</v>
      </c>
      <c r="J22" s="72">
        <f t="shared" si="4"/>
        <v>2.265724125430487E-3</v>
      </c>
    </row>
    <row r="23" spans="2:10" s="45" customFormat="1" x14ac:dyDescent="0.25">
      <c r="B23" s="34" t="s">
        <v>35</v>
      </c>
      <c r="C23" s="40">
        <v>2.2708333333333337E-2</v>
      </c>
      <c r="D23" s="7">
        <f t="shared" si="0"/>
        <v>1.2171442396570654E-2</v>
      </c>
      <c r="E23" s="40">
        <v>7.3495370370370355E-3</v>
      </c>
      <c r="F23" s="7">
        <f t="shared" si="1"/>
        <v>8.8501742160278733E-3</v>
      </c>
      <c r="G23" s="40">
        <v>2.9745370370370373E-3</v>
      </c>
      <c r="H23" s="7">
        <f t="shared" si="2"/>
        <v>8.0642630769713532E-3</v>
      </c>
      <c r="I23" s="40">
        <f t="shared" si="3"/>
        <v>3.3032407407407413E-2</v>
      </c>
      <c r="J23" s="72">
        <f t="shared" si="4"/>
        <v>1.0777294423297685E-2</v>
      </c>
    </row>
    <row r="24" spans="2:10" x14ac:dyDescent="0.25">
      <c r="B24" s="34" t="s">
        <v>36</v>
      </c>
      <c r="C24" s="40">
        <v>5.1898148148148159E-2</v>
      </c>
      <c r="D24" s="7">
        <f t="shared" si="0"/>
        <v>2.781689485536331E-2</v>
      </c>
      <c r="E24" s="40">
        <v>1.5300925925925921E-2</v>
      </c>
      <c r="F24" s="7">
        <f t="shared" si="1"/>
        <v>1.8425087108013931E-2</v>
      </c>
      <c r="G24" s="40">
        <v>1.060185185185185E-2</v>
      </c>
      <c r="H24" s="7">
        <f t="shared" si="2"/>
        <v>2.8742665286014622E-2</v>
      </c>
      <c r="I24" s="40">
        <f t="shared" si="3"/>
        <v>7.7800925925925926E-2</v>
      </c>
      <c r="J24" s="72">
        <f t="shared" si="4"/>
        <v>2.5383662618572889E-2</v>
      </c>
    </row>
    <row r="25" spans="2:10" x14ac:dyDescent="0.25">
      <c r="B25" s="34" t="s">
        <v>37</v>
      </c>
      <c r="C25" s="40">
        <v>2.8171296296296295E-2</v>
      </c>
      <c r="D25" s="7">
        <f t="shared" si="0"/>
        <v>1.5099536591872052E-2</v>
      </c>
      <c r="E25" s="40">
        <v>5.8796296296296305E-2</v>
      </c>
      <c r="F25" s="7">
        <f t="shared" si="1"/>
        <v>7.0801393728223014E-2</v>
      </c>
      <c r="G25" s="40">
        <v>1.6296296296296295E-2</v>
      </c>
      <c r="H25" s="7">
        <f t="shared" si="2"/>
        <v>4.4180865417804138E-2</v>
      </c>
      <c r="I25" s="40">
        <f t="shared" si="3"/>
        <v>0.10326388888888889</v>
      </c>
      <c r="J25" s="72">
        <f t="shared" si="4"/>
        <v>3.3691317745151342E-2</v>
      </c>
    </row>
    <row r="26" spans="2:10" x14ac:dyDescent="0.25">
      <c r="B26" s="34" t="s">
        <v>38</v>
      </c>
      <c r="C26" s="40">
        <v>4.3923611111111115E-2</v>
      </c>
      <c r="D26" s="7">
        <f t="shared" si="0"/>
        <v>2.3542621760950882E-2</v>
      </c>
      <c r="E26" s="40">
        <v>0.22130787037037025</v>
      </c>
      <c r="F26" s="7">
        <f t="shared" si="1"/>
        <v>0.26649477351916362</v>
      </c>
      <c r="G26" s="40">
        <v>3.8773148148148148E-3</v>
      </c>
      <c r="H26" s="7">
        <f t="shared" si="2"/>
        <v>1.0511782610059936E-2</v>
      </c>
      <c r="I26" s="40">
        <f t="shared" si="3"/>
        <v>0.26910879629629614</v>
      </c>
      <c r="J26" s="72">
        <f t="shared" si="4"/>
        <v>8.7800586067307035E-2</v>
      </c>
    </row>
    <row r="27" spans="2:10" x14ac:dyDescent="0.25">
      <c r="B27" s="34" t="s">
        <v>39</v>
      </c>
      <c r="C27" s="40">
        <v>0.27555555555555566</v>
      </c>
      <c r="D27" s="7">
        <f t="shared" si="0"/>
        <v>0.14769505635960969</v>
      </c>
      <c r="E27" s="40">
        <v>0.10965277777777781</v>
      </c>
      <c r="F27" s="7">
        <f t="shared" si="1"/>
        <v>0.13204181184668995</v>
      </c>
      <c r="G27" s="40">
        <v>1.5393518518518516E-2</v>
      </c>
      <c r="H27" s="7">
        <f t="shared" si="2"/>
        <v>4.1733345884715556E-2</v>
      </c>
      <c r="I27" s="40">
        <f t="shared" si="3"/>
        <v>0.40060185185185199</v>
      </c>
      <c r="J27" s="72">
        <f t="shared" si="4"/>
        <v>0.13070207238233339</v>
      </c>
    </row>
    <row r="28" spans="2:10" x14ac:dyDescent="0.25">
      <c r="B28" s="34" t="s">
        <v>40</v>
      </c>
      <c r="C28" s="40">
        <v>6.7129629629629631E-3</v>
      </c>
      <c r="D28" s="7">
        <f t="shared" si="0"/>
        <v>3.5980818501585008E-3</v>
      </c>
      <c r="E28" s="40"/>
      <c r="F28" s="7"/>
      <c r="G28" s="40"/>
      <c r="H28" s="7"/>
      <c r="I28" s="40">
        <f t="shared" ref="I28" si="5">C28+E28+G28</f>
        <v>6.7129629629629631E-3</v>
      </c>
      <c r="J28" s="72">
        <f t="shared" ref="J28" si="6">I28/$I$30</f>
        <v>2.1901999879161377E-3</v>
      </c>
    </row>
    <row r="29" spans="2:10" x14ac:dyDescent="0.25">
      <c r="B29" s="133"/>
      <c r="C29" s="132"/>
      <c r="D29" s="132"/>
      <c r="E29" s="132"/>
      <c r="F29" s="132"/>
      <c r="G29" s="132"/>
      <c r="H29" s="132"/>
      <c r="I29" s="132"/>
      <c r="J29" s="134"/>
    </row>
    <row r="30" spans="2:10" x14ac:dyDescent="0.25">
      <c r="B30" s="37" t="s">
        <v>1</v>
      </c>
      <c r="C30" s="41">
        <f t="shared" ref="C30:J30" si="7">SUM(C7:C28)</f>
        <v>1.865706018518519</v>
      </c>
      <c r="D30" s="70">
        <f t="shared" si="7"/>
        <v>1</v>
      </c>
      <c r="E30" s="41">
        <f t="shared" si="7"/>
        <v>0.83043981481481477</v>
      </c>
      <c r="F30" s="70">
        <f t="shared" si="7"/>
        <v>1</v>
      </c>
      <c r="G30" s="41">
        <f t="shared" si="7"/>
        <v>0.36885416666666659</v>
      </c>
      <c r="H30" s="70">
        <f t="shared" si="7"/>
        <v>1.0000000000000004</v>
      </c>
      <c r="I30" s="41">
        <f t="shared" si="7"/>
        <v>3.0650000000000008</v>
      </c>
      <c r="J30" s="126">
        <f t="shared" si="7"/>
        <v>1</v>
      </c>
    </row>
    <row r="31" spans="2:10" x14ac:dyDescent="0.25">
      <c r="B31" s="76"/>
      <c r="C31" s="77"/>
      <c r="D31" s="78"/>
      <c r="E31" s="77"/>
      <c r="F31" s="78"/>
      <c r="G31" s="77"/>
      <c r="H31" s="77"/>
      <c r="I31" s="77"/>
      <c r="J31" s="79"/>
    </row>
    <row r="32" spans="2:10" ht="66" customHeight="1" thickBot="1" x14ac:dyDescent="0.3">
      <c r="B32" s="155" t="s">
        <v>12</v>
      </c>
      <c r="C32" s="156"/>
      <c r="D32" s="156"/>
      <c r="E32" s="156"/>
      <c r="F32" s="156"/>
      <c r="G32" s="156"/>
      <c r="H32" s="156"/>
      <c r="I32" s="156"/>
      <c r="J32" s="157"/>
    </row>
    <row r="34" spans="9:9" x14ac:dyDescent="0.25">
      <c r="I34" s="4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I26" sqref="I26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124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59" t="s">
        <v>2</v>
      </c>
      <c r="H6" s="73" t="s">
        <v>3</v>
      </c>
    </row>
    <row r="7" spans="2:8" s="28" customFormat="1" x14ac:dyDescent="0.25">
      <c r="B7" s="34" t="s">
        <v>20</v>
      </c>
      <c r="C7" s="40">
        <v>1.9675925925925926E-4</v>
      </c>
      <c r="D7" s="7">
        <f t="shared" ref="D7:D27" si="0">C7/$C$30</f>
        <v>1.9355573266537631E-3</v>
      </c>
      <c r="E7" s="40"/>
      <c r="F7" s="7"/>
      <c r="G7" s="43">
        <f t="shared" ref="G7" si="1">C7</f>
        <v>1.9675925925925926E-4</v>
      </c>
      <c r="H7" s="89">
        <f t="shared" ref="H7" si="2">G7/$G$30</f>
        <v>1.9331362292472141E-3</v>
      </c>
    </row>
    <row r="8" spans="2:8" s="28" customFormat="1" x14ac:dyDescent="0.25">
      <c r="B8" s="34" t="s">
        <v>0</v>
      </c>
      <c r="C8" s="40">
        <v>1.0069444444444444E-3</v>
      </c>
      <c r="D8" s="7">
        <f t="shared" si="0"/>
        <v>9.9054992599339631E-3</v>
      </c>
      <c r="E8" s="40"/>
      <c r="F8" s="7"/>
      <c r="G8" s="43">
        <f t="shared" ref="G8:G27" si="3">C8</f>
        <v>1.0069444444444444E-3</v>
      </c>
      <c r="H8" s="89">
        <f t="shared" ref="H8:H27" si="4">G8/$G$30</f>
        <v>9.8931089379122126E-3</v>
      </c>
    </row>
    <row r="9" spans="2:8" s="28" customFormat="1" x14ac:dyDescent="0.25">
      <c r="B9" s="34" t="s">
        <v>21</v>
      </c>
      <c r="C9" s="40">
        <v>1.2638888888888885E-2</v>
      </c>
      <c r="D9" s="7">
        <f t="shared" si="0"/>
        <v>0.1243310941591711</v>
      </c>
      <c r="E9" s="40"/>
      <c r="F9" s="7"/>
      <c r="G9" s="43">
        <f t="shared" si="3"/>
        <v>1.2638888888888885E-2</v>
      </c>
      <c r="H9" s="89">
        <f t="shared" si="4"/>
        <v>0.12417557425517395</v>
      </c>
    </row>
    <row r="10" spans="2:8" s="28" customFormat="1" x14ac:dyDescent="0.25">
      <c r="B10" s="34" t="s">
        <v>22</v>
      </c>
      <c r="C10" s="40">
        <v>2.1296296296296298E-3</v>
      </c>
      <c r="D10" s="7">
        <f t="shared" si="0"/>
        <v>2.0949561653193671E-2</v>
      </c>
      <c r="E10" s="40"/>
      <c r="F10" s="7"/>
      <c r="G10" s="43">
        <f t="shared" si="3"/>
        <v>2.1296296296296298E-3</v>
      </c>
      <c r="H10" s="89">
        <f t="shared" si="4"/>
        <v>2.0923356834205143E-2</v>
      </c>
    </row>
    <row r="11" spans="2:8" s="28" customFormat="1" x14ac:dyDescent="0.25">
      <c r="B11" s="34" t="s">
        <v>23</v>
      </c>
      <c r="C11" s="40"/>
      <c r="D11" s="7"/>
      <c r="E11" s="40"/>
      <c r="F11" s="7"/>
      <c r="G11" s="43"/>
      <c r="H11" s="89"/>
    </row>
    <row r="12" spans="2:8" s="28" customFormat="1" x14ac:dyDescent="0.25">
      <c r="B12" s="34" t="s">
        <v>24</v>
      </c>
      <c r="C12" s="40">
        <v>4.0509259259259266E-3</v>
      </c>
      <c r="D12" s="7">
        <f t="shared" si="0"/>
        <v>3.9849709666401008E-2</v>
      </c>
      <c r="E12" s="40"/>
      <c r="F12" s="7"/>
      <c r="G12" s="43">
        <f t="shared" si="3"/>
        <v>4.0509259259259266E-3</v>
      </c>
      <c r="H12" s="89">
        <f t="shared" si="4"/>
        <v>3.9799863543325001E-2</v>
      </c>
    </row>
    <row r="13" spans="2:8" s="28" customFormat="1" x14ac:dyDescent="0.25">
      <c r="B13" s="34" t="s">
        <v>25</v>
      </c>
      <c r="C13" s="40">
        <v>1.4236111111111112E-3</v>
      </c>
      <c r="D13" s="7">
        <f t="shared" si="0"/>
        <v>1.4004326539906639E-2</v>
      </c>
      <c r="E13" s="40"/>
      <c r="F13" s="7"/>
      <c r="G13" s="43">
        <f t="shared" si="3"/>
        <v>1.4236111111111112E-3</v>
      </c>
      <c r="H13" s="89">
        <f t="shared" si="4"/>
        <v>1.3986809188082785E-2</v>
      </c>
    </row>
    <row r="14" spans="2:8" s="28" customFormat="1" x14ac:dyDescent="0.25">
      <c r="B14" s="34" t="s">
        <v>26</v>
      </c>
      <c r="C14" s="40"/>
      <c r="D14" s="7"/>
      <c r="E14" s="40"/>
      <c r="F14" s="7"/>
      <c r="G14" s="43"/>
      <c r="H14" s="89"/>
    </row>
    <row r="15" spans="2:8" s="28" customFormat="1" x14ac:dyDescent="0.25">
      <c r="B15" s="34" t="s">
        <v>27</v>
      </c>
      <c r="C15" s="40">
        <v>3.0439814814814813E-3</v>
      </c>
      <c r="D15" s="7">
        <f t="shared" si="0"/>
        <v>2.9944210406467039E-2</v>
      </c>
      <c r="E15" s="40"/>
      <c r="F15" s="7"/>
      <c r="G15" s="43">
        <f t="shared" ref="G15" si="5">C15</f>
        <v>3.0439814814814813E-3</v>
      </c>
      <c r="H15" s="89">
        <f t="shared" ref="H15" si="6">G15/$G$30</f>
        <v>2.990675460541278E-2</v>
      </c>
    </row>
    <row r="16" spans="2:8" s="28" customFormat="1" x14ac:dyDescent="0.25">
      <c r="B16" s="34" t="s">
        <v>28</v>
      </c>
      <c r="C16" s="40">
        <v>1.0798611111111108E-2</v>
      </c>
      <c r="D16" s="7">
        <f t="shared" si="0"/>
        <v>0.10622794033929178</v>
      </c>
      <c r="E16" s="40"/>
      <c r="F16" s="7"/>
      <c r="G16" s="43">
        <f t="shared" si="3"/>
        <v>1.0798611111111108E-2</v>
      </c>
      <c r="H16" s="89">
        <f t="shared" si="4"/>
        <v>0.1060950648169206</v>
      </c>
    </row>
    <row r="17" spans="2:8" s="28" customFormat="1" x14ac:dyDescent="0.25">
      <c r="B17" s="34" t="s">
        <v>29</v>
      </c>
      <c r="C17" s="40"/>
      <c r="D17" s="7"/>
      <c r="E17" s="40"/>
      <c r="F17" s="7"/>
      <c r="G17" s="43"/>
      <c r="H17" s="89"/>
    </row>
    <row r="18" spans="2:8" s="28" customFormat="1" x14ac:dyDescent="0.25">
      <c r="B18" s="34" t="s">
        <v>30</v>
      </c>
      <c r="C18" s="40">
        <v>1.8912037037037036E-2</v>
      </c>
      <c r="D18" s="7">
        <f t="shared" si="0"/>
        <v>0.18604121598542639</v>
      </c>
      <c r="E18" s="40"/>
      <c r="F18" s="7"/>
      <c r="G18" s="43">
        <f t="shared" si="3"/>
        <v>1.8912037037037036E-2</v>
      </c>
      <c r="H18" s="89">
        <f t="shared" si="4"/>
        <v>0.18580850579940869</v>
      </c>
    </row>
    <row r="19" spans="2:8" s="28" customFormat="1" x14ac:dyDescent="0.25">
      <c r="B19" s="34" t="s">
        <v>31</v>
      </c>
      <c r="C19" s="40">
        <v>7.9166666666666673E-3</v>
      </c>
      <c r="D19" s="7">
        <f t="shared" si="0"/>
        <v>7.7877718319480829E-2</v>
      </c>
      <c r="E19" s="40"/>
      <c r="F19" s="7"/>
      <c r="G19" s="43">
        <f t="shared" si="3"/>
        <v>7.9166666666666673E-3</v>
      </c>
      <c r="H19" s="89">
        <f t="shared" si="4"/>
        <v>7.7780304753240853E-2</v>
      </c>
    </row>
    <row r="20" spans="2:8" s="28" customFormat="1" x14ac:dyDescent="0.25">
      <c r="B20" s="34" t="s">
        <v>32</v>
      </c>
      <c r="C20" s="40">
        <v>6.9444444444444436E-4</v>
      </c>
      <c r="D20" s="7">
        <f t="shared" si="0"/>
        <v>6.8313787999544568E-3</v>
      </c>
      <c r="E20" s="40"/>
      <c r="F20" s="7"/>
      <c r="G20" s="43">
        <f t="shared" si="3"/>
        <v>6.9444444444444436E-4</v>
      </c>
      <c r="H20" s="89">
        <f t="shared" si="4"/>
        <v>6.8228337502842839E-3</v>
      </c>
    </row>
    <row r="21" spans="2:8" s="28" customFormat="1" x14ac:dyDescent="0.25">
      <c r="B21" s="34" t="s">
        <v>33</v>
      </c>
      <c r="C21" s="40"/>
      <c r="D21" s="7"/>
      <c r="E21" s="40"/>
      <c r="F21" s="7"/>
      <c r="G21" s="43"/>
      <c r="H21" s="89"/>
    </row>
    <row r="22" spans="2:8" s="28" customFormat="1" x14ac:dyDescent="0.25">
      <c r="B22" s="34" t="s">
        <v>34</v>
      </c>
      <c r="C22" s="40">
        <v>1.5046296296296297E-4</v>
      </c>
      <c r="D22" s="7">
        <f t="shared" si="0"/>
        <v>1.4801320733234659E-3</v>
      </c>
      <c r="E22" s="40"/>
      <c r="F22" s="7"/>
      <c r="G22" s="43">
        <f t="shared" si="3"/>
        <v>1.5046296296296297E-4</v>
      </c>
      <c r="H22" s="89">
        <f t="shared" si="4"/>
        <v>1.4782806458949285E-3</v>
      </c>
    </row>
    <row r="23" spans="2:8" s="28" customFormat="1" x14ac:dyDescent="0.25">
      <c r="B23" s="34" t="s">
        <v>35</v>
      </c>
      <c r="C23" s="40">
        <v>4.5138888888888887E-4</v>
      </c>
      <c r="D23" s="7">
        <f t="shared" si="0"/>
        <v>4.440396219970397E-3</v>
      </c>
      <c r="E23" s="40"/>
      <c r="F23" s="7"/>
      <c r="G23" s="43">
        <f t="shared" si="3"/>
        <v>4.5138888888888887E-4</v>
      </c>
      <c r="H23" s="89">
        <f t="shared" si="4"/>
        <v>4.434841937684785E-3</v>
      </c>
    </row>
    <row r="24" spans="2:8" s="28" customFormat="1" x14ac:dyDescent="0.25">
      <c r="B24" s="34" t="s">
        <v>36</v>
      </c>
      <c r="C24" s="40"/>
      <c r="D24" s="7"/>
      <c r="E24" s="40"/>
      <c r="F24" s="7"/>
      <c r="G24" s="43"/>
      <c r="H24" s="89"/>
    </row>
    <row r="25" spans="2:8" s="28" customFormat="1" x14ac:dyDescent="0.25">
      <c r="B25" s="34" t="s">
        <v>37</v>
      </c>
      <c r="C25" s="40">
        <v>6.3657407407407413E-4</v>
      </c>
      <c r="D25" s="7">
        <f t="shared" si="0"/>
        <v>6.2620972332915869E-3</v>
      </c>
      <c r="E25" s="40"/>
      <c r="F25" s="7"/>
      <c r="G25" s="43">
        <f t="shared" si="3"/>
        <v>6.3657407407407413E-4</v>
      </c>
      <c r="H25" s="89">
        <f t="shared" si="4"/>
        <v>6.2542642710939284E-3</v>
      </c>
    </row>
    <row r="26" spans="2:8" s="28" customFormat="1" x14ac:dyDescent="0.25">
      <c r="B26" s="34" t="s">
        <v>38</v>
      </c>
      <c r="C26" s="40">
        <v>1.7824074074074072E-2</v>
      </c>
      <c r="D26" s="7">
        <f t="shared" si="0"/>
        <v>0.1753387225321644</v>
      </c>
      <c r="E26" s="144">
        <v>1.273148148148148E-4</v>
      </c>
      <c r="F26" s="7">
        <f>E26/$E$30</f>
        <v>1</v>
      </c>
      <c r="G26" s="43">
        <f t="shared" ref="G26" si="7">E26+C26</f>
        <v>1.7951388888888888E-2</v>
      </c>
      <c r="H26" s="89">
        <f t="shared" si="4"/>
        <v>0.17637025244484875</v>
      </c>
    </row>
    <row r="27" spans="2:8" s="28" customFormat="1" x14ac:dyDescent="0.25">
      <c r="B27" s="34" t="s">
        <v>39</v>
      </c>
      <c r="C27" s="40">
        <v>1.9780092592592592E-2</v>
      </c>
      <c r="D27" s="7">
        <f t="shared" si="0"/>
        <v>0.19458043948536946</v>
      </c>
      <c r="E27" s="40"/>
      <c r="F27" s="7"/>
      <c r="G27" s="43">
        <f t="shared" si="3"/>
        <v>1.9780092592592592E-2</v>
      </c>
      <c r="H27" s="89">
        <f t="shared" si="4"/>
        <v>0.19433704798726403</v>
      </c>
    </row>
    <row r="28" spans="2:8" s="28" customFormat="1" x14ac:dyDescent="0.25">
      <c r="B28" s="34" t="s">
        <v>40</v>
      </c>
      <c r="C28" s="40"/>
      <c r="D28" s="7"/>
      <c r="E28" s="40"/>
      <c r="F28" s="7"/>
      <c r="G28" s="43"/>
      <c r="H28" s="89"/>
    </row>
    <row r="29" spans="2:8" s="28" customFormat="1" x14ac:dyDescent="0.25">
      <c r="B29" s="34"/>
      <c r="C29" s="43"/>
      <c r="D29" s="98"/>
      <c r="E29" s="43"/>
      <c r="F29" s="98"/>
      <c r="G29" s="43"/>
      <c r="H29" s="58"/>
    </row>
    <row r="30" spans="2:8" s="28" customFormat="1" x14ac:dyDescent="0.25">
      <c r="B30" s="37" t="s">
        <v>1</v>
      </c>
      <c r="C30" s="41">
        <f t="shared" ref="C30:H30" si="8">SUM(C7:C28)</f>
        <v>0.10165509259259259</v>
      </c>
      <c r="D30" s="39">
        <f t="shared" si="8"/>
        <v>1</v>
      </c>
      <c r="E30" s="41">
        <f t="shared" si="8"/>
        <v>1.273148148148148E-4</v>
      </c>
      <c r="F30" s="39">
        <f t="shared" si="8"/>
        <v>1</v>
      </c>
      <c r="G30" s="41">
        <f t="shared" si="8"/>
        <v>0.1017824074074074</v>
      </c>
      <c r="H30" s="42">
        <f t="shared" si="8"/>
        <v>0.99999999999999978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  <ignoredErrors>
    <ignoredError sqref="G2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G17" sqref="G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125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59" t="s">
        <v>2</v>
      </c>
      <c r="H6" s="73" t="s">
        <v>3</v>
      </c>
    </row>
    <row r="7" spans="2:8" s="28" customFormat="1" x14ac:dyDescent="0.25">
      <c r="B7" s="34" t="s">
        <v>20</v>
      </c>
      <c r="C7" s="40">
        <v>3.7037037037037035E-4</v>
      </c>
      <c r="D7" s="7">
        <f>C7/$C$30</f>
        <v>1.7711850334864677E-3</v>
      </c>
      <c r="E7" s="40"/>
      <c r="F7" s="7"/>
      <c r="G7" s="43">
        <f>C7+E7</f>
        <v>3.7037037037037035E-4</v>
      </c>
      <c r="H7" s="89">
        <f>G7/$G$30</f>
        <v>1.6002400360054013E-3</v>
      </c>
    </row>
    <row r="8" spans="2:8" s="28" customFormat="1" x14ac:dyDescent="0.25">
      <c r="B8" s="34" t="s">
        <v>0</v>
      </c>
      <c r="C8" s="40">
        <v>2.8587962962962959E-3</v>
      </c>
      <c r="D8" s="7">
        <f t="shared" ref="D8:D27" si="0">C8/$C$30</f>
        <v>1.3671334477223672E-2</v>
      </c>
      <c r="E8" s="40"/>
      <c r="F8" s="7"/>
      <c r="G8" s="43">
        <f t="shared" ref="G8:G19" si="1">C8+E8</f>
        <v>2.8587962962962959E-3</v>
      </c>
      <c r="H8" s="89">
        <f t="shared" ref="H8:H19" si="2">G8/$G$30</f>
        <v>1.2351852777916691E-2</v>
      </c>
    </row>
    <row r="9" spans="2:8" s="28" customFormat="1" x14ac:dyDescent="0.25">
      <c r="B9" s="34" t="s">
        <v>21</v>
      </c>
      <c r="C9" s="40">
        <v>4.0810185185185185E-2</v>
      </c>
      <c r="D9" s="7">
        <f t="shared" si="0"/>
        <v>0.19516245087729017</v>
      </c>
      <c r="E9" s="40">
        <v>9.9768518518518479E-3</v>
      </c>
      <c r="F9" s="7">
        <f>E9/$E$30</f>
        <v>0.44663212435233152</v>
      </c>
      <c r="G9" s="43">
        <f t="shared" si="1"/>
        <v>5.0787037037037033E-2</v>
      </c>
      <c r="H9" s="89">
        <f t="shared" si="2"/>
        <v>0.21943291493724065</v>
      </c>
    </row>
    <row r="10" spans="2:8" s="28" customFormat="1" x14ac:dyDescent="0.25">
      <c r="B10" s="34" t="s">
        <v>22</v>
      </c>
      <c r="C10" s="40">
        <v>4.6759259259259263E-3</v>
      </c>
      <c r="D10" s="7">
        <f t="shared" si="0"/>
        <v>2.2361211047766658E-2</v>
      </c>
      <c r="E10" s="40">
        <v>1.8518518518518518E-4</v>
      </c>
      <c r="F10" s="7">
        <f t="shared" ref="F10:F23" si="3">E10/$E$30</f>
        <v>8.2901554404145091E-3</v>
      </c>
      <c r="G10" s="43">
        <f t="shared" si="1"/>
        <v>4.8611111111111112E-3</v>
      </c>
      <c r="H10" s="89">
        <f t="shared" si="2"/>
        <v>2.1003150472570894E-2</v>
      </c>
    </row>
    <row r="11" spans="2:8" s="28" customFormat="1" x14ac:dyDescent="0.25">
      <c r="B11" s="34" t="s">
        <v>23</v>
      </c>
      <c r="C11" s="40"/>
      <c r="D11" s="7"/>
      <c r="E11" s="40"/>
      <c r="F11" s="7"/>
      <c r="G11" s="43"/>
      <c r="H11" s="89"/>
    </row>
    <row r="12" spans="2:8" s="28" customFormat="1" x14ac:dyDescent="0.25">
      <c r="B12" s="34" t="s">
        <v>24</v>
      </c>
      <c r="C12" s="40">
        <v>1.451388888888889E-2</v>
      </c>
      <c r="D12" s="7">
        <f t="shared" si="0"/>
        <v>6.9408313499750962E-2</v>
      </c>
      <c r="E12" s="40">
        <v>6.0185185185185194E-3</v>
      </c>
      <c r="F12" s="7">
        <f t="shared" si="3"/>
        <v>0.26943005181347157</v>
      </c>
      <c r="G12" s="43">
        <f t="shared" si="1"/>
        <v>2.0532407407407409E-2</v>
      </c>
      <c r="H12" s="89">
        <f t="shared" si="2"/>
        <v>8.8713306996049443E-2</v>
      </c>
    </row>
    <row r="13" spans="2:8" s="28" customFormat="1" x14ac:dyDescent="0.25">
      <c r="B13" s="34" t="s">
        <v>25</v>
      </c>
      <c r="C13" s="40">
        <v>1.7361111111111112E-3</v>
      </c>
      <c r="D13" s="7">
        <f t="shared" si="0"/>
        <v>8.3024298444678186E-3</v>
      </c>
      <c r="E13" s="40"/>
      <c r="F13" s="7"/>
      <c r="G13" s="43">
        <f t="shared" si="1"/>
        <v>1.7361111111111112E-3</v>
      </c>
      <c r="H13" s="89">
        <f t="shared" si="2"/>
        <v>7.5011251687753201E-3</v>
      </c>
    </row>
    <row r="14" spans="2:8" s="28" customFormat="1" x14ac:dyDescent="0.25">
      <c r="B14" s="34" t="s">
        <v>26</v>
      </c>
      <c r="C14" s="40">
        <v>1.8981481481481482E-3</v>
      </c>
      <c r="D14" s="7">
        <f t="shared" si="0"/>
        <v>9.0773232966181484E-3</v>
      </c>
      <c r="E14" s="40"/>
      <c r="F14" s="7"/>
      <c r="G14" s="43">
        <f t="shared" si="1"/>
        <v>1.8981481481481482E-3</v>
      </c>
      <c r="H14" s="89">
        <f t="shared" si="2"/>
        <v>8.2012301845276817E-3</v>
      </c>
    </row>
    <row r="15" spans="2:8" s="28" customFormat="1" x14ac:dyDescent="0.25">
      <c r="B15" s="34" t="s">
        <v>27</v>
      </c>
      <c r="C15" s="40">
        <v>1.759259259259259E-3</v>
      </c>
      <c r="D15" s="7">
        <f t="shared" si="0"/>
        <v>8.4131289090607214E-3</v>
      </c>
      <c r="E15" s="40"/>
      <c r="F15" s="7"/>
      <c r="G15" s="43">
        <f t="shared" si="1"/>
        <v>1.759259259259259E-3</v>
      </c>
      <c r="H15" s="89">
        <f t="shared" si="2"/>
        <v>7.6011401710256556E-3</v>
      </c>
    </row>
    <row r="16" spans="2:8" s="28" customFormat="1" x14ac:dyDescent="0.25">
      <c r="B16" s="34" t="s">
        <v>28</v>
      </c>
      <c r="C16" s="40">
        <v>2.2928240740740735E-2</v>
      </c>
      <c r="D16" s="7">
        <f t="shared" si="0"/>
        <v>0.10964742347927163</v>
      </c>
      <c r="E16" s="40">
        <v>4.2824074074074075E-3</v>
      </c>
      <c r="F16" s="7">
        <f t="shared" si="3"/>
        <v>0.19170984455958553</v>
      </c>
      <c r="G16" s="43">
        <f t="shared" si="1"/>
        <v>2.7210648148148144E-2</v>
      </c>
      <c r="H16" s="89">
        <f t="shared" si="2"/>
        <v>0.11756763514527181</v>
      </c>
    </row>
    <row r="17" spans="2:8" s="28" customFormat="1" x14ac:dyDescent="0.25">
      <c r="B17" s="34" t="s">
        <v>29</v>
      </c>
      <c r="C17" s="40">
        <v>1.3888888888888889E-4</v>
      </c>
      <c r="D17" s="7">
        <f t="shared" si="0"/>
        <v>6.641943875574255E-4</v>
      </c>
      <c r="E17" s="40"/>
      <c r="F17" s="7"/>
      <c r="G17" s="43">
        <f t="shared" si="1"/>
        <v>1.3888888888888889E-4</v>
      </c>
      <c r="H17" s="89">
        <f t="shared" si="2"/>
        <v>6.0009001350202552E-4</v>
      </c>
    </row>
    <row r="18" spans="2:8" s="28" customFormat="1" x14ac:dyDescent="0.25">
      <c r="B18" s="34" t="s">
        <v>30</v>
      </c>
      <c r="C18" s="40">
        <v>7.5231481481481471E-4</v>
      </c>
      <c r="D18" s="7">
        <f t="shared" si="0"/>
        <v>3.5977195992693872E-3</v>
      </c>
      <c r="E18" s="40"/>
      <c r="F18" s="7"/>
      <c r="G18" s="43">
        <f t="shared" si="1"/>
        <v>7.5231481481481471E-4</v>
      </c>
      <c r="H18" s="89">
        <f t="shared" si="2"/>
        <v>3.2504875731359712E-3</v>
      </c>
    </row>
    <row r="19" spans="2:8" s="28" customFormat="1" x14ac:dyDescent="0.25">
      <c r="B19" s="34" t="s">
        <v>31</v>
      </c>
      <c r="C19" s="40">
        <v>6.3888888888888893E-3</v>
      </c>
      <c r="D19" s="7">
        <f t="shared" si="0"/>
        <v>3.0552941827641573E-2</v>
      </c>
      <c r="E19" s="40">
        <v>1.9675925925925926E-4</v>
      </c>
      <c r="F19" s="7">
        <f t="shared" si="3"/>
        <v>8.8082901554404156E-3</v>
      </c>
      <c r="G19" s="43">
        <f t="shared" si="1"/>
        <v>6.5856481481481486E-3</v>
      </c>
      <c r="H19" s="89">
        <f t="shared" si="2"/>
        <v>2.8454268140221044E-2</v>
      </c>
    </row>
    <row r="20" spans="2:8" s="28" customFormat="1" x14ac:dyDescent="0.25">
      <c r="B20" s="34" t="s">
        <v>32</v>
      </c>
      <c r="C20" s="40">
        <v>2.3842592592592591E-3</v>
      </c>
      <c r="D20" s="7">
        <f t="shared" si="0"/>
        <v>1.1402003653069136E-2</v>
      </c>
      <c r="E20" s="40">
        <v>9.2592592592592596E-4</v>
      </c>
      <c r="F20" s="7">
        <f t="shared" si="3"/>
        <v>4.1450777202072547E-2</v>
      </c>
      <c r="G20" s="43">
        <f t="shared" ref="G20:G27" si="4">C20+E20</f>
        <v>3.3101851851851851E-3</v>
      </c>
      <c r="H20" s="89">
        <f t="shared" ref="H20:H27" si="5">G20/$G$30</f>
        <v>1.4302145321798274E-2</v>
      </c>
    </row>
    <row r="21" spans="2:8" s="28" customFormat="1" x14ac:dyDescent="0.25">
      <c r="B21" s="34" t="s">
        <v>33</v>
      </c>
      <c r="C21" s="40"/>
      <c r="D21" s="7"/>
      <c r="E21" s="40"/>
      <c r="F21" s="7"/>
      <c r="G21" s="43"/>
      <c r="H21" s="89"/>
    </row>
    <row r="22" spans="2:8" s="28" customFormat="1" x14ac:dyDescent="0.25">
      <c r="B22" s="34" t="s">
        <v>34</v>
      </c>
      <c r="C22" s="40">
        <v>8.2175925925925927E-4</v>
      </c>
      <c r="D22" s="7">
        <f t="shared" si="0"/>
        <v>3.9298167930481003E-3</v>
      </c>
      <c r="E22" s="40">
        <v>4.861111111111111E-4</v>
      </c>
      <c r="F22" s="7">
        <f t="shared" si="3"/>
        <v>2.1761658031088087E-2</v>
      </c>
      <c r="G22" s="43">
        <f t="shared" si="4"/>
        <v>1.3078703703703703E-3</v>
      </c>
      <c r="H22" s="89">
        <f t="shared" si="5"/>
        <v>5.6508476271440733E-3</v>
      </c>
    </row>
    <row r="23" spans="2:8" s="28" customFormat="1" x14ac:dyDescent="0.25">
      <c r="B23" s="34" t="s">
        <v>35</v>
      </c>
      <c r="C23" s="40">
        <v>7.2916666666666659E-4</v>
      </c>
      <c r="D23" s="7">
        <f t="shared" si="0"/>
        <v>3.4870205346764832E-3</v>
      </c>
      <c r="E23" s="40">
        <v>2.6620370370370372E-4</v>
      </c>
      <c r="F23" s="7">
        <f t="shared" si="3"/>
        <v>1.1917098445595858E-2</v>
      </c>
      <c r="G23" s="43">
        <f t="shared" si="4"/>
        <v>9.9537037037037042E-4</v>
      </c>
      <c r="H23" s="89">
        <f t="shared" si="5"/>
        <v>4.3006450967645162E-3</v>
      </c>
    </row>
    <row r="24" spans="2:8" s="28" customFormat="1" x14ac:dyDescent="0.25">
      <c r="B24" s="34" t="s">
        <v>36</v>
      </c>
      <c r="C24" s="40"/>
      <c r="D24" s="7"/>
      <c r="E24" s="40"/>
      <c r="F24" s="7"/>
      <c r="G24" s="43"/>
      <c r="H24" s="89"/>
    </row>
    <row r="25" spans="2:8" s="28" customFormat="1" x14ac:dyDescent="0.25">
      <c r="B25" s="34" t="s">
        <v>37</v>
      </c>
      <c r="C25" s="40">
        <v>3.5879629629629629E-3</v>
      </c>
      <c r="D25" s="7">
        <f t="shared" si="0"/>
        <v>1.7158355011900158E-2</v>
      </c>
      <c r="E25" s="40"/>
      <c r="F25" s="7"/>
      <c r="G25" s="43">
        <f t="shared" si="4"/>
        <v>3.5879629629629629E-3</v>
      </c>
      <c r="H25" s="89">
        <f t="shared" si="5"/>
        <v>1.5502325348802326E-2</v>
      </c>
    </row>
    <row r="26" spans="2:8" s="28" customFormat="1" x14ac:dyDescent="0.25">
      <c r="B26" s="34" t="s">
        <v>38</v>
      </c>
      <c r="C26" s="40">
        <v>8.8969907407407331E-2</v>
      </c>
      <c r="D26" s="7">
        <f t="shared" si="0"/>
        <v>0.42547185476282712</v>
      </c>
      <c r="E26" s="40"/>
      <c r="F26" s="7"/>
      <c r="G26" s="43">
        <f t="shared" si="4"/>
        <v>8.8969907407407331E-2</v>
      </c>
      <c r="H26" s="89">
        <f t="shared" si="5"/>
        <v>0.38440766114917219</v>
      </c>
    </row>
    <row r="27" spans="2:8" s="28" customFormat="1" x14ac:dyDescent="0.25">
      <c r="B27" s="34" t="s">
        <v>39</v>
      </c>
      <c r="C27" s="40">
        <v>1.3784722222222223E-2</v>
      </c>
      <c r="D27" s="7">
        <f t="shared" si="0"/>
        <v>6.5921292965074485E-2</v>
      </c>
      <c r="E27" s="40"/>
      <c r="F27" s="7"/>
      <c r="G27" s="43">
        <f t="shared" si="4"/>
        <v>1.3784722222222223E-2</v>
      </c>
      <c r="H27" s="89">
        <f t="shared" si="5"/>
        <v>5.9558933840076038E-2</v>
      </c>
    </row>
    <row r="28" spans="2:8" s="28" customFormat="1" x14ac:dyDescent="0.25">
      <c r="B28" s="34" t="s">
        <v>40</v>
      </c>
      <c r="C28" s="40"/>
      <c r="D28" s="7"/>
      <c r="E28" s="40"/>
      <c r="F28" s="7"/>
      <c r="G28" s="43"/>
      <c r="H28" s="89"/>
    </row>
    <row r="29" spans="2:8" s="28" customFormat="1" x14ac:dyDescent="0.25">
      <c r="B29" s="34"/>
      <c r="C29" s="40"/>
      <c r="D29" s="7"/>
      <c r="E29" s="40"/>
      <c r="F29" s="7"/>
      <c r="G29" s="43"/>
      <c r="H29" s="89"/>
    </row>
    <row r="30" spans="2:8" s="28" customFormat="1" x14ac:dyDescent="0.25">
      <c r="B30" s="37" t="s">
        <v>1</v>
      </c>
      <c r="C30" s="41">
        <f t="shared" ref="C30:H30" si="6">SUM(C7:C28)</f>
        <v>0.2091087962962962</v>
      </c>
      <c r="D30" s="39">
        <f t="shared" si="6"/>
        <v>1.0000000000000002</v>
      </c>
      <c r="E30" s="41">
        <f t="shared" si="6"/>
        <v>2.2337962962962959E-2</v>
      </c>
      <c r="F30" s="39">
        <f t="shared" si="6"/>
        <v>1</v>
      </c>
      <c r="G30" s="41">
        <f t="shared" si="6"/>
        <v>0.23144675925925917</v>
      </c>
      <c r="H30" s="42">
        <f t="shared" si="6"/>
        <v>1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G22" sqref="G22: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126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59" t="s">
        <v>2</v>
      </c>
      <c r="H6" s="73" t="s">
        <v>3</v>
      </c>
    </row>
    <row r="7" spans="2:8" s="28" customFormat="1" x14ac:dyDescent="0.25">
      <c r="B7" s="34" t="s">
        <v>20</v>
      </c>
      <c r="C7" s="40">
        <v>4.4444444444444436E-3</v>
      </c>
      <c r="D7" s="7">
        <f>C7/$C$30</f>
        <v>1.2554353156569779E-2</v>
      </c>
      <c r="E7" s="40"/>
      <c r="F7" s="7"/>
      <c r="G7" s="43">
        <f>E7+C7</f>
        <v>4.4444444444444436E-3</v>
      </c>
      <c r="H7" s="89">
        <f>G7/$G$30</f>
        <v>1.1997375574093161E-2</v>
      </c>
    </row>
    <row r="8" spans="2:8" s="28" customFormat="1" x14ac:dyDescent="0.25">
      <c r="B8" s="34" t="s">
        <v>0</v>
      </c>
      <c r="C8" s="40">
        <v>7.9398148148148145E-3</v>
      </c>
      <c r="D8" s="7">
        <f t="shared" ref="D8:D27" si="0">C8/$C$30</f>
        <v>2.2427828816163724E-2</v>
      </c>
      <c r="E8" s="40">
        <v>4.2824074074074075E-4</v>
      </c>
      <c r="F8" s="7">
        <f>E8/$E$30</f>
        <v>2.6056338028169014E-2</v>
      </c>
      <c r="G8" s="43">
        <f t="shared" ref="G8:G9" si="1">E8+C8</f>
        <v>8.3680555555555557E-3</v>
      </c>
      <c r="H8" s="89">
        <f t="shared" ref="H8:H9" si="2">G8/$G$30</f>
        <v>2.2588808698097283E-2</v>
      </c>
    </row>
    <row r="9" spans="2:8" s="28" customFormat="1" x14ac:dyDescent="0.25">
      <c r="B9" s="34" t="s">
        <v>21</v>
      </c>
      <c r="C9" s="40">
        <v>7.7222222222222206E-2</v>
      </c>
      <c r="D9" s="7">
        <f t="shared" si="0"/>
        <v>0.21813188609539991</v>
      </c>
      <c r="E9" s="40">
        <v>1.0624999999999999E-2</v>
      </c>
      <c r="F9" s="7">
        <f t="shared" ref="F9:F20" si="3">E9/$E$30</f>
        <v>0.64647887323943654</v>
      </c>
      <c r="G9" s="43">
        <f t="shared" si="1"/>
        <v>8.7847222222222202E-2</v>
      </c>
      <c r="H9" s="89">
        <f t="shared" si="2"/>
        <v>0.23713562658168513</v>
      </c>
    </row>
    <row r="10" spans="2:8" s="28" customFormat="1" x14ac:dyDescent="0.25">
      <c r="B10" s="34" t="s">
        <v>22</v>
      </c>
      <c r="C10" s="40">
        <v>5.3125000000000004E-3</v>
      </c>
      <c r="D10" s="7">
        <f t="shared" si="0"/>
        <v>1.5006375257462318E-2</v>
      </c>
      <c r="E10" s="40"/>
      <c r="F10" s="7"/>
      <c r="G10" s="43">
        <f t="shared" ref="G10:G27" si="4">E10+C10</f>
        <v>5.3125000000000004E-3</v>
      </c>
      <c r="H10" s="89">
        <f t="shared" ref="H10:H27" si="5">G10/$G$30</f>
        <v>1.4340612990908235E-2</v>
      </c>
    </row>
    <row r="11" spans="2:8" s="28" customFormat="1" x14ac:dyDescent="0.25">
      <c r="B11" s="34" t="s">
        <v>23</v>
      </c>
      <c r="C11" s="40">
        <v>1.8171296296296297E-3</v>
      </c>
      <c r="D11" s="7">
        <f t="shared" si="0"/>
        <v>5.1328995978683744E-3</v>
      </c>
      <c r="E11" s="40"/>
      <c r="F11" s="7"/>
      <c r="G11" s="43">
        <f t="shared" si="4"/>
        <v>1.8171296296296297E-3</v>
      </c>
      <c r="H11" s="89">
        <f t="shared" si="5"/>
        <v>4.9051769925328821E-3</v>
      </c>
    </row>
    <row r="12" spans="2:8" s="28" customFormat="1" x14ac:dyDescent="0.25">
      <c r="B12" s="34" t="s">
        <v>24</v>
      </c>
      <c r="C12" s="40">
        <v>4.9652777777777768E-3</v>
      </c>
      <c r="D12" s="7">
        <f t="shared" si="0"/>
        <v>1.40255664171053E-2</v>
      </c>
      <c r="E12" s="40">
        <v>2.2916666666666667E-3</v>
      </c>
      <c r="F12" s="7">
        <f t="shared" si="3"/>
        <v>0.13943661971830987</v>
      </c>
      <c r="G12" s="43">
        <f t="shared" si="4"/>
        <v>7.2569444444444435E-3</v>
      </c>
      <c r="H12" s="89">
        <f t="shared" si="5"/>
        <v>1.9589464804573992E-2</v>
      </c>
    </row>
    <row r="13" spans="2:8" s="28" customFormat="1" x14ac:dyDescent="0.25">
      <c r="B13" s="34" t="s">
        <v>25</v>
      </c>
      <c r="C13" s="40">
        <v>4.363425925925926E-3</v>
      </c>
      <c r="D13" s="7">
        <f t="shared" si="0"/>
        <v>1.2325497760486479E-2</v>
      </c>
      <c r="E13" s="40">
        <v>1.6319444444444445E-3</v>
      </c>
      <c r="F13" s="7">
        <f t="shared" si="3"/>
        <v>9.929577464788733E-2</v>
      </c>
      <c r="G13" s="43">
        <f t="shared" si="4"/>
        <v>5.9953703703703705E-3</v>
      </c>
      <c r="H13" s="89">
        <f t="shared" si="5"/>
        <v>1.6183959758802758E-2</v>
      </c>
    </row>
    <row r="14" spans="2:8" s="28" customFormat="1" x14ac:dyDescent="0.25">
      <c r="B14" s="34" t="s">
        <v>26</v>
      </c>
      <c r="C14" s="40">
        <v>9.4097222222222256E-3</v>
      </c>
      <c r="D14" s="7">
        <f t="shared" si="0"/>
        <v>2.6579919573675094E-2</v>
      </c>
      <c r="E14" s="40"/>
      <c r="F14" s="7"/>
      <c r="G14" s="43">
        <f t="shared" si="4"/>
        <v>9.4097222222222256E-3</v>
      </c>
      <c r="H14" s="89">
        <f t="shared" si="5"/>
        <v>2.5400693598275379E-2</v>
      </c>
    </row>
    <row r="15" spans="2:8" s="28" customFormat="1" x14ac:dyDescent="0.25">
      <c r="B15" s="34" t="s">
        <v>27</v>
      </c>
      <c r="C15" s="40">
        <v>2.7893518518518519E-2</v>
      </c>
      <c r="D15" s="7">
        <f t="shared" si="0"/>
        <v>7.8791643508680134E-2</v>
      </c>
      <c r="E15" s="40"/>
      <c r="F15" s="7"/>
      <c r="G15" s="43">
        <f t="shared" si="4"/>
        <v>2.7893518518518519E-2</v>
      </c>
      <c r="H15" s="89">
        <f t="shared" si="5"/>
        <v>7.5296028993657615E-2</v>
      </c>
    </row>
    <row r="16" spans="2:8" s="28" customFormat="1" x14ac:dyDescent="0.25">
      <c r="B16" s="34" t="s">
        <v>28</v>
      </c>
      <c r="C16" s="40">
        <v>2.8831018518518516E-2</v>
      </c>
      <c r="D16" s="7">
        <f t="shared" si="0"/>
        <v>8.1439827377644075E-2</v>
      </c>
      <c r="E16" s="40">
        <v>4.3981481481481486E-4</v>
      </c>
      <c r="F16" s="7">
        <f t="shared" si="3"/>
        <v>2.6760563380281693E-2</v>
      </c>
      <c r="G16" s="43">
        <f t="shared" si="4"/>
        <v>2.9270833333333333E-2</v>
      </c>
      <c r="H16" s="89">
        <f t="shared" si="5"/>
        <v>7.9013965695004185E-2</v>
      </c>
    </row>
    <row r="17" spans="2:8" s="28" customFormat="1" x14ac:dyDescent="0.25">
      <c r="B17" s="34" t="s">
        <v>29</v>
      </c>
      <c r="C17" s="40">
        <v>3.4722222222222224E-4</v>
      </c>
      <c r="D17" s="7">
        <f t="shared" si="0"/>
        <v>9.8080884035701412E-4</v>
      </c>
      <c r="E17" s="40"/>
      <c r="F17" s="7"/>
      <c r="G17" s="43">
        <f t="shared" si="4"/>
        <v>3.4722222222222224E-4</v>
      </c>
      <c r="H17" s="89">
        <f t="shared" si="5"/>
        <v>9.3729496672602841E-4</v>
      </c>
    </row>
    <row r="18" spans="2:8" s="28" customFormat="1" x14ac:dyDescent="0.25">
      <c r="B18" s="34" t="s">
        <v>30</v>
      </c>
      <c r="C18" s="40">
        <v>8.7638888888888919E-2</v>
      </c>
      <c r="D18" s="7">
        <f t="shared" si="0"/>
        <v>0.24755615130611047</v>
      </c>
      <c r="E18" s="40"/>
      <c r="F18" s="7"/>
      <c r="G18" s="43">
        <f t="shared" si="4"/>
        <v>8.7638888888888919E-2</v>
      </c>
      <c r="H18" s="89">
        <f t="shared" si="5"/>
        <v>0.23657324960164963</v>
      </c>
    </row>
    <row r="19" spans="2:8" s="28" customFormat="1" x14ac:dyDescent="0.25">
      <c r="B19" s="34" t="s">
        <v>31</v>
      </c>
      <c r="C19" s="40">
        <v>4.8611111111111112E-3</v>
      </c>
      <c r="D19" s="7">
        <f t="shared" si="0"/>
        <v>1.3731323764998199E-2</v>
      </c>
      <c r="E19" s="40"/>
      <c r="F19" s="7"/>
      <c r="G19" s="43">
        <f t="shared" si="4"/>
        <v>4.8611111111111112E-3</v>
      </c>
      <c r="H19" s="89">
        <f t="shared" si="5"/>
        <v>1.3122129534164398E-2</v>
      </c>
    </row>
    <row r="20" spans="2:8" s="28" customFormat="1" x14ac:dyDescent="0.25">
      <c r="B20" s="34" t="s">
        <v>32</v>
      </c>
      <c r="C20" s="40">
        <v>4.178240740740741E-3</v>
      </c>
      <c r="D20" s="7">
        <f t="shared" si="0"/>
        <v>1.1802399712296071E-2</v>
      </c>
      <c r="E20" s="40">
        <v>1.0185185185185184E-3</v>
      </c>
      <c r="F20" s="7">
        <f t="shared" si="3"/>
        <v>6.1971830985915487E-2</v>
      </c>
      <c r="G20" s="43">
        <f t="shared" si="4"/>
        <v>5.1967592592592595E-3</v>
      </c>
      <c r="H20" s="89">
        <f t="shared" si="5"/>
        <v>1.4028181335332892E-2</v>
      </c>
    </row>
    <row r="21" spans="2:8" s="28" customFormat="1" x14ac:dyDescent="0.25">
      <c r="B21" s="34" t="s">
        <v>33</v>
      </c>
      <c r="C21" s="40">
        <v>1.6203703703703701E-3</v>
      </c>
      <c r="D21" s="7">
        <f t="shared" si="0"/>
        <v>4.577107921666065E-3</v>
      </c>
      <c r="E21" s="40"/>
      <c r="F21" s="7"/>
      <c r="G21" s="43">
        <f t="shared" si="4"/>
        <v>1.6203703703703701E-3</v>
      </c>
      <c r="H21" s="89">
        <f t="shared" si="5"/>
        <v>4.3740431780547985E-3</v>
      </c>
    </row>
    <row r="22" spans="2:8" s="28" customFormat="1" x14ac:dyDescent="0.25">
      <c r="B22" s="34" t="s">
        <v>34</v>
      </c>
      <c r="C22" s="40"/>
      <c r="D22" s="7"/>
      <c r="E22" s="40"/>
      <c r="F22" s="7"/>
      <c r="G22" s="43"/>
      <c r="H22" s="89"/>
    </row>
    <row r="23" spans="2:8" s="28" customFormat="1" x14ac:dyDescent="0.25">
      <c r="B23" s="34" t="s">
        <v>35</v>
      </c>
      <c r="C23" s="40">
        <v>1.5277777777777776E-3</v>
      </c>
      <c r="D23" s="7">
        <f t="shared" si="0"/>
        <v>4.315558897570862E-3</v>
      </c>
      <c r="E23" s="40"/>
      <c r="F23" s="7"/>
      <c r="G23" s="43">
        <f t="shared" si="4"/>
        <v>1.5277777777777776E-3</v>
      </c>
      <c r="H23" s="89">
        <f t="shared" si="5"/>
        <v>4.1240978535945242E-3</v>
      </c>
    </row>
    <row r="24" spans="2:8" s="28" customFormat="1" x14ac:dyDescent="0.25">
      <c r="B24" s="34" t="s">
        <v>36</v>
      </c>
      <c r="C24" s="40">
        <v>1.7361111111111112E-4</v>
      </c>
      <c r="D24" s="7">
        <f t="shared" si="0"/>
        <v>4.9040442017850706E-4</v>
      </c>
      <c r="E24" s="40"/>
      <c r="F24" s="7"/>
      <c r="G24" s="43">
        <f t="shared" si="4"/>
        <v>1.7361111111111112E-4</v>
      </c>
      <c r="H24" s="89">
        <f t="shared" si="5"/>
        <v>4.6864748336301421E-4</v>
      </c>
    </row>
    <row r="25" spans="2:8" s="28" customFormat="1" x14ac:dyDescent="0.25">
      <c r="B25" s="34" t="s">
        <v>37</v>
      </c>
      <c r="C25" s="40">
        <v>2.9282407407407408E-3</v>
      </c>
      <c r="D25" s="7">
        <f t="shared" si="0"/>
        <v>8.2714878870108199E-3</v>
      </c>
      <c r="E25" s="40"/>
      <c r="F25" s="7"/>
      <c r="G25" s="43">
        <f t="shared" si="4"/>
        <v>2.9282407407407408E-3</v>
      </c>
      <c r="H25" s="89">
        <f t="shared" si="5"/>
        <v>7.9045208860561728E-3</v>
      </c>
    </row>
    <row r="26" spans="2:8" s="28" customFormat="1" x14ac:dyDescent="0.25">
      <c r="B26" s="34" t="s">
        <v>38</v>
      </c>
      <c r="C26" s="40">
        <v>7.4641203703703737E-2</v>
      </c>
      <c r="D26" s="7">
        <f t="shared" si="0"/>
        <v>0.21084120704874623</v>
      </c>
      <c r="E26" s="40"/>
      <c r="F26" s="7"/>
      <c r="G26" s="43">
        <f t="shared" si="4"/>
        <v>7.4641203703703737E-2</v>
      </c>
      <c r="H26" s="89">
        <f t="shared" si="5"/>
        <v>0.20148717468053864</v>
      </c>
    </row>
    <row r="27" spans="2:8" s="28" customFormat="1" x14ac:dyDescent="0.25">
      <c r="B27" s="34" t="s">
        <v>39</v>
      </c>
      <c r="C27" s="40">
        <v>3.9004629629629623E-3</v>
      </c>
      <c r="D27" s="7">
        <f t="shared" si="0"/>
        <v>1.1017752640010458E-2</v>
      </c>
      <c r="E27" s="40"/>
      <c r="F27" s="7"/>
      <c r="G27" s="43">
        <f t="shared" si="4"/>
        <v>3.9004629629629623E-3</v>
      </c>
      <c r="H27" s="89">
        <f t="shared" si="5"/>
        <v>1.052894679288905E-2</v>
      </c>
    </row>
    <row r="28" spans="2:8" s="28" customFormat="1" x14ac:dyDescent="0.25">
      <c r="B28" s="34" t="s">
        <v>40</v>
      </c>
      <c r="C28" s="40"/>
      <c r="D28" s="7"/>
      <c r="E28" s="40"/>
      <c r="F28" s="7"/>
      <c r="G28" s="43"/>
      <c r="H28" s="89"/>
    </row>
    <row r="29" spans="2:8" s="28" customFormat="1" x14ac:dyDescent="0.25">
      <c r="B29" s="34"/>
      <c r="C29" s="40"/>
      <c r="D29" s="7"/>
      <c r="E29" s="40"/>
      <c r="F29" s="7"/>
      <c r="G29" s="43"/>
      <c r="H29" s="89"/>
    </row>
    <row r="30" spans="2:8" s="28" customFormat="1" x14ac:dyDescent="0.25">
      <c r="B30" s="37" t="s">
        <v>1</v>
      </c>
      <c r="C30" s="41">
        <f t="shared" ref="C30:H30" si="6">SUM(C7:C28)</f>
        <v>0.35401620370370379</v>
      </c>
      <c r="D30" s="39">
        <f t="shared" si="6"/>
        <v>0.99999999999999978</v>
      </c>
      <c r="E30" s="41">
        <f t="shared" si="6"/>
        <v>1.6435185185185185E-2</v>
      </c>
      <c r="F30" s="39">
        <f t="shared" si="6"/>
        <v>0.99999999999999989</v>
      </c>
      <c r="G30" s="41">
        <f t="shared" si="6"/>
        <v>0.37045138888888901</v>
      </c>
      <c r="H30" s="42">
        <f t="shared" si="6"/>
        <v>0.99999999999999989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J21" sqref="J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127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59" t="s">
        <v>2</v>
      </c>
      <c r="H6" s="73" t="s">
        <v>3</v>
      </c>
    </row>
    <row r="7" spans="2:8" s="28" customFormat="1" x14ac:dyDescent="0.25">
      <c r="B7" s="34" t="s">
        <v>20</v>
      </c>
      <c r="C7" s="40">
        <v>2.1643518518518518E-3</v>
      </c>
      <c r="D7" s="7">
        <f>C7/$C$30</f>
        <v>6.3173541434410983E-3</v>
      </c>
      <c r="E7" s="40"/>
      <c r="F7" s="7"/>
      <c r="G7" s="43">
        <f>E7+C7</f>
        <v>2.1643518518518518E-3</v>
      </c>
      <c r="H7" s="89">
        <f>G7/$G$30</f>
        <v>5.6377943260273134E-3</v>
      </c>
    </row>
    <row r="8" spans="2:8" s="28" customFormat="1" x14ac:dyDescent="0.25">
      <c r="B8" s="34" t="s">
        <v>0</v>
      </c>
      <c r="C8" s="40">
        <v>3.3796296296296296E-3</v>
      </c>
      <c r="D8" s="7">
        <f t="shared" ref="D8:D28" si="0">C8/$C$30</f>
        <v>9.8645316036620346E-3</v>
      </c>
      <c r="E8" s="40"/>
      <c r="F8" s="7"/>
      <c r="G8" s="43">
        <f t="shared" ref="G8:G27" si="1">E8+C8</f>
        <v>3.3796296296296296E-3</v>
      </c>
      <c r="H8" s="89">
        <f t="shared" ref="H8:H27" si="2">G8/$G$30</f>
        <v>8.8034007657752707E-3</v>
      </c>
    </row>
    <row r="9" spans="2:8" s="28" customFormat="1" x14ac:dyDescent="0.25">
      <c r="B9" s="34" t="s">
        <v>21</v>
      </c>
      <c r="C9" s="40">
        <v>4.6087962962962997E-2</v>
      </c>
      <c r="D9" s="7">
        <f t="shared" si="0"/>
        <v>0.13452248234856937</v>
      </c>
      <c r="E9" s="40">
        <v>1.0405092592592596E-2</v>
      </c>
      <c r="F9" s="7">
        <f>E9/$E$30</f>
        <v>0.25196188340807191</v>
      </c>
      <c r="G9" s="43">
        <f t="shared" si="1"/>
        <v>5.6493055555555595E-2</v>
      </c>
      <c r="H9" s="89">
        <f t="shared" si="2"/>
        <v>0.14715547649914085</v>
      </c>
    </row>
    <row r="10" spans="2:8" s="28" customFormat="1" x14ac:dyDescent="0.25">
      <c r="B10" s="34" t="s">
        <v>22</v>
      </c>
      <c r="C10" s="40">
        <v>6.7708333333333344E-3</v>
      </c>
      <c r="D10" s="7">
        <f t="shared" si="0"/>
        <v>1.9762845849802368E-2</v>
      </c>
      <c r="E10" s="40">
        <v>1.5162037037037036E-3</v>
      </c>
      <c r="F10" s="7">
        <f t="shared" ref="F10:F28" si="3">E10/$E$30</f>
        <v>3.6715246636771309E-2</v>
      </c>
      <c r="G10" s="43">
        <f t="shared" si="1"/>
        <v>8.2870370370370372E-3</v>
      </c>
      <c r="H10" s="89">
        <f t="shared" si="2"/>
        <v>2.1586421055805115E-2</v>
      </c>
    </row>
    <row r="11" spans="2:8" s="28" customFormat="1" x14ac:dyDescent="0.25">
      <c r="B11" s="34" t="s">
        <v>23</v>
      </c>
      <c r="C11" s="40">
        <v>2.6620370370370372E-4</v>
      </c>
      <c r="D11" s="7">
        <f t="shared" si="0"/>
        <v>7.7700077700077678E-4</v>
      </c>
      <c r="E11" s="40"/>
      <c r="F11" s="7"/>
      <c r="G11" s="43">
        <f t="shared" si="1"/>
        <v>2.6620370370370372E-4</v>
      </c>
      <c r="H11" s="89">
        <f t="shared" si="2"/>
        <v>6.9341855346860006E-4</v>
      </c>
    </row>
    <row r="12" spans="2:8" s="28" customFormat="1" x14ac:dyDescent="0.25">
      <c r="B12" s="34" t="s">
        <v>24</v>
      </c>
      <c r="C12" s="40">
        <v>1.2858796296296302E-2</v>
      </c>
      <c r="D12" s="7">
        <f t="shared" si="0"/>
        <v>3.7532515793385367E-2</v>
      </c>
      <c r="E12" s="40">
        <v>1.4467592592592592E-3</v>
      </c>
      <c r="F12" s="7">
        <f t="shared" si="3"/>
        <v>3.5033632286995527E-2</v>
      </c>
      <c r="G12" s="43">
        <f t="shared" si="1"/>
        <v>1.4305555555555561E-2</v>
      </c>
      <c r="H12" s="89">
        <f t="shared" si="2"/>
        <v>3.7263710090747394E-2</v>
      </c>
    </row>
    <row r="13" spans="2:8" s="28" customFormat="1" x14ac:dyDescent="0.25">
      <c r="B13" s="34" t="s">
        <v>25</v>
      </c>
      <c r="C13" s="40">
        <v>8.5879629629629622E-3</v>
      </c>
      <c r="D13" s="7">
        <f t="shared" si="0"/>
        <v>2.5066720718894622E-2</v>
      </c>
      <c r="E13" s="40">
        <v>4.1435185185185186E-3</v>
      </c>
      <c r="F13" s="7">
        <f t="shared" si="3"/>
        <v>0.1003363228699552</v>
      </c>
      <c r="G13" s="43">
        <f t="shared" si="1"/>
        <v>1.2731481481481481E-2</v>
      </c>
      <c r="H13" s="89">
        <f t="shared" si="2"/>
        <v>3.3163496035454786E-2</v>
      </c>
    </row>
    <row r="14" spans="2:8" s="28" customFormat="1" x14ac:dyDescent="0.25">
      <c r="B14" s="34" t="s">
        <v>26</v>
      </c>
      <c r="C14" s="40">
        <v>6.099537037037037E-3</v>
      </c>
      <c r="D14" s="7">
        <f t="shared" si="0"/>
        <v>1.7803452586061277E-2</v>
      </c>
      <c r="E14" s="40"/>
      <c r="F14" s="7"/>
      <c r="G14" s="43">
        <f t="shared" si="1"/>
        <v>6.099537037037037E-3</v>
      </c>
      <c r="H14" s="89">
        <f t="shared" si="2"/>
        <v>1.5888329464258794E-2</v>
      </c>
    </row>
    <row r="15" spans="2:8" s="28" customFormat="1" x14ac:dyDescent="0.25">
      <c r="B15" s="34" t="s">
        <v>27</v>
      </c>
      <c r="C15" s="40">
        <v>2.7314814814814814E-3</v>
      </c>
      <c r="D15" s="7">
        <f t="shared" si="0"/>
        <v>7.9727036248775363E-3</v>
      </c>
      <c r="E15" s="40">
        <v>1.0995370370370371E-3</v>
      </c>
      <c r="F15" s="7">
        <f t="shared" si="3"/>
        <v>2.6625560538116603E-2</v>
      </c>
      <c r="G15" s="43">
        <f t="shared" si="1"/>
        <v>3.8310185185185183E-3</v>
      </c>
      <c r="H15" s="89">
        <f t="shared" si="2"/>
        <v>9.9791974433959402E-3</v>
      </c>
    </row>
    <row r="16" spans="2:8" s="28" customFormat="1" x14ac:dyDescent="0.25">
      <c r="B16" s="34" t="s">
        <v>28</v>
      </c>
      <c r="C16" s="40">
        <v>1.8125000000000006E-2</v>
      </c>
      <c r="D16" s="7">
        <f t="shared" si="0"/>
        <v>5.2903618121009424E-2</v>
      </c>
      <c r="E16" s="40">
        <v>3.1944444444444446E-3</v>
      </c>
      <c r="F16" s="7">
        <f t="shared" si="3"/>
        <v>7.7354260089686128E-2</v>
      </c>
      <c r="G16" s="43">
        <f t="shared" si="1"/>
        <v>2.131944444444445E-2</v>
      </c>
      <c r="H16" s="89">
        <f t="shared" si="2"/>
        <v>5.5533781543007026E-2</v>
      </c>
    </row>
    <row r="17" spans="2:8" s="28" customFormat="1" x14ac:dyDescent="0.25">
      <c r="B17" s="34" t="s">
        <v>29</v>
      </c>
      <c r="C17" s="40">
        <v>1.736111111111111E-3</v>
      </c>
      <c r="D17" s="7">
        <f t="shared" si="0"/>
        <v>5.0673963717441962E-3</v>
      </c>
      <c r="E17" s="40">
        <v>3.8425925925925923E-3</v>
      </c>
      <c r="F17" s="7">
        <f t="shared" si="3"/>
        <v>9.3049327354260108E-2</v>
      </c>
      <c r="G17" s="43">
        <f t="shared" si="1"/>
        <v>5.5787037037037038E-3</v>
      </c>
      <c r="H17" s="89">
        <f t="shared" si="2"/>
        <v>1.4531640990081097E-2</v>
      </c>
    </row>
    <row r="18" spans="2:8" s="28" customFormat="1" x14ac:dyDescent="0.25">
      <c r="B18" s="34" t="s">
        <v>30</v>
      </c>
      <c r="C18" s="40">
        <v>5.3472222222222228E-3</v>
      </c>
      <c r="D18" s="7">
        <f t="shared" si="0"/>
        <v>1.5607580824972126E-2</v>
      </c>
      <c r="E18" s="40">
        <v>3.5879629629629635E-4</v>
      </c>
      <c r="F18" s="7">
        <f t="shared" si="3"/>
        <v>8.6883408071748922E-3</v>
      </c>
      <c r="G18" s="43">
        <f t="shared" si="1"/>
        <v>5.7060185185185191E-3</v>
      </c>
      <c r="H18" s="89">
        <f t="shared" si="2"/>
        <v>1.4863275950435646E-2</v>
      </c>
    </row>
    <row r="19" spans="2:8" s="28" customFormat="1" x14ac:dyDescent="0.25">
      <c r="B19" s="34" t="s">
        <v>31</v>
      </c>
      <c r="C19" s="40">
        <v>6.0532407407407401E-3</v>
      </c>
      <c r="D19" s="7">
        <f t="shared" si="0"/>
        <v>1.7668322016148097E-2</v>
      </c>
      <c r="E19" s="40">
        <v>4.2824074074074075E-4</v>
      </c>
      <c r="F19" s="7">
        <f t="shared" si="3"/>
        <v>1.0369955156950677E-2</v>
      </c>
      <c r="G19" s="43">
        <f t="shared" si="1"/>
        <v>6.4814814814814804E-3</v>
      </c>
      <c r="H19" s="89">
        <f t="shared" si="2"/>
        <v>1.6883234345322434E-2</v>
      </c>
    </row>
    <row r="20" spans="2:8" s="28" customFormat="1" x14ac:dyDescent="0.25">
      <c r="B20" s="34" t="s">
        <v>32</v>
      </c>
      <c r="C20" s="40">
        <v>5.3124999999999995E-3</v>
      </c>
      <c r="D20" s="7">
        <f t="shared" si="0"/>
        <v>1.5506232897537239E-2</v>
      </c>
      <c r="E20" s="40">
        <v>2.5578703703703701E-3</v>
      </c>
      <c r="F20" s="7">
        <f t="shared" si="3"/>
        <v>6.1939461883408084E-2</v>
      </c>
      <c r="G20" s="43">
        <f t="shared" si="1"/>
        <v>7.8703703703703696E-3</v>
      </c>
      <c r="H20" s="89">
        <f t="shared" si="2"/>
        <v>2.0501070276462956E-2</v>
      </c>
    </row>
    <row r="21" spans="2:8" s="28" customFormat="1" x14ac:dyDescent="0.25">
      <c r="B21" s="34" t="s">
        <v>33</v>
      </c>
      <c r="C21" s="40">
        <v>1.6435185185185185E-3</v>
      </c>
      <c r="D21" s="7">
        <f t="shared" si="0"/>
        <v>4.7971352319178392E-3</v>
      </c>
      <c r="E21" s="40">
        <v>5.4976851851851853E-3</v>
      </c>
      <c r="F21" s="7">
        <f t="shared" si="3"/>
        <v>0.133127802690583</v>
      </c>
      <c r="G21" s="43">
        <f t="shared" si="1"/>
        <v>7.1412037037037034E-3</v>
      </c>
      <c r="H21" s="89">
        <f t="shared" si="2"/>
        <v>1.8601706412614185E-2</v>
      </c>
    </row>
    <row r="22" spans="2:8" s="28" customFormat="1" x14ac:dyDescent="0.25">
      <c r="B22" s="34" t="s">
        <v>34</v>
      </c>
      <c r="C22" s="40">
        <v>3.8194444444444448E-3</v>
      </c>
      <c r="D22" s="7">
        <f t="shared" si="0"/>
        <v>1.1148272017837232E-2</v>
      </c>
      <c r="E22" s="40"/>
      <c r="F22" s="7"/>
      <c r="G22" s="43">
        <f t="shared" si="1"/>
        <v>3.8194444444444448E-3</v>
      </c>
      <c r="H22" s="89">
        <f t="shared" si="2"/>
        <v>9.9490488106364367E-3</v>
      </c>
    </row>
    <row r="23" spans="2:8" s="28" customFormat="1" x14ac:dyDescent="0.25">
      <c r="B23" s="34" t="s">
        <v>35</v>
      </c>
      <c r="C23" s="40">
        <v>2.7662037037037039E-3</v>
      </c>
      <c r="D23" s="7">
        <f t="shared" si="0"/>
        <v>8.0740515523124202E-3</v>
      </c>
      <c r="E23" s="40">
        <v>5.3240740740740744E-4</v>
      </c>
      <c r="F23" s="7">
        <f t="shared" si="3"/>
        <v>1.2892376681614354E-2</v>
      </c>
      <c r="G23" s="43">
        <f t="shared" si="1"/>
        <v>3.2986111111111115E-3</v>
      </c>
      <c r="H23" s="89">
        <f t="shared" si="2"/>
        <v>8.5923603364587414E-3</v>
      </c>
    </row>
    <row r="24" spans="2:8" s="28" customFormat="1" x14ac:dyDescent="0.25">
      <c r="B24" s="34" t="s">
        <v>36</v>
      </c>
      <c r="C24" s="40">
        <v>6.134259259259259E-4</v>
      </c>
      <c r="D24" s="7">
        <f t="shared" si="0"/>
        <v>1.7904800513496161E-3</v>
      </c>
      <c r="E24" s="40">
        <v>7.0601851851851847E-4</v>
      </c>
      <c r="F24" s="7">
        <f t="shared" si="3"/>
        <v>1.7096412556053816E-2</v>
      </c>
      <c r="G24" s="43">
        <f t="shared" si="1"/>
        <v>1.3194444444444443E-3</v>
      </c>
      <c r="H24" s="89">
        <f t="shared" si="2"/>
        <v>3.4369441345834953E-3</v>
      </c>
    </row>
    <row r="25" spans="2:8" s="28" customFormat="1" x14ac:dyDescent="0.25">
      <c r="B25" s="34" t="s">
        <v>37</v>
      </c>
      <c r="C25" s="40">
        <v>1.4733796296296297E-2</v>
      </c>
      <c r="D25" s="7">
        <f t="shared" si="0"/>
        <v>4.3005303874869082E-2</v>
      </c>
      <c r="E25" s="40">
        <v>2.754629629629629E-3</v>
      </c>
      <c r="F25" s="7">
        <f t="shared" si="3"/>
        <v>6.6704035874439474E-2</v>
      </c>
      <c r="G25" s="43">
        <f t="shared" si="1"/>
        <v>1.7488425925925925E-2</v>
      </c>
      <c r="H25" s="89">
        <f t="shared" si="2"/>
        <v>4.5554584099611072E-2</v>
      </c>
    </row>
    <row r="26" spans="2:8" s="28" customFormat="1" x14ac:dyDescent="0.25">
      <c r="B26" s="34" t="s">
        <v>38</v>
      </c>
      <c r="C26" s="40">
        <v>0.15630787037037044</v>
      </c>
      <c r="D26" s="7">
        <f t="shared" si="0"/>
        <v>0.45623458666936934</v>
      </c>
      <c r="E26" s="40">
        <v>1.8171296296296297E-3</v>
      </c>
      <c r="F26" s="7">
        <f t="shared" si="3"/>
        <v>4.4002242152466384E-2</v>
      </c>
      <c r="G26" s="43">
        <f t="shared" si="1"/>
        <v>0.15812500000000007</v>
      </c>
      <c r="H26" s="89">
        <f t="shared" si="2"/>
        <v>0.4118906207603486</v>
      </c>
    </row>
    <row r="27" spans="2:8" s="28" customFormat="1" x14ac:dyDescent="0.25">
      <c r="B27" s="34" t="s">
        <v>39</v>
      </c>
      <c r="C27" s="40">
        <v>3.7013888888888867E-2</v>
      </c>
      <c r="D27" s="7">
        <f t="shared" si="0"/>
        <v>0.10803689064558621</v>
      </c>
      <c r="E27" s="40">
        <v>3.4722222222222224E-4</v>
      </c>
      <c r="F27" s="7">
        <f t="shared" si="3"/>
        <v>8.4080717488789272E-3</v>
      </c>
      <c r="G27" s="43">
        <f t="shared" si="1"/>
        <v>3.7361111111111088E-2</v>
      </c>
      <c r="H27" s="89">
        <f t="shared" si="2"/>
        <v>9.7319786547679976E-2</v>
      </c>
    </row>
    <row r="28" spans="2:8" s="28" customFormat="1" x14ac:dyDescent="0.25">
      <c r="B28" s="34" t="s">
        <v>40</v>
      </c>
      <c r="C28" s="40">
        <v>1.8518518518518518E-4</v>
      </c>
      <c r="D28" s="7">
        <f t="shared" si="0"/>
        <v>5.4052227965271427E-4</v>
      </c>
      <c r="E28" s="40">
        <v>6.4814814814814813E-4</v>
      </c>
      <c r="F28" s="7">
        <f t="shared" si="3"/>
        <v>1.5695067264573995E-2</v>
      </c>
      <c r="G28" s="43">
        <f t="shared" ref="G28" si="4">E28+C28</f>
        <v>8.3333333333333328E-4</v>
      </c>
      <c r="H28" s="89">
        <f t="shared" ref="H28" si="5">G28/$G$30</f>
        <v>2.1707015586843129E-3</v>
      </c>
    </row>
    <row r="29" spans="2:8" s="28" customFormat="1" x14ac:dyDescent="0.25">
      <c r="B29" s="34"/>
      <c r="C29" s="40"/>
      <c r="D29" s="7"/>
      <c r="E29" s="40"/>
      <c r="F29" s="7"/>
      <c r="G29" s="43"/>
      <c r="H29" s="89"/>
    </row>
    <row r="30" spans="2:8" s="28" customFormat="1" x14ac:dyDescent="0.25">
      <c r="B30" s="37" t="s">
        <v>1</v>
      </c>
      <c r="C30" s="41">
        <f t="shared" ref="C30:H30" si="6">SUM(C7:C28)</f>
        <v>0.34260416666666677</v>
      </c>
      <c r="D30" s="39">
        <f t="shared" si="6"/>
        <v>0.99999999999999989</v>
      </c>
      <c r="E30" s="41">
        <f t="shared" si="6"/>
        <v>4.1296296296296282E-2</v>
      </c>
      <c r="F30" s="39">
        <f t="shared" si="6"/>
        <v>1.0000000000000002</v>
      </c>
      <c r="G30" s="41">
        <f t="shared" si="6"/>
        <v>0.38390046296296304</v>
      </c>
      <c r="H30" s="42">
        <f t="shared" si="6"/>
        <v>1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workbookViewId="0">
      <selection activeCell="H30" sqref="H3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128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8" t="s">
        <v>14</v>
      </c>
      <c r="D5" s="158"/>
      <c r="E5" s="158" t="s">
        <v>15</v>
      </c>
      <c r="F5" s="158"/>
      <c r="G5" s="152" t="s">
        <v>16</v>
      </c>
      <c r="H5" s="153"/>
    </row>
    <row r="6" spans="2:8" s="28" customFormat="1" x14ac:dyDescent="0.25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59" t="s">
        <v>2</v>
      </c>
      <c r="H6" s="73" t="s">
        <v>3</v>
      </c>
    </row>
    <row r="7" spans="2:8" s="28" customFormat="1" x14ac:dyDescent="0.25">
      <c r="B7" s="34" t="s">
        <v>20</v>
      </c>
      <c r="C7" s="40">
        <v>2.7546296296296299E-3</v>
      </c>
      <c r="D7" s="7">
        <f>C7/$C$30</f>
        <v>1.2493438320209977E-2</v>
      </c>
      <c r="E7" s="40"/>
      <c r="F7" s="7"/>
      <c r="G7" s="43">
        <f>E7+C7</f>
        <v>2.7546296296296299E-3</v>
      </c>
      <c r="H7" s="89">
        <f>G7/$G$30</f>
        <v>1.2493438320209977E-2</v>
      </c>
    </row>
    <row r="8" spans="2:8" s="28" customFormat="1" x14ac:dyDescent="0.25">
      <c r="B8" s="34" t="s">
        <v>0</v>
      </c>
      <c r="C8" s="40">
        <v>5.0925925925925939E-3</v>
      </c>
      <c r="D8" s="7">
        <f t="shared" ref="D8:D28" si="0">C8/$C$30</f>
        <v>2.3097112860892399E-2</v>
      </c>
      <c r="E8" s="40"/>
      <c r="F8" s="7"/>
      <c r="G8" s="43">
        <f t="shared" ref="G8:G27" si="1">E8+C8</f>
        <v>5.0925925925925939E-3</v>
      </c>
      <c r="H8" s="89">
        <f t="shared" ref="H8:H27" si="2">G8/$G$30</f>
        <v>2.3097112860892399E-2</v>
      </c>
    </row>
    <row r="9" spans="2:8" s="28" customFormat="1" x14ac:dyDescent="0.25">
      <c r="B9" s="34" t="s">
        <v>21</v>
      </c>
      <c r="C9" s="40">
        <v>3.5983796296296257E-2</v>
      </c>
      <c r="D9" s="7">
        <f t="shared" si="0"/>
        <v>0.16320209973753266</v>
      </c>
      <c r="E9" s="40"/>
      <c r="F9" s="7"/>
      <c r="G9" s="43">
        <f t="shared" si="1"/>
        <v>3.5983796296296257E-2</v>
      </c>
      <c r="H9" s="89">
        <f t="shared" si="2"/>
        <v>0.16320209973753266</v>
      </c>
    </row>
    <row r="10" spans="2:8" s="28" customFormat="1" x14ac:dyDescent="0.25">
      <c r="B10" s="34" t="s">
        <v>22</v>
      </c>
      <c r="C10" s="40">
        <v>8.9004629629629642E-3</v>
      </c>
      <c r="D10" s="7">
        <f t="shared" si="0"/>
        <v>4.0367454068241479E-2</v>
      </c>
      <c r="E10" s="40"/>
      <c r="F10" s="7"/>
      <c r="G10" s="43">
        <f t="shared" si="1"/>
        <v>8.9004629629629642E-3</v>
      </c>
      <c r="H10" s="89">
        <f t="shared" si="2"/>
        <v>4.0367454068241479E-2</v>
      </c>
    </row>
    <row r="11" spans="2:8" s="28" customFormat="1" x14ac:dyDescent="0.25">
      <c r="B11" s="34" t="s">
        <v>23</v>
      </c>
      <c r="C11" s="40">
        <v>9.4907407407407419E-4</v>
      </c>
      <c r="D11" s="7">
        <f t="shared" si="0"/>
        <v>4.3044619422572192E-3</v>
      </c>
      <c r="E11" s="40"/>
      <c r="F11" s="7"/>
      <c r="G11" s="43">
        <f t="shared" si="1"/>
        <v>9.4907407407407419E-4</v>
      </c>
      <c r="H11" s="89">
        <f t="shared" si="2"/>
        <v>4.3044619422572192E-3</v>
      </c>
    </row>
    <row r="12" spans="2:8" s="28" customFormat="1" x14ac:dyDescent="0.25">
      <c r="B12" s="34" t="s">
        <v>24</v>
      </c>
      <c r="C12" s="40">
        <v>7.3842592592592579E-3</v>
      </c>
      <c r="D12" s="7">
        <f t="shared" si="0"/>
        <v>3.3490813648293961E-2</v>
      </c>
      <c r="E12" s="40"/>
      <c r="F12" s="7"/>
      <c r="G12" s="43">
        <f t="shared" si="1"/>
        <v>7.3842592592592579E-3</v>
      </c>
      <c r="H12" s="89">
        <f t="shared" si="2"/>
        <v>3.3490813648293961E-2</v>
      </c>
    </row>
    <row r="13" spans="2:8" s="28" customFormat="1" x14ac:dyDescent="0.25">
      <c r="B13" s="34" t="s">
        <v>25</v>
      </c>
      <c r="C13" s="40">
        <v>2.5694444444444445E-3</v>
      </c>
      <c r="D13" s="7">
        <f t="shared" si="0"/>
        <v>1.1653543307086615E-2</v>
      </c>
      <c r="E13" s="40"/>
      <c r="F13" s="7"/>
      <c r="G13" s="43">
        <f t="shared" si="1"/>
        <v>2.5694444444444445E-3</v>
      </c>
      <c r="H13" s="89">
        <f t="shared" si="2"/>
        <v>1.1653543307086615E-2</v>
      </c>
    </row>
    <row r="14" spans="2:8" s="28" customFormat="1" x14ac:dyDescent="0.25">
      <c r="B14" s="34" t="s">
        <v>26</v>
      </c>
      <c r="C14" s="40">
        <v>4.7337962962962958E-3</v>
      </c>
      <c r="D14" s="7">
        <f t="shared" si="0"/>
        <v>2.1469816272965882E-2</v>
      </c>
      <c r="E14" s="40"/>
      <c r="F14" s="7"/>
      <c r="G14" s="43">
        <f t="shared" si="1"/>
        <v>4.7337962962962958E-3</v>
      </c>
      <c r="H14" s="89">
        <f t="shared" si="2"/>
        <v>2.1469816272965882E-2</v>
      </c>
    </row>
    <row r="15" spans="2:8" s="28" customFormat="1" x14ac:dyDescent="0.25">
      <c r="B15" s="34" t="s">
        <v>27</v>
      </c>
      <c r="C15" s="40">
        <v>8.2175925925925906E-3</v>
      </c>
      <c r="D15" s="7">
        <f t="shared" si="0"/>
        <v>3.7270341207349081E-2</v>
      </c>
      <c r="E15" s="40"/>
      <c r="F15" s="7"/>
      <c r="G15" s="43">
        <f t="shared" si="1"/>
        <v>8.2175925925925906E-3</v>
      </c>
      <c r="H15" s="89">
        <f t="shared" si="2"/>
        <v>3.7270341207349081E-2</v>
      </c>
    </row>
    <row r="16" spans="2:8" s="28" customFormat="1" x14ac:dyDescent="0.25">
      <c r="B16" s="34" t="s">
        <v>28</v>
      </c>
      <c r="C16" s="40">
        <v>1.2870370370370371E-2</v>
      </c>
      <c r="D16" s="7">
        <f t="shared" si="0"/>
        <v>5.8372703412073498E-2</v>
      </c>
      <c r="E16" s="40"/>
      <c r="F16" s="7"/>
      <c r="G16" s="43">
        <f t="shared" si="1"/>
        <v>1.2870370370370371E-2</v>
      </c>
      <c r="H16" s="89">
        <f t="shared" si="2"/>
        <v>5.8372703412073498E-2</v>
      </c>
    </row>
    <row r="17" spans="2:8" s="28" customFormat="1" x14ac:dyDescent="0.25">
      <c r="B17" s="34" t="s">
        <v>29</v>
      </c>
      <c r="C17" s="40">
        <v>1.6203703703703703E-4</v>
      </c>
      <c r="D17" s="7">
        <f t="shared" si="0"/>
        <v>7.3490813648293969E-4</v>
      </c>
      <c r="E17" s="40"/>
      <c r="F17" s="7"/>
      <c r="G17" s="43">
        <f t="shared" si="1"/>
        <v>1.6203703703703703E-4</v>
      </c>
      <c r="H17" s="89">
        <f t="shared" si="2"/>
        <v>7.3490813648293969E-4</v>
      </c>
    </row>
    <row r="18" spans="2:8" s="28" customFormat="1" x14ac:dyDescent="0.25">
      <c r="B18" s="34" t="s">
        <v>30</v>
      </c>
      <c r="C18" s="40">
        <v>1.4930555555555556E-3</v>
      </c>
      <c r="D18" s="7">
        <f t="shared" si="0"/>
        <v>6.7716535433070876E-3</v>
      </c>
      <c r="E18" s="40"/>
      <c r="F18" s="7"/>
      <c r="G18" s="43">
        <f t="shared" si="1"/>
        <v>1.4930555555555556E-3</v>
      </c>
      <c r="H18" s="89">
        <f t="shared" si="2"/>
        <v>6.7716535433070876E-3</v>
      </c>
    </row>
    <row r="19" spans="2:8" s="28" customFormat="1" x14ac:dyDescent="0.25">
      <c r="B19" s="34" t="s">
        <v>31</v>
      </c>
      <c r="C19" s="40">
        <v>1.6631944444444442E-2</v>
      </c>
      <c r="D19" s="7">
        <f t="shared" si="0"/>
        <v>7.5433070866141733E-2</v>
      </c>
      <c r="E19" s="40"/>
      <c r="F19" s="7"/>
      <c r="G19" s="43">
        <f t="shared" si="1"/>
        <v>1.6631944444444442E-2</v>
      </c>
      <c r="H19" s="89">
        <f t="shared" si="2"/>
        <v>7.5433070866141733E-2</v>
      </c>
    </row>
    <row r="20" spans="2:8" s="28" customFormat="1" x14ac:dyDescent="0.25">
      <c r="B20" s="34" t="s">
        <v>32</v>
      </c>
      <c r="C20" s="40">
        <v>7.7893518518518503E-3</v>
      </c>
      <c r="D20" s="7">
        <f t="shared" si="0"/>
        <v>3.532808398950131E-2</v>
      </c>
      <c r="E20" s="40"/>
      <c r="F20" s="7"/>
      <c r="G20" s="43">
        <f t="shared" si="1"/>
        <v>7.7893518518518503E-3</v>
      </c>
      <c r="H20" s="89">
        <f t="shared" si="2"/>
        <v>3.532808398950131E-2</v>
      </c>
    </row>
    <row r="21" spans="2:8" s="28" customFormat="1" x14ac:dyDescent="0.25">
      <c r="B21" s="34" t="s">
        <v>33</v>
      </c>
      <c r="C21" s="40"/>
      <c r="D21" s="7"/>
      <c r="E21" s="40"/>
      <c r="F21" s="7"/>
      <c r="G21" s="43"/>
      <c r="H21" s="89"/>
    </row>
    <row r="22" spans="2:8" s="28" customFormat="1" x14ac:dyDescent="0.25">
      <c r="B22" s="34" t="s">
        <v>34</v>
      </c>
      <c r="C22" s="40">
        <v>1.8865740740740739E-3</v>
      </c>
      <c r="D22" s="7">
        <f t="shared" si="0"/>
        <v>8.5564304461942259E-3</v>
      </c>
      <c r="E22" s="40"/>
      <c r="F22" s="7"/>
      <c r="G22" s="43">
        <f t="shared" si="1"/>
        <v>1.8865740740740739E-3</v>
      </c>
      <c r="H22" s="89">
        <f t="shared" si="2"/>
        <v>8.5564304461942259E-3</v>
      </c>
    </row>
    <row r="23" spans="2:8" s="28" customFormat="1" x14ac:dyDescent="0.25">
      <c r="B23" s="34" t="s">
        <v>35</v>
      </c>
      <c r="C23" s="40">
        <v>7.5694444444444455E-3</v>
      </c>
      <c r="D23" s="7">
        <f t="shared" si="0"/>
        <v>3.4330708661417332E-2</v>
      </c>
      <c r="E23" s="40"/>
      <c r="F23" s="7"/>
      <c r="G23" s="43">
        <f t="shared" si="1"/>
        <v>7.5694444444444455E-3</v>
      </c>
      <c r="H23" s="89">
        <f t="shared" si="2"/>
        <v>3.4330708661417332E-2</v>
      </c>
    </row>
    <row r="24" spans="2:8" s="28" customFormat="1" x14ac:dyDescent="0.25">
      <c r="B24" s="34" t="s">
        <v>36</v>
      </c>
      <c r="C24" s="40">
        <v>2.1296296296296293E-3</v>
      </c>
      <c r="D24" s="7">
        <f t="shared" si="0"/>
        <v>9.6587926509186361E-3</v>
      </c>
      <c r="E24" s="40"/>
      <c r="F24" s="7"/>
      <c r="G24" s="43">
        <f t="shared" si="1"/>
        <v>2.1296296296296293E-3</v>
      </c>
      <c r="H24" s="89">
        <f t="shared" si="2"/>
        <v>9.6587926509186361E-3</v>
      </c>
    </row>
    <row r="25" spans="2:8" s="28" customFormat="1" x14ac:dyDescent="0.25">
      <c r="B25" s="34" t="s">
        <v>37</v>
      </c>
      <c r="C25" s="40">
        <v>2.5115740740740741E-3</v>
      </c>
      <c r="D25" s="7">
        <f t="shared" si="0"/>
        <v>1.1391076115485566E-2</v>
      </c>
      <c r="E25" s="40"/>
      <c r="F25" s="7"/>
      <c r="G25" s="43">
        <f t="shared" si="1"/>
        <v>2.5115740740740741E-3</v>
      </c>
      <c r="H25" s="89">
        <f t="shared" si="2"/>
        <v>1.1391076115485566E-2</v>
      </c>
    </row>
    <row r="26" spans="2:8" s="28" customFormat="1" x14ac:dyDescent="0.25">
      <c r="B26" s="34" t="s">
        <v>38</v>
      </c>
      <c r="C26" s="40">
        <v>7.0254629629629639E-2</v>
      </c>
      <c r="D26" s="7">
        <f t="shared" si="0"/>
        <v>0.31863517060367463</v>
      </c>
      <c r="E26" s="40"/>
      <c r="F26" s="7"/>
      <c r="G26" s="43">
        <f t="shared" si="1"/>
        <v>7.0254629629629639E-2</v>
      </c>
      <c r="H26" s="89">
        <f t="shared" si="2"/>
        <v>0.31863517060367463</v>
      </c>
    </row>
    <row r="27" spans="2:8" s="28" customFormat="1" x14ac:dyDescent="0.25">
      <c r="B27" s="34" t="s">
        <v>39</v>
      </c>
      <c r="C27" s="40">
        <v>1.6307870370370365E-2</v>
      </c>
      <c r="D27" s="7">
        <f t="shared" si="0"/>
        <v>7.3963254593175834E-2</v>
      </c>
      <c r="E27" s="40"/>
      <c r="F27" s="7"/>
      <c r="G27" s="43">
        <f t="shared" si="1"/>
        <v>1.6307870370370365E-2</v>
      </c>
      <c r="H27" s="89">
        <f t="shared" si="2"/>
        <v>7.3963254593175834E-2</v>
      </c>
    </row>
    <row r="28" spans="2:8" s="28" customFormat="1" x14ac:dyDescent="0.25">
      <c r="B28" s="34" t="s">
        <v>40</v>
      </c>
      <c r="C28" s="40">
        <v>4.2939814814814811E-3</v>
      </c>
      <c r="D28" s="7">
        <f t="shared" si="0"/>
        <v>1.9475065616797901E-2</v>
      </c>
      <c r="E28" s="40"/>
      <c r="F28" s="7"/>
      <c r="G28" s="43">
        <f t="shared" ref="G28" si="3">E28+C28</f>
        <v>4.2939814814814811E-3</v>
      </c>
      <c r="H28" s="89">
        <f t="shared" ref="H28" si="4">G28/$G$30</f>
        <v>1.9475065616797901E-2</v>
      </c>
    </row>
    <row r="29" spans="2:8" s="28" customFormat="1" x14ac:dyDescent="0.25">
      <c r="B29" s="34"/>
      <c r="C29" s="40"/>
      <c r="D29" s="7"/>
      <c r="E29" s="40"/>
      <c r="F29" s="7"/>
      <c r="G29" s="43"/>
      <c r="H29" s="89"/>
    </row>
    <row r="30" spans="2:8" s="28" customFormat="1" x14ac:dyDescent="0.25">
      <c r="B30" s="37" t="s">
        <v>1</v>
      </c>
      <c r="C30" s="41">
        <f>SUM(C7:C28)</f>
        <v>0.22048611111111108</v>
      </c>
      <c r="D30" s="39">
        <f>SUM(D7:D28)</f>
        <v>0.99999999999999989</v>
      </c>
      <c r="E30" s="41"/>
      <c r="F30" s="39"/>
      <c r="G30" s="41">
        <f>SUM(G7:G28)</f>
        <v>0.22048611111111108</v>
      </c>
      <c r="H30" s="42">
        <f>SUM(H7:H28)</f>
        <v>0.99999999999999989</v>
      </c>
    </row>
    <row r="31" spans="2:8" s="28" customFormat="1" x14ac:dyDescent="0.25">
      <c r="B31" s="34"/>
      <c r="C31" s="43"/>
      <c r="D31" s="98"/>
      <c r="E31" s="43"/>
      <c r="F31" s="98"/>
      <c r="G31" s="43"/>
      <c r="H31" s="58"/>
    </row>
    <row r="32" spans="2:8" s="28" customFormat="1" ht="66" customHeight="1" thickBot="1" x14ac:dyDescent="0.3">
      <c r="B32" s="145" t="s">
        <v>65</v>
      </c>
      <c r="C32" s="146"/>
      <c r="D32" s="146"/>
      <c r="E32" s="146"/>
      <c r="F32" s="146"/>
      <c r="G32" s="146"/>
      <c r="H32" s="147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  <row r="67" spans="3:5" s="28" customFormat="1" x14ac:dyDescent="0.25">
      <c r="C67" s="53"/>
      <c r="D67" s="53"/>
      <c r="E67" s="53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  <ignoredErrors>
    <ignoredError sqref="G7:G20 G22:G2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00" workbookViewId="0">
      <selection activeCell="J10" sqref="J1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0" width="15.140625" style="4" customWidth="1"/>
    <col min="11" max="16384" width="8.85546875" style="4"/>
  </cols>
  <sheetData>
    <row r="2" spans="2:10" ht="15.75" thickBot="1" x14ac:dyDescent="0.3"/>
    <row r="3" spans="2:10" x14ac:dyDescent="0.25">
      <c r="B3" s="176" t="s">
        <v>67</v>
      </c>
      <c r="C3" s="177"/>
      <c r="D3" s="177"/>
      <c r="E3" s="177"/>
      <c r="F3" s="177"/>
      <c r="G3" s="177"/>
      <c r="H3" s="177"/>
      <c r="I3" s="177"/>
      <c r="J3" s="178"/>
    </row>
    <row r="4" spans="2:10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1"/>
    </row>
    <row r="5" spans="2:10" x14ac:dyDescent="0.25">
      <c r="B5" s="10"/>
      <c r="C5" s="182" t="s">
        <v>5</v>
      </c>
      <c r="D5" s="183"/>
      <c r="E5" s="184" t="s">
        <v>6</v>
      </c>
      <c r="F5" s="180"/>
      <c r="G5" s="180" t="s">
        <v>7</v>
      </c>
      <c r="H5" s="180"/>
      <c r="I5" s="184" t="s">
        <v>4</v>
      </c>
      <c r="J5" s="181"/>
    </row>
    <row r="6" spans="2:10" x14ac:dyDescent="0.25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18" t="s">
        <v>3</v>
      </c>
    </row>
    <row r="7" spans="2:10" x14ac:dyDescent="0.25">
      <c r="B7" s="34" t="s">
        <v>20</v>
      </c>
      <c r="C7" s="25"/>
      <c r="D7" s="2"/>
      <c r="E7" s="21"/>
      <c r="F7" s="2"/>
      <c r="G7" s="21"/>
      <c r="H7" s="2"/>
      <c r="I7" s="21"/>
      <c r="J7" s="14"/>
    </row>
    <row r="8" spans="2:10" x14ac:dyDescent="0.25">
      <c r="B8" s="34" t="s">
        <v>0</v>
      </c>
      <c r="C8" s="25"/>
      <c r="D8" s="2"/>
      <c r="E8" s="21"/>
      <c r="F8" s="2"/>
      <c r="G8" s="21"/>
      <c r="H8" s="2"/>
      <c r="I8" s="21"/>
      <c r="J8" s="14"/>
    </row>
    <row r="9" spans="2:10" x14ac:dyDescent="0.25">
      <c r="B9" s="34" t="s">
        <v>21</v>
      </c>
      <c r="C9" s="25"/>
      <c r="D9" s="2"/>
      <c r="E9" s="21">
        <v>1.3541666666666665E-2</v>
      </c>
      <c r="F9" s="2">
        <f t="shared" ref="F9" si="0">E9/$E$30</f>
        <v>2.1078802291644144E-2</v>
      </c>
      <c r="G9" s="21">
        <v>1.5520833333333334E-2</v>
      </c>
      <c r="H9" s="2">
        <f t="shared" ref="H9:H25" si="1">G9/$G$30</f>
        <v>3.0752648718066329E-2</v>
      </c>
      <c r="I9" s="21">
        <f t="shared" ref="I9:I26" si="2">E9+G9</f>
        <v>2.9062499999999998E-2</v>
      </c>
      <c r="J9" s="14">
        <f t="shared" ref="J9:J25" si="3">I9/$I$30</f>
        <v>2.5334974574219064E-2</v>
      </c>
    </row>
    <row r="10" spans="2:10" x14ac:dyDescent="0.25">
      <c r="B10" s="34" t="s">
        <v>22</v>
      </c>
      <c r="C10" s="25"/>
      <c r="D10" s="2"/>
      <c r="E10" s="21"/>
      <c r="F10" s="2"/>
      <c r="G10" s="21">
        <v>3.4050925925925929E-2</v>
      </c>
      <c r="H10" s="2">
        <f t="shared" si="1"/>
        <v>6.7467779663349103E-2</v>
      </c>
      <c r="I10" s="21">
        <f t="shared" si="2"/>
        <v>3.4050925925925929E-2</v>
      </c>
      <c r="J10" s="14">
        <f t="shared" si="3"/>
        <v>2.9683590281701512E-2</v>
      </c>
    </row>
    <row r="11" spans="2:10" x14ac:dyDescent="0.25">
      <c r="B11" s="34" t="s">
        <v>23</v>
      </c>
      <c r="C11" s="25"/>
      <c r="D11" s="2"/>
      <c r="E11" s="21"/>
      <c r="F11" s="2"/>
      <c r="G11" s="21"/>
      <c r="H11" s="2"/>
      <c r="I11" s="21"/>
      <c r="J11" s="14"/>
    </row>
    <row r="12" spans="2:10" x14ac:dyDescent="0.25">
      <c r="B12" s="34" t="s">
        <v>24</v>
      </c>
      <c r="C12" s="25"/>
      <c r="D12" s="2"/>
      <c r="E12" s="21">
        <v>0.11760416666666668</v>
      </c>
      <c r="F12" s="2">
        <f t="shared" ref="F12:F28" si="4">E12/$E$30</f>
        <v>0.18306129067127877</v>
      </c>
      <c r="G12" s="21">
        <v>4.2129629629629626E-3</v>
      </c>
      <c r="H12" s="2">
        <f>G12/$G$30</f>
        <v>8.3474751181030135E-3</v>
      </c>
      <c r="I12" s="21">
        <f t="shared" si="2"/>
        <v>0.12181712962962964</v>
      </c>
      <c r="J12" s="14">
        <f t="shared" si="3"/>
        <v>0.10619299378480911</v>
      </c>
    </row>
    <row r="13" spans="2:10" x14ac:dyDescent="0.25">
      <c r="B13" s="34" t="s">
        <v>25</v>
      </c>
      <c r="C13" s="25"/>
      <c r="D13" s="2"/>
      <c r="E13" s="21">
        <v>5.138888888888889E-3</v>
      </c>
      <c r="F13" s="2">
        <f t="shared" si="4"/>
        <v>7.9991352286239315E-3</v>
      </c>
      <c r="G13" s="21">
        <v>7.2916666666666668E-3</v>
      </c>
      <c r="H13" s="2">
        <f t="shared" si="1"/>
        <v>1.4447553089024449E-2</v>
      </c>
      <c r="I13" s="21">
        <f t="shared" si="2"/>
        <v>1.2430555555555556E-2</v>
      </c>
      <c r="J13" s="14">
        <f t="shared" si="3"/>
        <v>1.0836225684074583E-2</v>
      </c>
    </row>
    <row r="14" spans="2:10" x14ac:dyDescent="0.25">
      <c r="B14" s="34" t="s">
        <v>26</v>
      </c>
      <c r="C14" s="25"/>
      <c r="D14" s="2"/>
      <c r="E14" s="21"/>
      <c r="F14" s="2"/>
      <c r="G14" s="21">
        <v>3.1018518518518522E-3</v>
      </c>
      <c r="H14" s="2">
        <f t="shared" si="1"/>
        <v>6.1459432188230995E-3</v>
      </c>
      <c r="I14" s="21">
        <f t="shared" si="2"/>
        <v>3.1018518518518522E-3</v>
      </c>
      <c r="J14" s="14">
        <f t="shared" si="3"/>
        <v>2.7040116232141418E-3</v>
      </c>
    </row>
    <row r="15" spans="2:10" x14ac:dyDescent="0.25">
      <c r="B15" s="34" t="s">
        <v>27</v>
      </c>
      <c r="C15" s="25"/>
      <c r="D15" s="2"/>
      <c r="E15" s="21"/>
      <c r="F15" s="2"/>
      <c r="G15" s="21"/>
      <c r="H15" s="2"/>
      <c r="I15" s="21"/>
      <c r="J15" s="14"/>
    </row>
    <row r="16" spans="2:10" x14ac:dyDescent="0.25">
      <c r="B16" s="34" t="s">
        <v>28</v>
      </c>
      <c r="C16" s="25"/>
      <c r="D16" s="2"/>
      <c r="E16" s="21">
        <v>2.615740740740741E-3</v>
      </c>
      <c r="F16" s="2">
        <f t="shared" si="4"/>
        <v>4.0716318956509207E-3</v>
      </c>
      <c r="G16" s="21">
        <v>1.6296296296296295E-2</v>
      </c>
      <c r="H16" s="2">
        <f t="shared" si="1"/>
        <v>3.22891345227721E-2</v>
      </c>
      <c r="I16" s="21">
        <f t="shared" si="2"/>
        <v>1.8912037037037036E-2</v>
      </c>
      <c r="J16" s="14">
        <f t="shared" si="3"/>
        <v>1.6486399225119058E-2</v>
      </c>
    </row>
    <row r="17" spans="2:14" x14ac:dyDescent="0.25">
      <c r="B17" s="34" t="s">
        <v>29</v>
      </c>
      <c r="C17" s="25"/>
      <c r="D17" s="2"/>
      <c r="E17" s="21">
        <v>6.8865740740740745E-3</v>
      </c>
      <c r="F17" s="2">
        <f t="shared" si="4"/>
        <v>1.0719561849169459E-2</v>
      </c>
      <c r="G17" s="21">
        <v>1.4756944444444444E-2</v>
      </c>
      <c r="H17" s="2">
        <f t="shared" si="1"/>
        <v>2.9239095537311383E-2</v>
      </c>
      <c r="I17" s="21">
        <f t="shared" si="2"/>
        <v>2.164351851851852E-2</v>
      </c>
      <c r="J17" s="14">
        <f t="shared" si="3"/>
        <v>1.8867543788844945E-2</v>
      </c>
    </row>
    <row r="18" spans="2:14" x14ac:dyDescent="0.25">
      <c r="B18" s="34" t="s">
        <v>30</v>
      </c>
      <c r="C18" s="25"/>
      <c r="D18" s="2"/>
      <c r="E18" s="21"/>
      <c r="F18" s="2"/>
      <c r="G18" s="21"/>
      <c r="H18" s="2"/>
      <c r="I18" s="21"/>
      <c r="J18" s="14"/>
    </row>
    <row r="19" spans="2:14" x14ac:dyDescent="0.25">
      <c r="B19" s="34" t="s">
        <v>31</v>
      </c>
      <c r="C19" s="25"/>
      <c r="D19" s="2"/>
      <c r="E19" s="21"/>
      <c r="F19" s="2"/>
      <c r="G19" s="21">
        <v>5.9953703703703705E-3</v>
      </c>
      <c r="H19" s="2">
        <f t="shared" si="1"/>
        <v>1.1879099206531213E-2</v>
      </c>
      <c r="I19" s="21">
        <f t="shared" si="2"/>
        <v>5.9953703703703705E-3</v>
      </c>
      <c r="J19" s="14">
        <f t="shared" si="3"/>
        <v>5.2264105254661393E-3</v>
      </c>
    </row>
    <row r="20" spans="2:14" x14ac:dyDescent="0.25">
      <c r="B20" s="34" t="s">
        <v>32</v>
      </c>
      <c r="C20" s="25"/>
      <c r="D20" s="2"/>
      <c r="E20" s="21"/>
      <c r="F20" s="2"/>
      <c r="G20" s="21">
        <v>8.5532407407407415E-3</v>
      </c>
      <c r="H20" s="2">
        <f t="shared" si="1"/>
        <v>1.6947209099665187E-2</v>
      </c>
      <c r="I20" s="21">
        <f t="shared" si="2"/>
        <v>8.5532407407407415E-3</v>
      </c>
      <c r="J20" s="14">
        <f t="shared" si="3"/>
        <v>7.4562111550569065E-3</v>
      </c>
    </row>
    <row r="21" spans="2:14" x14ac:dyDescent="0.25">
      <c r="B21" s="34" t="s">
        <v>33</v>
      </c>
      <c r="C21" s="25"/>
      <c r="D21" s="2"/>
      <c r="E21" s="21">
        <v>9.7106481481481474E-2</v>
      </c>
      <c r="F21" s="2">
        <f t="shared" si="4"/>
        <v>0.15115483010845671</v>
      </c>
      <c r="G21" s="21">
        <v>8.0324074074074062E-2</v>
      </c>
      <c r="H21" s="2">
        <f t="shared" si="1"/>
        <v>0.15915241021877724</v>
      </c>
      <c r="I21" s="21">
        <f t="shared" si="2"/>
        <v>0.17743055555555554</v>
      </c>
      <c r="J21" s="14">
        <f t="shared" si="3"/>
        <v>0.15467350068609248</v>
      </c>
    </row>
    <row r="22" spans="2:14" x14ac:dyDescent="0.25">
      <c r="B22" s="34" t="s">
        <v>34</v>
      </c>
      <c r="C22" s="25"/>
      <c r="D22" s="2"/>
      <c r="E22" s="21">
        <v>1.8032407407407407E-2</v>
      </c>
      <c r="F22" s="2">
        <f t="shared" si="4"/>
        <v>2.8069037581522713E-2</v>
      </c>
      <c r="G22" s="21">
        <v>1.1747685185185184E-2</v>
      </c>
      <c r="H22" s="2">
        <f t="shared" si="1"/>
        <v>2.3276613310094941E-2</v>
      </c>
      <c r="I22" s="21">
        <f t="shared" si="2"/>
        <v>2.9780092592592591E-2</v>
      </c>
      <c r="J22" s="14">
        <f t="shared" si="3"/>
        <v>2.596052950197756E-2</v>
      </c>
    </row>
    <row r="23" spans="2:14" s="5" customFormat="1" x14ac:dyDescent="0.25">
      <c r="B23" s="34" t="s">
        <v>35</v>
      </c>
      <c r="C23" s="93"/>
      <c r="D23" s="18"/>
      <c r="E23" s="21">
        <v>2.7002314814814812E-2</v>
      </c>
      <c r="F23" s="2">
        <f t="shared" si="4"/>
        <v>4.2031492090945116E-2</v>
      </c>
      <c r="G23" s="21">
        <v>0.15153935185185183</v>
      </c>
      <c r="H23" s="2">
        <f t="shared" si="1"/>
        <v>0.30025684538824932</v>
      </c>
      <c r="I23" s="21">
        <f t="shared" si="2"/>
        <v>0.17854166666666665</v>
      </c>
      <c r="J23" s="14">
        <f t="shared" si="3"/>
        <v>0.15564210186455726</v>
      </c>
      <c r="K23" s="4"/>
      <c r="L23" s="4"/>
      <c r="M23" s="4"/>
      <c r="N23" s="4"/>
    </row>
    <row r="24" spans="2:14" x14ac:dyDescent="0.25">
      <c r="B24" s="34" t="s">
        <v>36</v>
      </c>
      <c r="C24" s="25"/>
      <c r="D24" s="68"/>
      <c r="E24" s="21">
        <v>7.7800925925925926E-2</v>
      </c>
      <c r="F24" s="2">
        <f t="shared" si="4"/>
        <v>0.12110402479011277</v>
      </c>
      <c r="G24" s="21">
        <v>9.2476851851851852E-2</v>
      </c>
      <c r="H24" s="2">
        <f t="shared" si="1"/>
        <v>0.18323166536715133</v>
      </c>
      <c r="I24" s="21">
        <f t="shared" si="2"/>
        <v>0.17027777777777778</v>
      </c>
      <c r="J24" s="14">
        <f t="shared" si="3"/>
        <v>0.14843813059972558</v>
      </c>
    </row>
    <row r="25" spans="2:14" s="6" customFormat="1" x14ac:dyDescent="0.25">
      <c r="B25" s="34" t="s">
        <v>37</v>
      </c>
      <c r="C25" s="94"/>
      <c r="D25" s="11"/>
      <c r="E25" s="21">
        <v>0.21502314814814824</v>
      </c>
      <c r="F25" s="2">
        <f t="shared" si="4"/>
        <v>0.33470255467877358</v>
      </c>
      <c r="G25" s="21">
        <v>5.8831018518518519E-2</v>
      </c>
      <c r="H25" s="2">
        <f t="shared" si="1"/>
        <v>0.11656652754208138</v>
      </c>
      <c r="I25" s="21">
        <f t="shared" si="2"/>
        <v>0.27385416666666673</v>
      </c>
      <c r="J25" s="14">
        <f t="shared" si="3"/>
        <v>0.23872992170473814</v>
      </c>
      <c r="K25" s="4"/>
      <c r="L25" s="4"/>
      <c r="M25" s="4"/>
      <c r="N25" s="4"/>
    </row>
    <row r="26" spans="2:14" x14ac:dyDescent="0.25">
      <c r="B26" s="34" t="s">
        <v>38</v>
      </c>
      <c r="C26" s="25"/>
      <c r="D26" s="2"/>
      <c r="E26" s="21">
        <v>5.2187499999999998E-2</v>
      </c>
      <c r="F26" s="2">
        <f t="shared" si="4"/>
        <v>8.1234461139336273E-2</v>
      </c>
      <c r="G26" s="21"/>
      <c r="H26" s="21"/>
      <c r="I26" s="21">
        <f t="shared" si="2"/>
        <v>5.2187499999999998E-2</v>
      </c>
      <c r="J26" s="14">
        <f t="shared" ref="J26" si="5">I26/$I$30</f>
        <v>4.5493986601017028E-2</v>
      </c>
    </row>
    <row r="27" spans="2:14" x14ac:dyDescent="0.25">
      <c r="B27" s="34" t="s">
        <v>39</v>
      </c>
      <c r="C27" s="25"/>
      <c r="D27" s="2"/>
      <c r="E27" s="21"/>
      <c r="F27" s="2"/>
      <c r="G27" s="21"/>
      <c r="H27" s="21"/>
      <c r="I27" s="21"/>
      <c r="J27" s="14"/>
    </row>
    <row r="28" spans="2:14" x14ac:dyDescent="0.25">
      <c r="B28" s="34" t="s">
        <v>40</v>
      </c>
      <c r="C28" s="25"/>
      <c r="D28" s="2"/>
      <c r="E28" s="21">
        <v>9.4907407407407406E-3</v>
      </c>
      <c r="F28" s="2">
        <f t="shared" si="4"/>
        <v>1.4773177674485639E-2</v>
      </c>
      <c r="G28" s="21"/>
      <c r="H28" s="21"/>
      <c r="I28" s="21">
        <f t="shared" ref="I28" si="6">E28+G28</f>
        <v>9.4907407407407406E-3</v>
      </c>
      <c r="J28" s="14">
        <f t="shared" ref="J28" si="7">I28/$I$30</f>
        <v>8.2734683993865524E-3</v>
      </c>
    </row>
    <row r="29" spans="2:14" x14ac:dyDescent="0.25">
      <c r="B29" s="34"/>
      <c r="C29" s="15"/>
      <c r="D29" s="101"/>
      <c r="E29" s="13"/>
      <c r="F29" s="101"/>
      <c r="G29" s="13"/>
      <c r="H29" s="13"/>
      <c r="I29" s="13"/>
      <c r="J29" s="14"/>
    </row>
    <row r="30" spans="2:14" s="5" customFormat="1" x14ac:dyDescent="0.25">
      <c r="B30" s="16" t="s">
        <v>1</v>
      </c>
      <c r="C30" s="23"/>
      <c r="D30" s="18"/>
      <c r="E30" s="23">
        <f t="shared" ref="E30:J30" si="8">SUM(E7:E28)</f>
        <v>0.64243055555555562</v>
      </c>
      <c r="F30" s="95">
        <f t="shared" si="8"/>
        <v>0.99999999999999989</v>
      </c>
      <c r="G30" s="23">
        <f t="shared" si="8"/>
        <v>0.50469907407407399</v>
      </c>
      <c r="H30" s="95">
        <f t="shared" si="8"/>
        <v>1</v>
      </c>
      <c r="I30" s="23">
        <f t="shared" si="8"/>
        <v>1.1471296296296296</v>
      </c>
      <c r="J30" s="42">
        <f t="shared" si="8"/>
        <v>1</v>
      </c>
      <c r="K30" s="4"/>
      <c r="L30" s="4"/>
      <c r="M30" s="4"/>
      <c r="N30" s="4"/>
    </row>
    <row r="31" spans="2:14" s="5" customFormat="1" x14ac:dyDescent="0.25">
      <c r="B31" s="16"/>
      <c r="C31" s="19"/>
      <c r="D31" s="111"/>
      <c r="E31" s="19"/>
      <c r="F31" s="19"/>
      <c r="G31" s="19"/>
      <c r="H31" s="19"/>
      <c r="I31" s="19"/>
      <c r="J31" s="20"/>
      <c r="K31" s="4"/>
      <c r="L31" s="4"/>
      <c r="M31" s="4"/>
      <c r="N31" s="4"/>
    </row>
    <row r="32" spans="2:14" s="6" customFormat="1" ht="93" customHeight="1" thickBot="1" x14ac:dyDescent="0.3">
      <c r="B32" s="173" t="s">
        <v>130</v>
      </c>
      <c r="C32" s="174"/>
      <c r="D32" s="174"/>
      <c r="E32" s="174"/>
      <c r="F32" s="174"/>
      <c r="G32" s="174"/>
      <c r="H32" s="174"/>
      <c r="I32" s="174"/>
      <c r="J32" s="175"/>
      <c r="K32" s="4"/>
      <c r="L32" s="4"/>
      <c r="M32" s="4"/>
      <c r="N32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1" zoomScale="110" zoomScaleNormal="110" zoomScaleSheetLayoutView="110" workbookViewId="0">
      <selection activeCell="B35" sqref="A35:XFD58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0" width="15.140625" style="4" customWidth="1"/>
    <col min="11" max="16384" width="8.85546875" style="4"/>
  </cols>
  <sheetData>
    <row r="2" spans="2:10" ht="15.75" thickBot="1" x14ac:dyDescent="0.3"/>
    <row r="3" spans="2:10" x14ac:dyDescent="0.25">
      <c r="B3" s="176" t="s">
        <v>66</v>
      </c>
      <c r="C3" s="177"/>
      <c r="D3" s="177"/>
      <c r="E3" s="177"/>
      <c r="F3" s="177"/>
      <c r="G3" s="177"/>
      <c r="H3" s="177"/>
      <c r="I3" s="177"/>
      <c r="J3" s="178"/>
    </row>
    <row r="4" spans="2:10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1"/>
    </row>
    <row r="5" spans="2:10" x14ac:dyDescent="0.25">
      <c r="B5" s="10"/>
      <c r="C5" s="182" t="s">
        <v>5</v>
      </c>
      <c r="D5" s="185"/>
      <c r="E5" s="184" t="s">
        <v>6</v>
      </c>
      <c r="F5" s="180"/>
      <c r="G5" s="180" t="s">
        <v>7</v>
      </c>
      <c r="H5" s="180"/>
      <c r="I5" s="184" t="s">
        <v>4</v>
      </c>
      <c r="J5" s="181"/>
    </row>
    <row r="6" spans="2:10" x14ac:dyDescent="0.25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18" t="s">
        <v>3</v>
      </c>
    </row>
    <row r="7" spans="2:10" x14ac:dyDescent="0.25">
      <c r="B7" s="34" t="s">
        <v>20</v>
      </c>
      <c r="C7" s="21">
        <v>2.2928240740740739E-2</v>
      </c>
      <c r="D7" s="2">
        <f>C7/$C$30</f>
        <v>1.829786447942067E-2</v>
      </c>
      <c r="E7" s="21"/>
      <c r="F7" s="25"/>
      <c r="G7" s="9"/>
      <c r="H7" s="2"/>
      <c r="I7" s="21">
        <f t="shared" ref="I7:I26" si="0">C7+E7+G7</f>
        <v>2.2928240740740739E-2</v>
      </c>
      <c r="J7" s="14">
        <f t="shared" ref="J7:J26" si="1">I7/$I$30</f>
        <v>1.829786447942067E-2</v>
      </c>
    </row>
    <row r="8" spans="2:10" x14ac:dyDescent="0.25">
      <c r="B8" s="34" t="s">
        <v>0</v>
      </c>
      <c r="C8" s="21">
        <v>4.6203703703703705E-2</v>
      </c>
      <c r="D8" s="2">
        <f t="shared" ref="D8:D26" si="2">C8/$C$30</f>
        <v>3.6872829380033986E-2</v>
      </c>
      <c r="E8" s="21"/>
      <c r="F8" s="25"/>
      <c r="G8" s="9"/>
      <c r="H8" s="2"/>
      <c r="I8" s="21">
        <f t="shared" si="0"/>
        <v>4.6203703703703705E-2</v>
      </c>
      <c r="J8" s="14">
        <f t="shared" si="1"/>
        <v>3.6872829380033986E-2</v>
      </c>
    </row>
    <row r="9" spans="2:10" x14ac:dyDescent="0.25">
      <c r="B9" s="34" t="s">
        <v>21</v>
      </c>
      <c r="C9" s="21">
        <v>0.15351851851851853</v>
      </c>
      <c r="D9" s="2">
        <f t="shared" si="2"/>
        <v>0.12251533288997264</v>
      </c>
      <c r="E9" s="21"/>
      <c r="F9" s="96"/>
      <c r="G9" s="9"/>
      <c r="H9" s="2"/>
      <c r="I9" s="21">
        <f t="shared" si="0"/>
        <v>0.15351851851851853</v>
      </c>
      <c r="J9" s="14">
        <f t="shared" si="1"/>
        <v>0.12251533288997264</v>
      </c>
    </row>
    <row r="10" spans="2:10" x14ac:dyDescent="0.25">
      <c r="B10" s="34" t="s">
        <v>22</v>
      </c>
      <c r="C10" s="21">
        <v>2.6215277777777775E-2</v>
      </c>
      <c r="D10" s="2">
        <f t="shared" si="2"/>
        <v>2.092108180004433E-2</v>
      </c>
      <c r="E10" s="21"/>
      <c r="F10" s="25"/>
      <c r="G10" s="9"/>
      <c r="H10" s="2"/>
      <c r="I10" s="21">
        <f t="shared" si="0"/>
        <v>2.6215277777777775E-2</v>
      </c>
      <c r="J10" s="14">
        <f t="shared" si="1"/>
        <v>2.092108180004433E-2</v>
      </c>
    </row>
    <row r="11" spans="2:10" x14ac:dyDescent="0.25">
      <c r="B11" s="34" t="s">
        <v>23</v>
      </c>
      <c r="C11" s="21"/>
      <c r="D11" s="2"/>
      <c r="E11" s="21"/>
      <c r="F11" s="25"/>
      <c r="G11" s="84"/>
      <c r="H11" s="2"/>
      <c r="I11" s="21"/>
      <c r="J11" s="14"/>
    </row>
    <row r="12" spans="2:10" x14ac:dyDescent="0.25">
      <c r="B12" s="34" t="s">
        <v>24</v>
      </c>
      <c r="C12" s="21">
        <v>0.33155092592592583</v>
      </c>
      <c r="D12" s="2">
        <f t="shared" si="2"/>
        <v>0.26459395551614556</v>
      </c>
      <c r="E12" s="21"/>
      <c r="F12" s="96"/>
      <c r="G12" s="9"/>
      <c r="H12" s="2"/>
      <c r="I12" s="21">
        <f t="shared" si="0"/>
        <v>0.33155092592592583</v>
      </c>
      <c r="J12" s="14">
        <f t="shared" si="1"/>
        <v>0.26459395551614556</v>
      </c>
    </row>
    <row r="13" spans="2:10" x14ac:dyDescent="0.25">
      <c r="B13" s="34" t="s">
        <v>25</v>
      </c>
      <c r="C13" s="21">
        <v>0.1467824074074075</v>
      </c>
      <c r="D13" s="2">
        <f t="shared" si="2"/>
        <v>0.1171395847188355</v>
      </c>
      <c r="E13" s="21"/>
      <c r="F13" s="25"/>
      <c r="G13" s="9"/>
      <c r="H13" s="2"/>
      <c r="I13" s="21">
        <f t="shared" si="0"/>
        <v>0.1467824074074075</v>
      </c>
      <c r="J13" s="14">
        <f t="shared" si="1"/>
        <v>0.1171395847188355</v>
      </c>
    </row>
    <row r="14" spans="2:10" x14ac:dyDescent="0.25">
      <c r="B14" s="34" t="s">
        <v>26</v>
      </c>
      <c r="C14" s="21">
        <v>5.269675925925927E-2</v>
      </c>
      <c r="D14" s="2">
        <f t="shared" si="2"/>
        <v>4.2054607256336363E-2</v>
      </c>
      <c r="E14" s="21"/>
      <c r="F14" s="25"/>
      <c r="G14" s="9"/>
      <c r="H14" s="2"/>
      <c r="I14" s="21">
        <f t="shared" si="0"/>
        <v>5.269675925925927E-2</v>
      </c>
      <c r="J14" s="14">
        <f t="shared" si="1"/>
        <v>4.2054607256336363E-2</v>
      </c>
    </row>
    <row r="15" spans="2:10" x14ac:dyDescent="0.25">
      <c r="B15" s="34" t="s">
        <v>27</v>
      </c>
      <c r="C15" s="21">
        <v>9.0740740740740729E-3</v>
      </c>
      <c r="D15" s="2">
        <f t="shared" si="2"/>
        <v>7.2415576738343286E-3</v>
      </c>
      <c r="E15" s="21"/>
      <c r="F15" s="25"/>
      <c r="G15" s="9"/>
      <c r="H15" s="2"/>
      <c r="I15" s="21">
        <f t="shared" si="0"/>
        <v>9.0740740740740729E-3</v>
      </c>
      <c r="J15" s="14">
        <f t="shared" si="1"/>
        <v>7.2415576738343286E-3</v>
      </c>
    </row>
    <row r="16" spans="2:10" x14ac:dyDescent="0.25">
      <c r="B16" s="34" t="s">
        <v>28</v>
      </c>
      <c r="C16" s="21">
        <v>2.9490740740740741E-2</v>
      </c>
      <c r="D16" s="2">
        <f t="shared" si="2"/>
        <v>2.353506243996157E-2</v>
      </c>
      <c r="E16" s="21"/>
      <c r="F16" s="25"/>
      <c r="G16" s="9"/>
      <c r="H16" s="2"/>
      <c r="I16" s="21">
        <f t="shared" si="0"/>
        <v>2.9490740740740741E-2</v>
      </c>
      <c r="J16" s="14">
        <f t="shared" si="1"/>
        <v>2.353506243996157E-2</v>
      </c>
    </row>
    <row r="17" spans="2:14" x14ac:dyDescent="0.25">
      <c r="B17" s="34" t="s">
        <v>29</v>
      </c>
      <c r="C17" s="21">
        <v>4.7986111111111118E-2</v>
      </c>
      <c r="D17" s="2">
        <f t="shared" si="2"/>
        <v>3.8295278208822878E-2</v>
      </c>
      <c r="E17" s="21"/>
      <c r="F17" s="25"/>
      <c r="G17" s="9"/>
      <c r="H17" s="2"/>
      <c r="I17" s="21">
        <f t="shared" si="0"/>
        <v>4.7986111111111118E-2</v>
      </c>
      <c r="J17" s="14">
        <f t="shared" si="1"/>
        <v>3.8295278208822878E-2</v>
      </c>
    </row>
    <row r="18" spans="2:14" x14ac:dyDescent="0.25">
      <c r="B18" s="34" t="s">
        <v>30</v>
      </c>
      <c r="C18" s="21"/>
      <c r="D18" s="2"/>
      <c r="E18" s="21"/>
      <c r="F18" s="25"/>
      <c r="G18" s="9"/>
      <c r="H18" s="2"/>
      <c r="I18" s="21"/>
      <c r="J18" s="14"/>
    </row>
    <row r="19" spans="2:14" x14ac:dyDescent="0.25">
      <c r="B19" s="34" t="s">
        <v>31</v>
      </c>
      <c r="C19" s="21">
        <v>2.3576388888888883E-2</v>
      </c>
      <c r="D19" s="2">
        <f t="shared" si="2"/>
        <v>1.8815118598980263E-2</v>
      </c>
      <c r="E19" s="21"/>
      <c r="F19" s="25"/>
      <c r="G19" s="9"/>
      <c r="H19" s="2"/>
      <c r="I19" s="21">
        <f t="shared" si="0"/>
        <v>2.3576388888888883E-2</v>
      </c>
      <c r="J19" s="14">
        <f t="shared" si="1"/>
        <v>1.8815118598980263E-2</v>
      </c>
    </row>
    <row r="20" spans="2:14" x14ac:dyDescent="0.25">
      <c r="B20" s="34" t="s">
        <v>32</v>
      </c>
      <c r="C20" s="21">
        <v>7.5104166666666666E-2</v>
      </c>
      <c r="D20" s="2">
        <f t="shared" si="2"/>
        <v>5.9936821103968065E-2</v>
      </c>
      <c r="E20" s="21"/>
      <c r="F20" s="25"/>
      <c r="G20" s="9"/>
      <c r="H20" s="2"/>
      <c r="I20" s="21">
        <f t="shared" si="0"/>
        <v>7.5104166666666666E-2</v>
      </c>
      <c r="J20" s="14">
        <f t="shared" si="1"/>
        <v>5.9936821103968065E-2</v>
      </c>
    </row>
    <row r="21" spans="2:14" x14ac:dyDescent="0.25">
      <c r="B21" s="34" t="s">
        <v>33</v>
      </c>
      <c r="C21" s="21">
        <v>9.1087962962962954E-2</v>
      </c>
      <c r="D21" s="2">
        <f t="shared" si="2"/>
        <v>7.2692677159535923E-2</v>
      </c>
      <c r="E21" s="21"/>
      <c r="F21" s="96"/>
      <c r="G21" s="9"/>
      <c r="H21" s="2"/>
      <c r="I21" s="21">
        <f t="shared" si="0"/>
        <v>9.1087962962962954E-2</v>
      </c>
      <c r="J21" s="14">
        <f t="shared" si="1"/>
        <v>7.2692677159535923E-2</v>
      </c>
    </row>
    <row r="22" spans="2:14" x14ac:dyDescent="0.25">
      <c r="B22" s="34" t="s">
        <v>34</v>
      </c>
      <c r="C22" s="21">
        <v>2.9606481481481484E-2</v>
      </c>
      <c r="D22" s="2">
        <f t="shared" si="2"/>
        <v>2.3627429247025787E-2</v>
      </c>
      <c r="E22" s="21"/>
      <c r="F22" s="25"/>
      <c r="G22" s="9"/>
      <c r="H22" s="2"/>
      <c r="I22" s="21">
        <f t="shared" si="0"/>
        <v>2.9606481481481484E-2</v>
      </c>
      <c r="J22" s="14">
        <f t="shared" si="1"/>
        <v>2.3627429247025787E-2</v>
      </c>
    </row>
    <row r="23" spans="2:14" s="5" customFormat="1" x14ac:dyDescent="0.25">
      <c r="B23" s="34" t="s">
        <v>35</v>
      </c>
      <c r="C23" s="21">
        <v>0.12451388888888887</v>
      </c>
      <c r="D23" s="2">
        <f t="shared" si="2"/>
        <v>9.9368211039680743E-2</v>
      </c>
      <c r="E23" s="21"/>
      <c r="F23" s="93"/>
      <c r="G23" s="9"/>
      <c r="H23" s="2"/>
      <c r="I23" s="21">
        <f t="shared" si="0"/>
        <v>0.12451388888888887</v>
      </c>
      <c r="J23" s="14">
        <f t="shared" si="1"/>
        <v>9.9368211039680743E-2</v>
      </c>
    </row>
    <row r="24" spans="2:14" x14ac:dyDescent="0.25">
      <c r="B24" s="34" t="s">
        <v>36</v>
      </c>
      <c r="C24" s="21">
        <v>3.9849537037037031E-2</v>
      </c>
      <c r="D24" s="2">
        <f t="shared" si="2"/>
        <v>3.1801891672208663E-2</v>
      </c>
      <c r="E24" s="21"/>
      <c r="F24" s="96"/>
      <c r="G24" s="9"/>
      <c r="H24" s="2"/>
      <c r="I24" s="21">
        <f t="shared" si="0"/>
        <v>3.9849537037037031E-2</v>
      </c>
      <c r="J24" s="14">
        <f t="shared" si="1"/>
        <v>3.1801891672208663E-2</v>
      </c>
      <c r="K24" s="5"/>
      <c r="L24" s="5"/>
      <c r="M24" s="5"/>
      <c r="N24" s="5"/>
    </row>
    <row r="25" spans="2:14" s="6" customFormat="1" x14ac:dyDescent="0.25">
      <c r="B25" s="34" t="s">
        <v>37</v>
      </c>
      <c r="C25" s="21"/>
      <c r="D25" s="2"/>
      <c r="E25" s="21"/>
      <c r="F25" s="96"/>
      <c r="G25" s="9"/>
      <c r="H25" s="2"/>
      <c r="I25" s="21"/>
      <c r="J25" s="14"/>
      <c r="K25" s="5"/>
      <c r="L25" s="5"/>
      <c r="M25" s="5"/>
      <c r="N25" s="5"/>
    </row>
    <row r="26" spans="2:14" x14ac:dyDescent="0.25">
      <c r="B26" s="34" t="s">
        <v>38</v>
      </c>
      <c r="C26" s="21">
        <v>2.8703703703703703E-3</v>
      </c>
      <c r="D26" s="2">
        <f t="shared" si="2"/>
        <v>2.2906968151924921E-3</v>
      </c>
      <c r="E26" s="21"/>
      <c r="F26" s="25"/>
      <c r="G26" s="9"/>
      <c r="H26" s="21"/>
      <c r="I26" s="21">
        <f t="shared" si="0"/>
        <v>2.8703703703703703E-3</v>
      </c>
      <c r="J26" s="14">
        <f t="shared" si="1"/>
        <v>2.2906968151924921E-3</v>
      </c>
      <c r="K26" s="5"/>
      <c r="L26" s="5"/>
      <c r="M26" s="5"/>
      <c r="N26" s="5"/>
    </row>
    <row r="27" spans="2:14" x14ac:dyDescent="0.25">
      <c r="B27" s="34" t="s">
        <v>39</v>
      </c>
      <c r="C27" s="21"/>
      <c r="D27" s="2"/>
      <c r="E27" s="21"/>
      <c r="F27" s="25"/>
      <c r="G27" s="9"/>
      <c r="H27" s="21"/>
      <c r="I27" s="21"/>
      <c r="J27" s="14"/>
      <c r="K27" s="5"/>
      <c r="L27" s="5"/>
      <c r="M27" s="5"/>
      <c r="N27" s="5"/>
    </row>
    <row r="28" spans="2:14" x14ac:dyDescent="0.25">
      <c r="B28" s="34" t="s">
        <v>40</v>
      </c>
      <c r="C28" s="21"/>
      <c r="D28" s="2"/>
      <c r="E28" s="25"/>
      <c r="F28" s="25"/>
      <c r="G28" s="21"/>
      <c r="H28" s="21"/>
      <c r="I28" s="21"/>
      <c r="J28" s="14"/>
      <c r="K28" s="5"/>
      <c r="L28" s="5"/>
      <c r="M28" s="5"/>
      <c r="N28" s="5"/>
    </row>
    <row r="29" spans="2:14" x14ac:dyDescent="0.25">
      <c r="B29" s="34"/>
      <c r="C29" s="15"/>
      <c r="D29" s="101"/>
      <c r="E29" s="13"/>
      <c r="F29" s="101"/>
      <c r="G29" s="13"/>
      <c r="H29" s="13"/>
      <c r="I29" s="13"/>
      <c r="J29" s="14"/>
      <c r="K29" s="5"/>
      <c r="L29" s="5"/>
      <c r="M29" s="5"/>
      <c r="N29" s="5"/>
    </row>
    <row r="30" spans="2:14" s="5" customFormat="1" x14ac:dyDescent="0.25">
      <c r="B30" s="16" t="s">
        <v>1</v>
      </c>
      <c r="C30" s="23">
        <f>SUM(C6:C27)</f>
        <v>1.2530555555555558</v>
      </c>
      <c r="D30" s="95">
        <f>SUM(D7:D28)</f>
        <v>0.99999999999999967</v>
      </c>
      <c r="E30" s="23"/>
      <c r="F30" s="95"/>
      <c r="G30" s="23"/>
      <c r="H30" s="95"/>
      <c r="I30" s="23">
        <f>SUM(I7:I28)</f>
        <v>1.2530555555555558</v>
      </c>
      <c r="J30" s="108">
        <f>SUM(J7:J28)</f>
        <v>0.99999999999999967</v>
      </c>
    </row>
    <row r="31" spans="2:14" s="5" customFormat="1" x14ac:dyDescent="0.25">
      <c r="B31" s="61"/>
      <c r="C31" s="62"/>
      <c r="D31" s="62"/>
      <c r="E31" s="62"/>
      <c r="F31" s="62"/>
      <c r="G31" s="62"/>
      <c r="H31" s="62"/>
      <c r="I31" s="62"/>
      <c r="J31" s="63"/>
    </row>
    <row r="32" spans="2:14" s="6" customFormat="1" ht="93.75" customHeight="1" thickBot="1" x14ac:dyDescent="0.3">
      <c r="B32" s="173" t="s">
        <v>131</v>
      </c>
      <c r="C32" s="174"/>
      <c r="D32" s="174"/>
      <c r="E32" s="174"/>
      <c r="F32" s="174"/>
      <c r="G32" s="174"/>
      <c r="H32" s="174"/>
      <c r="I32" s="174"/>
      <c r="J32" s="175"/>
      <c r="K32" s="5"/>
      <c r="L32" s="5"/>
      <c r="M32" s="5"/>
      <c r="N32" s="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workbookViewId="0">
      <selection activeCell="A35" sqref="A35:XFD58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76" t="s">
        <v>68</v>
      </c>
      <c r="C3" s="177"/>
      <c r="D3" s="177"/>
      <c r="E3" s="177"/>
      <c r="F3" s="178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43</v>
      </c>
      <c r="D5" s="180"/>
      <c r="E5" s="184" t="s">
        <v>44</v>
      </c>
      <c r="F5" s="181"/>
    </row>
    <row r="6" spans="2:6" x14ac:dyDescent="0.25">
      <c r="B6" s="30" t="s">
        <v>19</v>
      </c>
      <c r="C6" s="125" t="s">
        <v>2</v>
      </c>
      <c r="D6" s="11" t="s">
        <v>3</v>
      </c>
      <c r="E6" s="125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21">
        <v>2.4305555555555552E-4</v>
      </c>
      <c r="F7" s="14">
        <f>E7/$E$30</f>
        <v>4.4799999999999994E-4</v>
      </c>
    </row>
    <row r="8" spans="2:6" x14ac:dyDescent="0.25">
      <c r="B8" s="34" t="s">
        <v>0</v>
      </c>
      <c r="C8" s="12"/>
      <c r="D8" s="2"/>
      <c r="E8" s="21">
        <v>2.0254629629629629E-2</v>
      </c>
      <c r="F8" s="14">
        <f t="shared" ref="F8:F28" si="0">E8/$E$30</f>
        <v>3.7333333333333336E-2</v>
      </c>
    </row>
    <row r="9" spans="2:6" x14ac:dyDescent="0.25">
      <c r="B9" s="34" t="s">
        <v>21</v>
      </c>
      <c r="C9" s="12"/>
      <c r="D9" s="2"/>
      <c r="E9" s="21">
        <v>7.8657407407407398E-2</v>
      </c>
      <c r="F9" s="14">
        <f t="shared" si="0"/>
        <v>0.14498133333333332</v>
      </c>
    </row>
    <row r="10" spans="2:6" x14ac:dyDescent="0.25">
      <c r="B10" s="34" t="s">
        <v>22</v>
      </c>
      <c r="C10" s="12"/>
      <c r="D10" s="2"/>
      <c r="E10" s="21">
        <v>8.8541666666666664E-3</v>
      </c>
      <c r="F10" s="14">
        <f t="shared" si="0"/>
        <v>1.6320000000000001E-2</v>
      </c>
    </row>
    <row r="11" spans="2:6" x14ac:dyDescent="0.25">
      <c r="B11" s="34" t="s">
        <v>23</v>
      </c>
      <c r="C11" s="12"/>
      <c r="D11" s="2"/>
      <c r="E11" s="21"/>
      <c r="F11" s="14"/>
    </row>
    <row r="12" spans="2:6" x14ac:dyDescent="0.25">
      <c r="B12" s="34" t="s">
        <v>24</v>
      </c>
      <c r="C12" s="12"/>
      <c r="D12" s="2"/>
      <c r="E12" s="21">
        <v>0.15813657407407405</v>
      </c>
      <c r="F12" s="14">
        <f t="shared" si="0"/>
        <v>0.29147733333333331</v>
      </c>
    </row>
    <row r="13" spans="2:6" x14ac:dyDescent="0.25">
      <c r="B13" s="34" t="s">
        <v>25</v>
      </c>
      <c r="C13" s="12"/>
      <c r="D13" s="2"/>
      <c r="E13" s="21">
        <v>8.9016203703703708E-2</v>
      </c>
      <c r="F13" s="14">
        <f t="shared" si="0"/>
        <v>0.16407466666666667</v>
      </c>
    </row>
    <row r="14" spans="2:6" x14ac:dyDescent="0.25">
      <c r="B14" s="34" t="s">
        <v>26</v>
      </c>
      <c r="C14" s="12"/>
      <c r="D14" s="2"/>
      <c r="E14" s="21">
        <v>1.8923611111111113E-2</v>
      </c>
      <c r="F14" s="14">
        <f t="shared" si="0"/>
        <v>3.4880000000000008E-2</v>
      </c>
    </row>
    <row r="15" spans="2:6" x14ac:dyDescent="0.25">
      <c r="B15" s="34" t="s">
        <v>27</v>
      </c>
      <c r="C15" s="12"/>
      <c r="D15" s="2"/>
      <c r="E15" s="21">
        <v>1.3275462962962965E-2</v>
      </c>
      <c r="F15" s="14">
        <f t="shared" si="0"/>
        <v>2.4469333333333336E-2</v>
      </c>
    </row>
    <row r="16" spans="2:6" x14ac:dyDescent="0.25">
      <c r="B16" s="34" t="s">
        <v>28</v>
      </c>
      <c r="C16" s="12"/>
      <c r="D16" s="2"/>
      <c r="E16" s="21">
        <v>1.3298611111111112E-2</v>
      </c>
      <c r="F16" s="14">
        <f t="shared" si="0"/>
        <v>2.4512000000000003E-2</v>
      </c>
    </row>
    <row r="17" spans="2:6" x14ac:dyDescent="0.25">
      <c r="B17" s="34" t="s">
        <v>29</v>
      </c>
      <c r="C17" s="12"/>
      <c r="D17" s="2"/>
      <c r="E17" s="21">
        <v>1.0532407407407407E-2</v>
      </c>
      <c r="F17" s="14">
        <f t="shared" si="0"/>
        <v>1.9413333333333335E-2</v>
      </c>
    </row>
    <row r="18" spans="2:6" x14ac:dyDescent="0.25">
      <c r="B18" s="34" t="s">
        <v>30</v>
      </c>
      <c r="C18" s="12"/>
      <c r="D18" s="2"/>
      <c r="E18" s="21">
        <v>3.645833333333333E-3</v>
      </c>
      <c r="F18" s="14">
        <f t="shared" si="0"/>
        <v>6.7199999999999994E-3</v>
      </c>
    </row>
    <row r="19" spans="2:6" x14ac:dyDescent="0.25">
      <c r="B19" s="34" t="s">
        <v>31</v>
      </c>
      <c r="C19" s="12"/>
      <c r="D19" s="2"/>
      <c r="E19" s="21">
        <v>1.1157407407407408E-2</v>
      </c>
      <c r="F19" s="14">
        <f t="shared" si="0"/>
        <v>2.0565333333333335E-2</v>
      </c>
    </row>
    <row r="20" spans="2:6" x14ac:dyDescent="0.25">
      <c r="B20" s="34" t="s">
        <v>32</v>
      </c>
      <c r="C20" s="12"/>
      <c r="D20" s="2"/>
      <c r="E20" s="21">
        <v>8.9814814814814826E-3</v>
      </c>
      <c r="F20" s="14">
        <f t="shared" si="0"/>
        <v>1.6554666666666669E-2</v>
      </c>
    </row>
    <row r="21" spans="2:6" x14ac:dyDescent="0.25">
      <c r="B21" s="34" t="s">
        <v>33</v>
      </c>
      <c r="C21" s="12">
        <v>2.3958333333333336E-3</v>
      </c>
      <c r="D21" s="2">
        <f t="shared" ref="D21:D22" si="1">C21/$C$30</f>
        <v>0.50859950859950864</v>
      </c>
      <c r="E21" s="21">
        <v>2.5428240740740741E-2</v>
      </c>
      <c r="F21" s="14">
        <f t="shared" si="0"/>
        <v>4.6869333333333332E-2</v>
      </c>
    </row>
    <row r="22" spans="2:6" x14ac:dyDescent="0.25">
      <c r="B22" s="34" t="s">
        <v>34</v>
      </c>
      <c r="C22" s="12">
        <v>2.3148148148148147E-3</v>
      </c>
      <c r="D22" s="2">
        <f t="shared" si="1"/>
        <v>0.49140049140049141</v>
      </c>
      <c r="E22" s="21">
        <v>1.3263888888888889E-2</v>
      </c>
      <c r="F22" s="14">
        <f t="shared" si="0"/>
        <v>2.4448000000000001E-2</v>
      </c>
    </row>
    <row r="23" spans="2:6" s="5" customFormat="1" x14ac:dyDescent="0.25">
      <c r="B23" s="34" t="s">
        <v>35</v>
      </c>
      <c r="C23" s="12"/>
      <c r="D23" s="2"/>
      <c r="E23" s="21">
        <v>3.0960648148148147E-2</v>
      </c>
      <c r="F23" s="14">
        <f t="shared" si="0"/>
        <v>5.7066666666666668E-2</v>
      </c>
    </row>
    <row r="24" spans="2:6" x14ac:dyDescent="0.25">
      <c r="B24" s="34" t="s">
        <v>36</v>
      </c>
      <c r="C24" s="12"/>
      <c r="D24" s="2"/>
      <c r="E24" s="21">
        <v>2.0393518518518516E-2</v>
      </c>
      <c r="F24" s="14">
        <f t="shared" si="0"/>
        <v>3.7589333333333329E-2</v>
      </c>
    </row>
    <row r="25" spans="2:6" s="6" customFormat="1" x14ac:dyDescent="0.25">
      <c r="B25" s="34" t="s">
        <v>37</v>
      </c>
      <c r="C25" s="12"/>
      <c r="D25" s="2"/>
      <c r="E25" s="21">
        <v>4.9189814814814808E-3</v>
      </c>
      <c r="F25" s="14">
        <f t="shared" si="0"/>
        <v>9.0666666666666656E-3</v>
      </c>
    </row>
    <row r="26" spans="2:6" x14ac:dyDescent="0.25">
      <c r="B26" s="34" t="s">
        <v>38</v>
      </c>
      <c r="C26" s="12"/>
      <c r="D26" s="2"/>
      <c r="E26" s="21">
        <v>5.7754629629629623E-3</v>
      </c>
      <c r="F26" s="14">
        <f t="shared" si="0"/>
        <v>1.0645333333333333E-2</v>
      </c>
    </row>
    <row r="27" spans="2:6" x14ac:dyDescent="0.25">
      <c r="B27" s="34" t="s">
        <v>39</v>
      </c>
      <c r="C27" s="12"/>
      <c r="D27" s="2"/>
      <c r="E27" s="21">
        <v>3.5879629629629629E-3</v>
      </c>
      <c r="F27" s="14">
        <f t="shared" si="0"/>
        <v>6.613333333333333E-3</v>
      </c>
    </row>
    <row r="28" spans="2:6" x14ac:dyDescent="0.25">
      <c r="B28" s="34" t="s">
        <v>40</v>
      </c>
      <c r="C28" s="12"/>
      <c r="D28" s="2"/>
      <c r="E28" s="21">
        <v>3.2291666666666666E-3</v>
      </c>
      <c r="F28" s="14">
        <f t="shared" si="0"/>
        <v>5.9519999999999998E-3</v>
      </c>
    </row>
    <row r="29" spans="2:6" x14ac:dyDescent="0.25">
      <c r="B29" s="34"/>
      <c r="C29" s="13"/>
      <c r="D29" s="13"/>
      <c r="E29" s="13"/>
      <c r="F29" s="14"/>
    </row>
    <row r="30" spans="2:6" x14ac:dyDescent="0.25">
      <c r="B30" s="16" t="s">
        <v>1</v>
      </c>
      <c r="C30" s="51">
        <f>SUM(C7:C28)</f>
        <v>4.7106481481481478E-3</v>
      </c>
      <c r="D30" s="87">
        <f>SUM(D7:D28)</f>
        <v>1</v>
      </c>
      <c r="E30" s="51">
        <f>SUM(E7:E28)</f>
        <v>0.54253472222222221</v>
      </c>
      <c r="F30" s="88">
        <f>SUM(F7:F28)</f>
        <v>1</v>
      </c>
    </row>
    <row r="31" spans="2:6" x14ac:dyDescent="0.25">
      <c r="B31" s="107"/>
      <c r="C31" s="52"/>
      <c r="D31" s="13"/>
      <c r="E31" s="13"/>
      <c r="F31" s="14"/>
    </row>
    <row r="32" spans="2:6" ht="66" customHeight="1" thickBot="1" x14ac:dyDescent="0.3">
      <c r="B32" s="186" t="s">
        <v>139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B34" sqref="B34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76" t="s">
        <v>82</v>
      </c>
      <c r="C3" s="177"/>
      <c r="D3" s="177"/>
      <c r="E3" s="177"/>
      <c r="F3" s="178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83</v>
      </c>
      <c r="D5" s="180"/>
      <c r="E5" s="184" t="s">
        <v>84</v>
      </c>
      <c r="F5" s="181"/>
    </row>
    <row r="6" spans="2:6" x14ac:dyDescent="0.25">
      <c r="B6" s="30" t="s">
        <v>19</v>
      </c>
      <c r="C6" s="119" t="s">
        <v>2</v>
      </c>
      <c r="D6" s="11" t="s">
        <v>3</v>
      </c>
      <c r="E6" s="119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12"/>
      <c r="F7" s="22"/>
    </row>
    <row r="8" spans="2:6" x14ac:dyDescent="0.25">
      <c r="B8" s="34" t="s">
        <v>0</v>
      </c>
      <c r="C8" s="12"/>
      <c r="D8" s="2"/>
      <c r="E8" s="12"/>
      <c r="F8" s="22"/>
    </row>
    <row r="9" spans="2:6" x14ac:dyDescent="0.25">
      <c r="B9" s="34" t="s">
        <v>21</v>
      </c>
      <c r="C9" s="12"/>
      <c r="D9" s="2"/>
      <c r="E9" s="12"/>
      <c r="F9" s="22"/>
    </row>
    <row r="10" spans="2:6" x14ac:dyDescent="0.25">
      <c r="B10" s="34" t="s">
        <v>22</v>
      </c>
      <c r="C10" s="12"/>
      <c r="D10" s="2"/>
      <c r="E10" s="12"/>
      <c r="F10" s="22"/>
    </row>
    <row r="11" spans="2:6" x14ac:dyDescent="0.25">
      <c r="B11" s="34" t="s">
        <v>23</v>
      </c>
      <c r="C11" s="12"/>
      <c r="D11" s="2"/>
      <c r="E11" s="12"/>
      <c r="F11" s="22"/>
    </row>
    <row r="12" spans="2:6" x14ac:dyDescent="0.25">
      <c r="B12" s="34" t="s">
        <v>24</v>
      </c>
      <c r="C12" s="12"/>
      <c r="D12" s="2"/>
      <c r="E12" s="12"/>
      <c r="F12" s="22"/>
    </row>
    <row r="13" spans="2:6" x14ac:dyDescent="0.25">
      <c r="B13" s="34" t="s">
        <v>25</v>
      </c>
      <c r="C13" s="12"/>
      <c r="D13" s="2"/>
      <c r="E13" s="12"/>
      <c r="F13" s="22"/>
    </row>
    <row r="14" spans="2:6" x14ac:dyDescent="0.25">
      <c r="B14" s="34" t="s">
        <v>26</v>
      </c>
      <c r="C14" s="12"/>
      <c r="D14" s="2"/>
      <c r="E14" s="12"/>
      <c r="F14" s="22"/>
    </row>
    <row r="15" spans="2:6" x14ac:dyDescent="0.25">
      <c r="B15" s="34" t="s">
        <v>27</v>
      </c>
      <c r="C15" s="12"/>
      <c r="D15" s="2"/>
      <c r="E15" s="12"/>
      <c r="F15" s="22"/>
    </row>
    <row r="16" spans="2:6" x14ac:dyDescent="0.25">
      <c r="B16" s="34" t="s">
        <v>28</v>
      </c>
      <c r="C16" s="12"/>
      <c r="D16" s="2"/>
      <c r="E16" s="12"/>
      <c r="F16" s="22"/>
    </row>
    <row r="17" spans="2:6" x14ac:dyDescent="0.25">
      <c r="B17" s="34" t="s">
        <v>29</v>
      </c>
      <c r="C17" s="21"/>
      <c r="D17" s="2"/>
      <c r="E17" s="12"/>
      <c r="F17" s="22"/>
    </row>
    <row r="18" spans="2:6" x14ac:dyDescent="0.25">
      <c r="B18" s="34" t="s">
        <v>30</v>
      </c>
      <c r="C18" s="21"/>
      <c r="D18" s="2"/>
      <c r="E18" s="12"/>
      <c r="F18" s="22"/>
    </row>
    <row r="19" spans="2:6" x14ac:dyDescent="0.25">
      <c r="B19" s="34" t="s">
        <v>31</v>
      </c>
      <c r="C19" s="21"/>
      <c r="D19" s="2"/>
      <c r="E19" s="12"/>
      <c r="F19" s="22"/>
    </row>
    <row r="20" spans="2:6" x14ac:dyDescent="0.25">
      <c r="B20" s="34" t="s">
        <v>32</v>
      </c>
      <c r="C20" s="21"/>
      <c r="D20" s="2"/>
      <c r="E20" s="12"/>
      <c r="F20" s="22"/>
    </row>
    <row r="21" spans="2:6" x14ac:dyDescent="0.25">
      <c r="B21" s="34" t="s">
        <v>33</v>
      </c>
      <c r="C21" s="25"/>
      <c r="D21" s="2"/>
      <c r="E21" s="12"/>
      <c r="F21" s="22"/>
    </row>
    <row r="22" spans="2:6" x14ac:dyDescent="0.25">
      <c r="B22" s="34" t="s">
        <v>34</v>
      </c>
      <c r="C22" s="21"/>
      <c r="D22" s="96"/>
      <c r="E22" s="12"/>
      <c r="F22" s="22"/>
    </row>
    <row r="23" spans="2:6" s="5" customFormat="1" x14ac:dyDescent="0.25">
      <c r="B23" s="34" t="s">
        <v>35</v>
      </c>
      <c r="C23" s="23"/>
      <c r="D23" s="18"/>
      <c r="E23" s="12"/>
      <c r="F23" s="3"/>
    </row>
    <row r="24" spans="2:6" x14ac:dyDescent="0.25">
      <c r="B24" s="34" t="s">
        <v>36</v>
      </c>
      <c r="C24" s="25"/>
      <c r="D24" s="96"/>
      <c r="E24" s="21"/>
      <c r="F24" s="1"/>
    </row>
    <row r="25" spans="2:6" s="6" customFormat="1" x14ac:dyDescent="0.25">
      <c r="B25" s="34" t="s">
        <v>37</v>
      </c>
      <c r="C25" s="21"/>
      <c r="D25" s="96"/>
      <c r="E25" s="21"/>
      <c r="F25" s="118"/>
    </row>
    <row r="26" spans="2:6" x14ac:dyDescent="0.25">
      <c r="B26" s="34" t="s">
        <v>38</v>
      </c>
      <c r="C26" s="9"/>
      <c r="D26" s="21"/>
      <c r="E26" s="12"/>
      <c r="F26" s="22"/>
    </row>
    <row r="27" spans="2:6" x14ac:dyDescent="0.25">
      <c r="B27" s="34" t="s">
        <v>39</v>
      </c>
      <c r="C27" s="9"/>
      <c r="D27" s="21"/>
      <c r="E27" s="12"/>
      <c r="F27" s="22"/>
    </row>
    <row r="28" spans="2:6" x14ac:dyDescent="0.25">
      <c r="B28" s="34" t="s">
        <v>40</v>
      </c>
      <c r="C28" s="9"/>
      <c r="D28" s="21"/>
      <c r="E28" s="12"/>
      <c r="F28" s="22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/>
      <c r="D30" s="95"/>
      <c r="E30" s="21"/>
      <c r="F30" s="22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9" t="s">
        <v>64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D11" sqref="D11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76" t="s">
        <v>85</v>
      </c>
      <c r="C3" s="177"/>
      <c r="D3" s="177"/>
      <c r="E3" s="177"/>
      <c r="F3" s="178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45</v>
      </c>
      <c r="D5" s="180"/>
      <c r="E5" s="184" t="s">
        <v>46</v>
      </c>
      <c r="F5" s="181"/>
    </row>
    <row r="6" spans="2:6" x14ac:dyDescent="0.25">
      <c r="B6" s="30" t="s">
        <v>19</v>
      </c>
      <c r="C6" s="27" t="s">
        <v>2</v>
      </c>
      <c r="D6" s="11" t="s">
        <v>3</v>
      </c>
      <c r="E6" s="27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12"/>
      <c r="F7" s="22"/>
    </row>
    <row r="8" spans="2:6" x14ac:dyDescent="0.25">
      <c r="B8" s="34" t="s">
        <v>0</v>
      </c>
      <c r="C8" s="12"/>
      <c r="D8" s="2"/>
      <c r="E8" s="12"/>
      <c r="F8" s="22"/>
    </row>
    <row r="9" spans="2:6" x14ac:dyDescent="0.25">
      <c r="B9" s="34" t="s">
        <v>21</v>
      </c>
      <c r="C9" s="12"/>
      <c r="D9" s="2"/>
      <c r="E9" s="12"/>
      <c r="F9" s="22"/>
    </row>
    <row r="10" spans="2:6" x14ac:dyDescent="0.25">
      <c r="B10" s="34" t="s">
        <v>22</v>
      </c>
      <c r="C10" s="12"/>
      <c r="D10" s="2"/>
      <c r="E10" s="12"/>
      <c r="F10" s="22"/>
    </row>
    <row r="11" spans="2:6" x14ac:dyDescent="0.25">
      <c r="B11" s="34" t="s">
        <v>23</v>
      </c>
      <c r="C11" s="12"/>
      <c r="D11" s="2"/>
      <c r="E11" s="12"/>
      <c r="F11" s="22"/>
    </row>
    <row r="12" spans="2:6" x14ac:dyDescent="0.25">
      <c r="B12" s="34" t="s">
        <v>24</v>
      </c>
      <c r="C12" s="12"/>
      <c r="D12" s="2"/>
      <c r="E12" s="12"/>
      <c r="F12" s="22"/>
    </row>
    <row r="13" spans="2:6" x14ac:dyDescent="0.25">
      <c r="B13" s="34" t="s">
        <v>25</v>
      </c>
      <c r="C13" s="12"/>
      <c r="D13" s="2"/>
      <c r="E13" s="12"/>
      <c r="F13" s="22"/>
    </row>
    <row r="14" spans="2:6" x14ac:dyDescent="0.25">
      <c r="B14" s="34" t="s">
        <v>26</v>
      </c>
      <c r="C14" s="12"/>
      <c r="D14" s="2"/>
      <c r="E14" s="12"/>
      <c r="F14" s="22"/>
    </row>
    <row r="15" spans="2:6" x14ac:dyDescent="0.25">
      <c r="B15" s="34" t="s">
        <v>27</v>
      </c>
      <c r="C15" s="12"/>
      <c r="D15" s="2"/>
      <c r="E15" s="12"/>
      <c r="F15" s="22"/>
    </row>
    <row r="16" spans="2:6" x14ac:dyDescent="0.25">
      <c r="B16" s="34" t="s">
        <v>28</v>
      </c>
      <c r="C16" s="12"/>
      <c r="D16" s="2"/>
      <c r="E16" s="12"/>
      <c r="F16" s="22"/>
    </row>
    <row r="17" spans="2:6" x14ac:dyDescent="0.25">
      <c r="B17" s="34" t="s">
        <v>29</v>
      </c>
      <c r="C17" s="21"/>
      <c r="D17" s="2"/>
      <c r="E17" s="12"/>
      <c r="F17" s="22"/>
    </row>
    <row r="18" spans="2:6" x14ac:dyDescent="0.25">
      <c r="B18" s="34" t="s">
        <v>30</v>
      </c>
      <c r="C18" s="21"/>
      <c r="D18" s="2"/>
      <c r="E18" s="12"/>
      <c r="F18" s="22"/>
    </row>
    <row r="19" spans="2:6" x14ac:dyDescent="0.25">
      <c r="B19" s="34" t="s">
        <v>31</v>
      </c>
      <c r="C19" s="21"/>
      <c r="D19" s="2"/>
      <c r="E19" s="12"/>
      <c r="F19" s="22"/>
    </row>
    <row r="20" spans="2:6" x14ac:dyDescent="0.25">
      <c r="B20" s="34" t="s">
        <v>32</v>
      </c>
      <c r="C20" s="21"/>
      <c r="D20" s="2"/>
      <c r="E20" s="12"/>
      <c r="F20" s="22"/>
    </row>
    <row r="21" spans="2:6" x14ac:dyDescent="0.25">
      <c r="B21" s="34" t="s">
        <v>33</v>
      </c>
      <c r="C21" s="25"/>
      <c r="D21" s="2"/>
      <c r="E21" s="12"/>
      <c r="F21" s="22"/>
    </row>
    <row r="22" spans="2:6" x14ac:dyDescent="0.25">
      <c r="B22" s="34" t="s">
        <v>34</v>
      </c>
      <c r="C22" s="21"/>
      <c r="D22" s="96"/>
      <c r="E22" s="12"/>
      <c r="F22" s="22"/>
    </row>
    <row r="23" spans="2:6" s="5" customFormat="1" x14ac:dyDescent="0.25">
      <c r="B23" s="34" t="s">
        <v>35</v>
      </c>
      <c r="C23" s="23"/>
      <c r="D23" s="18"/>
      <c r="E23" s="12"/>
      <c r="F23" s="3"/>
    </row>
    <row r="24" spans="2:6" x14ac:dyDescent="0.25">
      <c r="B24" s="34" t="s">
        <v>36</v>
      </c>
      <c r="C24" s="25"/>
      <c r="D24" s="96"/>
      <c r="E24" s="21"/>
      <c r="F24" s="1"/>
    </row>
    <row r="25" spans="2:6" s="6" customFormat="1" x14ac:dyDescent="0.25">
      <c r="B25" s="34" t="s">
        <v>37</v>
      </c>
      <c r="C25" s="21"/>
      <c r="D25" s="96"/>
      <c r="E25" s="21"/>
      <c r="F25" s="26"/>
    </row>
    <row r="26" spans="2:6" x14ac:dyDescent="0.25">
      <c r="B26" s="34" t="s">
        <v>38</v>
      </c>
      <c r="C26" s="9"/>
      <c r="D26" s="21"/>
      <c r="E26" s="12"/>
      <c r="F26" s="22"/>
    </row>
    <row r="27" spans="2:6" x14ac:dyDescent="0.25">
      <c r="B27" s="34" t="s">
        <v>39</v>
      </c>
      <c r="C27" s="9"/>
      <c r="D27" s="21"/>
      <c r="E27" s="12"/>
      <c r="F27" s="22"/>
    </row>
    <row r="28" spans="2:6" x14ac:dyDescent="0.25">
      <c r="B28" s="34" t="s">
        <v>40</v>
      </c>
      <c r="C28" s="9"/>
      <c r="D28" s="21"/>
      <c r="E28" s="12"/>
      <c r="F28" s="22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/>
      <c r="D30" s="95"/>
      <c r="E30" s="21"/>
      <c r="F30" s="22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9" t="s">
        <v>64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="110" zoomScaleNormal="110" zoomScaleSheetLayoutView="100" workbookViewId="0">
      <selection activeCell="C7" sqref="C7:C28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0" width="10.85546875" style="4" customWidth="1"/>
    <col min="11" max="16384" width="8.85546875" style="4"/>
  </cols>
  <sheetData>
    <row r="1" spans="2:10" s="47" customFormat="1" x14ac:dyDescent="0.25"/>
    <row r="2" spans="2:10" s="47" customFormat="1" ht="15.75" thickBot="1" x14ac:dyDescent="0.3"/>
    <row r="3" spans="2:10" s="47" customFormat="1" x14ac:dyDescent="0.25">
      <c r="B3" s="163" t="s">
        <v>41</v>
      </c>
      <c r="C3" s="164"/>
      <c r="D3" s="164"/>
      <c r="E3" s="164"/>
      <c r="F3" s="165"/>
      <c r="G3" s="164"/>
      <c r="H3" s="164"/>
      <c r="I3" s="164"/>
      <c r="J3" s="165"/>
    </row>
    <row r="4" spans="2:10" s="47" customFormat="1" x14ac:dyDescent="0.25">
      <c r="B4" s="151" t="s">
        <v>129</v>
      </c>
      <c r="C4" s="152"/>
      <c r="D4" s="152"/>
      <c r="E4" s="152"/>
      <c r="F4" s="152"/>
      <c r="G4" s="152"/>
      <c r="H4" s="152"/>
      <c r="I4" s="152"/>
      <c r="J4" s="153"/>
    </row>
    <row r="5" spans="2:10" s="47" customFormat="1" x14ac:dyDescent="0.25">
      <c r="B5" s="48"/>
      <c r="C5" s="166" t="s">
        <v>8</v>
      </c>
      <c r="D5" s="166"/>
      <c r="E5" s="166" t="s">
        <v>9</v>
      </c>
      <c r="F5" s="166"/>
      <c r="G5" s="166" t="s">
        <v>10</v>
      </c>
      <c r="H5" s="166"/>
      <c r="I5" s="167" t="s">
        <v>4</v>
      </c>
      <c r="J5" s="168"/>
    </row>
    <row r="6" spans="2:10" s="47" customFormat="1" x14ac:dyDescent="0.25">
      <c r="B6" s="30" t="s">
        <v>19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60" t="s">
        <v>2</v>
      </c>
      <c r="J6" s="85" t="s">
        <v>3</v>
      </c>
    </row>
    <row r="7" spans="2:10" s="47" customFormat="1" x14ac:dyDescent="0.25">
      <c r="B7" s="34" t="s">
        <v>20</v>
      </c>
      <c r="C7" s="9">
        <v>3.69675925925926E-2</v>
      </c>
      <c r="D7" s="7">
        <f>C7/$C$30</f>
        <v>1.5057656587371187E-2</v>
      </c>
      <c r="E7" s="9">
        <v>3.8425925925925928E-3</v>
      </c>
      <c r="F7" s="7">
        <f>E7/$E$30</f>
        <v>4.1198223016404838E-3</v>
      </c>
      <c r="G7" s="9">
        <v>3.9583333333333337E-3</v>
      </c>
      <c r="H7" s="7">
        <f>G7/$G$30</f>
        <v>7.4168853418923909E-3</v>
      </c>
      <c r="I7" s="52">
        <f>C7+E7+G7</f>
        <v>4.4768518518518527E-2</v>
      </c>
      <c r="J7" s="72">
        <f>I7/$I$30</f>
        <v>1.1416259610702008E-2</v>
      </c>
    </row>
    <row r="8" spans="2:10" s="47" customFormat="1" x14ac:dyDescent="0.25">
      <c r="B8" s="34" t="s">
        <v>0</v>
      </c>
      <c r="C8" s="9">
        <v>0.10371527777777775</v>
      </c>
      <c r="D8" s="7">
        <f t="shared" ref="D8:D28" si="0">C8/$C$30</f>
        <v>4.2245354001074875E-2</v>
      </c>
      <c r="E8" s="9">
        <v>9.6874999999999999E-3</v>
      </c>
      <c r="F8" s="7">
        <f t="shared" ref="F8:F24" si="1">E8/$E$30</f>
        <v>1.038641947732857E-2</v>
      </c>
      <c r="G8" s="9">
        <v>1.4270833333333333E-2</v>
      </c>
      <c r="H8" s="7">
        <f t="shared" ref="H8:H28" si="2">G8/$G$30</f>
        <v>2.6739823469454142E-2</v>
      </c>
      <c r="I8" s="52">
        <f t="shared" ref="I8:I28" si="3">C8+E8+G8</f>
        <v>0.12767361111111108</v>
      </c>
      <c r="J8" s="72">
        <f t="shared" ref="J8:J28" si="4">I8/$I$30</f>
        <v>3.2557590425453413E-2</v>
      </c>
    </row>
    <row r="9" spans="2:10" s="47" customFormat="1" x14ac:dyDescent="0.25">
      <c r="B9" s="34" t="s">
        <v>21</v>
      </c>
      <c r="C9" s="9">
        <v>0.60040509259259145</v>
      </c>
      <c r="D9" s="7">
        <f t="shared" si="0"/>
        <v>0.24455727472444541</v>
      </c>
      <c r="E9" s="9">
        <v>0.16099537037037021</v>
      </c>
      <c r="F9" s="7">
        <f t="shared" si="1"/>
        <v>0.17261062715608155</v>
      </c>
      <c r="G9" s="9">
        <v>0.15232638888888894</v>
      </c>
      <c r="H9" s="7">
        <f t="shared" si="2"/>
        <v>0.2854199648673853</v>
      </c>
      <c r="I9" s="52">
        <f t="shared" si="3"/>
        <v>0.91372685185185054</v>
      </c>
      <c r="J9" s="72">
        <f t="shared" si="4"/>
        <v>0.23300621283001013</v>
      </c>
    </row>
    <row r="10" spans="2:10" s="47" customFormat="1" x14ac:dyDescent="0.25">
      <c r="B10" s="34" t="s">
        <v>22</v>
      </c>
      <c r="C10" s="9">
        <v>5.1006944444444452E-2</v>
      </c>
      <c r="D10" s="7">
        <f t="shared" si="0"/>
        <v>2.077617175345799E-2</v>
      </c>
      <c r="E10" s="9">
        <v>1.7094907407407409E-2</v>
      </c>
      <c r="F10" s="7">
        <f t="shared" si="1"/>
        <v>1.8328245600972879E-2</v>
      </c>
      <c r="G10" s="9">
        <v>1.608796296296296E-2</v>
      </c>
      <c r="H10" s="7">
        <f t="shared" si="2"/>
        <v>3.0144650950966141E-2</v>
      </c>
      <c r="I10" s="52">
        <f t="shared" si="3"/>
        <v>8.4189814814814815E-2</v>
      </c>
      <c r="J10" s="72">
        <f t="shared" si="4"/>
        <v>2.146894322860558E-2</v>
      </c>
    </row>
    <row r="11" spans="2:10" s="47" customFormat="1" x14ac:dyDescent="0.25">
      <c r="B11" s="34" t="s">
        <v>23</v>
      </c>
      <c r="C11" s="9">
        <v>3.37962962962963E-3</v>
      </c>
      <c r="D11" s="7">
        <f t="shared" si="0"/>
        <v>1.3765922741115798E-3</v>
      </c>
      <c r="E11" s="9">
        <v>9.4907407407407408E-4</v>
      </c>
      <c r="F11" s="7">
        <f t="shared" si="1"/>
        <v>1.0175464720919268E-3</v>
      </c>
      <c r="G11" s="9">
        <v>1.0532407407407407E-3</v>
      </c>
      <c r="H11" s="7">
        <f t="shared" si="2"/>
        <v>1.9734987313222438E-3</v>
      </c>
      <c r="I11" s="52">
        <f t="shared" si="3"/>
        <v>5.3819444444444453E-3</v>
      </c>
      <c r="J11" s="72">
        <f t="shared" si="4"/>
        <v>1.3724303823620561E-3</v>
      </c>
    </row>
    <row r="12" spans="2:10" s="47" customFormat="1" x14ac:dyDescent="0.25">
      <c r="B12" s="34" t="s">
        <v>24</v>
      </c>
      <c r="C12" s="9">
        <v>0.22196759259259269</v>
      </c>
      <c r="D12" s="7">
        <f t="shared" si="0"/>
        <v>9.0411940523670853E-2</v>
      </c>
      <c r="E12" s="9">
        <v>3.2175925925925913E-2</v>
      </c>
      <c r="F12" s="7">
        <f t="shared" si="1"/>
        <v>3.4497307224579943E-2</v>
      </c>
      <c r="G12" s="9">
        <v>5.7256944444444464E-2</v>
      </c>
      <c r="H12" s="7">
        <f t="shared" si="2"/>
        <v>0.10728459586649609</v>
      </c>
      <c r="I12" s="52">
        <f t="shared" si="3"/>
        <v>0.31140046296296303</v>
      </c>
      <c r="J12" s="72">
        <f t="shared" si="4"/>
        <v>7.9409117069787358E-2</v>
      </c>
    </row>
    <row r="13" spans="2:10" s="47" customFormat="1" x14ac:dyDescent="0.25">
      <c r="B13" s="34" t="s">
        <v>25</v>
      </c>
      <c r="C13" s="9">
        <v>7.9479166666666698E-2</v>
      </c>
      <c r="D13" s="7">
        <f t="shared" si="0"/>
        <v>3.2373490227137744E-2</v>
      </c>
      <c r="E13" s="9">
        <v>1.0520833333333333E-2</v>
      </c>
      <c r="F13" s="7">
        <f t="shared" si="1"/>
        <v>1.1279874916238554E-2</v>
      </c>
      <c r="G13" s="9">
        <v>1.0891203703703703E-2</v>
      </c>
      <c r="H13" s="7">
        <f t="shared" si="2"/>
        <v>2.040727808982672E-2</v>
      </c>
      <c r="I13" s="52">
        <f t="shared" si="3"/>
        <v>0.10089120370370373</v>
      </c>
      <c r="J13" s="72">
        <f t="shared" si="4"/>
        <v>2.5727904608709773E-2</v>
      </c>
    </row>
    <row r="14" spans="2:10" s="47" customFormat="1" x14ac:dyDescent="0.25">
      <c r="B14" s="34" t="s">
        <v>26</v>
      </c>
      <c r="C14" s="9">
        <v>3.84027777777778E-2</v>
      </c>
      <c r="D14" s="7">
        <f t="shared" si="0"/>
        <v>1.5642236868158303E-2</v>
      </c>
      <c r="E14" s="9">
        <v>1.4351851851851852E-2</v>
      </c>
      <c r="F14" s="7">
        <f t="shared" si="1"/>
        <v>1.5387288114560842E-2</v>
      </c>
      <c r="G14" s="9">
        <v>1.0081018518518519E-2</v>
      </c>
      <c r="H14" s="7">
        <f t="shared" si="2"/>
        <v>1.8889202142655766E-2</v>
      </c>
      <c r="I14" s="52">
        <f t="shared" si="3"/>
        <v>6.2835648148148168E-2</v>
      </c>
      <c r="J14" s="72">
        <f t="shared" si="4"/>
        <v>1.6023493646975494E-2</v>
      </c>
    </row>
    <row r="15" spans="2:10" s="47" customFormat="1" x14ac:dyDescent="0.25">
      <c r="B15" s="34" t="s">
        <v>27</v>
      </c>
      <c r="C15" s="9">
        <v>6.5821759259259316E-2</v>
      </c>
      <c r="D15" s="7">
        <f t="shared" si="0"/>
        <v>2.6810548845453974E-2</v>
      </c>
      <c r="E15" s="9">
        <v>1.40625E-2</v>
      </c>
      <c r="F15" s="7">
        <f t="shared" si="1"/>
        <v>1.5077060531605988E-2</v>
      </c>
      <c r="G15" s="9">
        <v>4.6527777777777774E-3</v>
      </c>
      <c r="H15" s="7">
        <f t="shared" si="2"/>
        <v>8.7180932966103523E-3</v>
      </c>
      <c r="I15" s="52">
        <f t="shared" si="3"/>
        <v>8.4537037037037105E-2</v>
      </c>
      <c r="J15" s="72">
        <f t="shared" si="4"/>
        <v>2.155748712424186E-2</v>
      </c>
    </row>
    <row r="16" spans="2:10" s="47" customFormat="1" x14ac:dyDescent="0.25">
      <c r="B16" s="34" t="s">
        <v>28</v>
      </c>
      <c r="C16" s="9">
        <v>0.28261574074074092</v>
      </c>
      <c r="D16" s="7">
        <f t="shared" si="0"/>
        <v>0.11511517174402937</v>
      </c>
      <c r="E16" s="9">
        <v>8.1168981481481495E-2</v>
      </c>
      <c r="F16" s="7">
        <f t="shared" si="1"/>
        <v>8.7025041570496134E-2</v>
      </c>
      <c r="G16" s="9">
        <v>7.5173611111111135E-2</v>
      </c>
      <c r="H16" s="7">
        <f t="shared" si="2"/>
        <v>0.14085576109821957</v>
      </c>
      <c r="I16" s="52">
        <f t="shared" si="3"/>
        <v>0.43895833333333356</v>
      </c>
      <c r="J16" s="72">
        <f t="shared" si="4"/>
        <v>0.11193719286336207</v>
      </c>
    </row>
    <row r="17" spans="2:10" s="47" customFormat="1" x14ac:dyDescent="0.25">
      <c r="B17" s="34" t="s">
        <v>29</v>
      </c>
      <c r="C17" s="9">
        <v>2.9502314814814811E-2</v>
      </c>
      <c r="D17" s="7">
        <f t="shared" si="0"/>
        <v>1.2016896255857589E-2</v>
      </c>
      <c r="E17" s="9">
        <v>8.2870370370370372E-3</v>
      </c>
      <c r="F17" s="7">
        <f t="shared" si="1"/>
        <v>8.8849179758270676E-3</v>
      </c>
      <c r="G17" s="9">
        <v>1.5833333333333331E-2</v>
      </c>
      <c r="H17" s="7">
        <f t="shared" si="2"/>
        <v>2.9667541367569557E-2</v>
      </c>
      <c r="I17" s="52">
        <f t="shared" si="3"/>
        <v>5.3622685185185183E-2</v>
      </c>
      <c r="J17" s="72">
        <f t="shared" si="4"/>
        <v>1.3674128949426677E-2</v>
      </c>
    </row>
    <row r="18" spans="2:10" s="47" customFormat="1" x14ac:dyDescent="0.25">
      <c r="B18" s="34" t="s">
        <v>30</v>
      </c>
      <c r="C18" s="9">
        <v>0.21493055555555571</v>
      </c>
      <c r="D18" s="7">
        <f t="shared" si="0"/>
        <v>8.7545611404972787E-2</v>
      </c>
      <c r="E18" s="9">
        <v>4.8923611111111112E-2</v>
      </c>
      <c r="F18" s="7">
        <f t="shared" si="1"/>
        <v>5.2453279726007003E-2</v>
      </c>
      <c r="G18" s="9">
        <v>4.3981481481481484E-3</v>
      </c>
      <c r="H18" s="7">
        <f t="shared" si="2"/>
        <v>8.2409837132137679E-3</v>
      </c>
      <c r="I18" s="52">
        <f t="shared" si="3"/>
        <v>0.26825231481481498</v>
      </c>
      <c r="J18" s="72">
        <f t="shared" si="4"/>
        <v>6.8406062305387941E-2</v>
      </c>
    </row>
    <row r="19" spans="2:10" s="47" customFormat="1" x14ac:dyDescent="0.25">
      <c r="B19" s="34" t="s">
        <v>31</v>
      </c>
      <c r="C19" s="9">
        <v>0.15167824074074063</v>
      </c>
      <c r="D19" s="7">
        <f t="shared" si="0"/>
        <v>6.1781649836411774E-2</v>
      </c>
      <c r="E19" s="9">
        <v>7.7442129629629666E-2</v>
      </c>
      <c r="F19" s="7">
        <f t="shared" si="1"/>
        <v>8.3029310302037626E-2</v>
      </c>
      <c r="G19" s="9">
        <v>2.7384259259259257E-2</v>
      </c>
      <c r="H19" s="7">
        <f t="shared" si="2"/>
        <v>5.1310967014378345E-2</v>
      </c>
      <c r="I19" s="52">
        <f t="shared" si="3"/>
        <v>0.25650462962962955</v>
      </c>
      <c r="J19" s="72">
        <f t="shared" si="4"/>
        <v>6.541032716969436E-2</v>
      </c>
    </row>
    <row r="20" spans="2:10" s="47" customFormat="1" x14ac:dyDescent="0.25">
      <c r="B20" s="34" t="s">
        <v>32</v>
      </c>
      <c r="C20" s="9">
        <v>4.4131944444444446E-2</v>
      </c>
      <c r="D20" s="7">
        <f t="shared" si="0"/>
        <v>1.7975843634203608E-2</v>
      </c>
      <c r="E20" s="9">
        <v>1.3159722222222224E-2</v>
      </c>
      <c r="F20" s="7">
        <f t="shared" si="1"/>
        <v>1.410915047278684E-2</v>
      </c>
      <c r="G20" s="9">
        <v>2.4027777777777783E-2</v>
      </c>
      <c r="H20" s="7">
        <f t="shared" si="2"/>
        <v>4.5021795233241534E-2</v>
      </c>
      <c r="I20" s="52">
        <f t="shared" si="3"/>
        <v>8.1319444444444458E-2</v>
      </c>
      <c r="J20" s="72">
        <f t="shared" si="4"/>
        <v>2.0736980358012486E-2</v>
      </c>
    </row>
    <row r="21" spans="2:10" s="47" customFormat="1" x14ac:dyDescent="0.25">
      <c r="B21" s="34" t="s">
        <v>33</v>
      </c>
      <c r="C21" s="9">
        <v>1.6712962962962964E-2</v>
      </c>
      <c r="D21" s="7">
        <f t="shared" si="0"/>
        <v>6.8075316569079494E-3</v>
      </c>
      <c r="E21" s="9">
        <v>2.0717592592592593E-3</v>
      </c>
      <c r="F21" s="7">
        <f t="shared" si="1"/>
        <v>2.2212294939567669E-3</v>
      </c>
      <c r="G21" s="9">
        <v>1.0590277777777777E-2</v>
      </c>
      <c r="H21" s="7">
        <f t="shared" si="2"/>
        <v>1.9843421309448935E-2</v>
      </c>
      <c r="I21" s="52">
        <f t="shared" si="3"/>
        <v>2.9374999999999998E-2</v>
      </c>
      <c r="J21" s="72">
        <f t="shared" si="4"/>
        <v>7.4908135708277373E-3</v>
      </c>
    </row>
    <row r="22" spans="2:10" s="47" customFormat="1" x14ac:dyDescent="0.25">
      <c r="B22" s="34" t="s">
        <v>34</v>
      </c>
      <c r="C22" s="9">
        <v>2.6863425925925929E-2</v>
      </c>
      <c r="D22" s="7">
        <f t="shared" si="0"/>
        <v>1.0942022836345811E-2</v>
      </c>
      <c r="E22" s="9">
        <v>1.747685185185185E-3</v>
      </c>
      <c r="F22" s="7">
        <f t="shared" si="1"/>
        <v>1.8737746010473284E-3</v>
      </c>
      <c r="G22" s="9">
        <v>5.4861111111111109E-3</v>
      </c>
      <c r="H22" s="7">
        <f t="shared" si="2"/>
        <v>1.0279542842271908E-2</v>
      </c>
      <c r="I22" s="52">
        <f t="shared" si="3"/>
        <v>3.4097222222222223E-2</v>
      </c>
      <c r="J22" s="72">
        <f t="shared" si="4"/>
        <v>8.695010551480897E-3</v>
      </c>
    </row>
    <row r="23" spans="2:10" s="50" customFormat="1" x14ac:dyDescent="0.25">
      <c r="B23" s="34" t="s">
        <v>35</v>
      </c>
      <c r="C23" s="9">
        <v>5.4016203703703712E-2</v>
      </c>
      <c r="D23" s="7">
        <f t="shared" si="0"/>
        <v>2.200190460026967E-2</v>
      </c>
      <c r="E23" s="9">
        <v>1.4953703703703705E-2</v>
      </c>
      <c r="F23" s="7">
        <f t="shared" si="1"/>
        <v>1.6032561487106946E-2</v>
      </c>
      <c r="G23" s="9">
        <v>4.1168981481481473E-2</v>
      </c>
      <c r="H23" s="7">
        <f t="shared" si="2"/>
        <v>7.7139944915529904E-2</v>
      </c>
      <c r="I23" s="52">
        <f t="shared" si="3"/>
        <v>0.11013888888888888</v>
      </c>
      <c r="J23" s="72">
        <f t="shared" si="4"/>
        <v>2.8086123695822203E-2</v>
      </c>
    </row>
    <row r="24" spans="2:10" s="47" customFormat="1" x14ac:dyDescent="0.25">
      <c r="B24" s="34" t="s">
        <v>36</v>
      </c>
      <c r="C24" s="9">
        <v>6.0995370370370387E-2</v>
      </c>
      <c r="D24" s="7">
        <f t="shared" si="0"/>
        <v>2.4844661933452149E-2</v>
      </c>
      <c r="E24" s="9">
        <v>1.6828703703703696E-2</v>
      </c>
      <c r="F24" s="7">
        <f t="shared" si="1"/>
        <v>1.8042836224654399E-2</v>
      </c>
      <c r="G24" s="9">
        <v>2.0671296296296288E-2</v>
      </c>
      <c r="H24" s="7">
        <f t="shared" si="2"/>
        <v>3.8732623452104688E-2</v>
      </c>
      <c r="I24" s="52">
        <f t="shared" si="3"/>
        <v>9.8495370370370372E-2</v>
      </c>
      <c r="J24" s="72">
        <f t="shared" si="4"/>
        <v>2.5116951728819562E-2</v>
      </c>
    </row>
    <row r="25" spans="2:10" s="47" customFormat="1" x14ac:dyDescent="0.25">
      <c r="B25" s="34" t="s">
        <v>37</v>
      </c>
      <c r="C25" s="9">
        <v>3.664351851851852E-2</v>
      </c>
      <c r="D25" s="7">
        <f t="shared" si="0"/>
        <v>1.4925654588483772E-2</v>
      </c>
      <c r="E25" s="9">
        <v>6.4131944444444478E-2</v>
      </c>
      <c r="F25" s="7">
        <f t="shared" ref="F25:F28" si="5">E25/$E$30</f>
        <v>6.8758841486114261E-2</v>
      </c>
      <c r="G25" s="9">
        <v>1.8101851851851848E-2</v>
      </c>
      <c r="H25" s="7">
        <f t="shared" si="2"/>
        <v>3.3918154019648233E-2</v>
      </c>
      <c r="I25" s="52">
        <f t="shared" si="3"/>
        <v>0.11887731481481484</v>
      </c>
      <c r="J25" s="72">
        <f t="shared" si="4"/>
        <v>3.0314478402668127E-2</v>
      </c>
    </row>
    <row r="26" spans="2:10" s="47" customFormat="1" x14ac:dyDescent="0.25">
      <c r="B26" s="34" t="s">
        <v>38</v>
      </c>
      <c r="C26" s="9">
        <v>4.6608796296296301E-2</v>
      </c>
      <c r="D26" s="7">
        <f t="shared" si="0"/>
        <v>1.8984716054271687E-2</v>
      </c>
      <c r="E26" s="9">
        <v>0.22721064814814804</v>
      </c>
      <c r="F26" s="7">
        <f t="shared" si="5"/>
        <v>0.24360310723947079</v>
      </c>
      <c r="G26" s="9">
        <v>4.0046296296296297E-3</v>
      </c>
      <c r="H26" s="7">
        <f t="shared" si="2"/>
        <v>7.5036325388735878E-3</v>
      </c>
      <c r="I26" s="52">
        <f t="shared" si="3"/>
        <v>0.27782407407407395</v>
      </c>
      <c r="J26" s="72">
        <f t="shared" si="4"/>
        <v>7.0846922361760808E-2</v>
      </c>
    </row>
    <row r="27" spans="2:10" s="47" customFormat="1" x14ac:dyDescent="0.25">
      <c r="B27" s="34" t="s">
        <v>39</v>
      </c>
      <c r="C27" s="9">
        <v>0.27880787037037053</v>
      </c>
      <c r="D27" s="7">
        <f t="shared" si="0"/>
        <v>0.11356414825710227</v>
      </c>
      <c r="E27" s="9">
        <v>0.11011574074074078</v>
      </c>
      <c r="F27" s="7">
        <f t="shared" si="5"/>
        <v>0.11806020896929993</v>
      </c>
      <c r="G27" s="9">
        <v>1.5393518518518516E-2</v>
      </c>
      <c r="H27" s="7">
        <f t="shared" si="2"/>
        <v>2.8843442996248178E-2</v>
      </c>
      <c r="I27" s="52">
        <f t="shared" si="3"/>
        <v>0.40431712962962979</v>
      </c>
      <c r="J27" s="72">
        <f t="shared" si="4"/>
        <v>0.10310346354205101</v>
      </c>
    </row>
    <row r="28" spans="2:10" s="47" customFormat="1" x14ac:dyDescent="0.25">
      <c r="B28" s="34" t="s">
        <v>40</v>
      </c>
      <c r="C28" s="9">
        <v>1.0416666666666664E-2</v>
      </c>
      <c r="D28" s="7">
        <f t="shared" si="0"/>
        <v>4.2429213928096626E-3</v>
      </c>
      <c r="E28" s="9">
        <v>2.9861111111111108E-3</v>
      </c>
      <c r="F28" s="7">
        <f t="shared" si="5"/>
        <v>3.2015486560941107E-3</v>
      </c>
      <c r="G28" s="9">
        <v>8.7962962962962962E-4</v>
      </c>
      <c r="H28" s="7">
        <f t="shared" si="2"/>
        <v>1.6481967426427533E-3</v>
      </c>
      <c r="I28" s="52">
        <f t="shared" si="3"/>
        <v>1.4282407407407405E-2</v>
      </c>
      <c r="J28" s="72">
        <f t="shared" si="4"/>
        <v>3.6421055738382296E-3</v>
      </c>
    </row>
    <row r="29" spans="2:10" s="47" customFormat="1" x14ac:dyDescent="0.25">
      <c r="B29" s="133"/>
      <c r="C29" s="132"/>
      <c r="D29" s="132"/>
      <c r="E29" s="132"/>
      <c r="F29" s="132"/>
      <c r="G29" s="132"/>
      <c r="H29" s="132"/>
      <c r="I29" s="132"/>
      <c r="J29" s="134"/>
    </row>
    <row r="30" spans="2:10" s="47" customFormat="1" x14ac:dyDescent="0.25">
      <c r="B30" s="49" t="s">
        <v>1</v>
      </c>
      <c r="C30" s="41">
        <f t="shared" ref="C30:J30" si="6">SUM(C7:C28)</f>
        <v>2.4550694444444439</v>
      </c>
      <c r="D30" s="70">
        <f t="shared" si="6"/>
        <v>0.99999999999999978</v>
      </c>
      <c r="E30" s="41">
        <f t="shared" si="6"/>
        <v>0.93270833333333325</v>
      </c>
      <c r="F30" s="70">
        <f t="shared" si="6"/>
        <v>0.99999999999999989</v>
      </c>
      <c r="G30" s="41">
        <f t="shared" si="6"/>
        <v>0.53369212962962964</v>
      </c>
      <c r="H30" s="70">
        <f t="shared" si="6"/>
        <v>1.0000000000000002</v>
      </c>
      <c r="I30" s="41">
        <f t="shared" si="6"/>
        <v>3.9214699074074075</v>
      </c>
      <c r="J30" s="126">
        <f t="shared" si="6"/>
        <v>0.99999999999999978</v>
      </c>
    </row>
    <row r="31" spans="2:10" s="47" customFormat="1" x14ac:dyDescent="0.25">
      <c r="B31" s="81"/>
      <c r="C31" s="82"/>
      <c r="D31" s="82"/>
      <c r="E31" s="82"/>
      <c r="F31" s="83"/>
      <c r="G31" s="82"/>
      <c r="H31" s="82"/>
      <c r="I31" s="82"/>
      <c r="J31" s="79"/>
    </row>
    <row r="32" spans="2:10" s="47" customFormat="1" ht="66" customHeight="1" thickBot="1" x14ac:dyDescent="0.3">
      <c r="B32" s="160" t="s">
        <v>13</v>
      </c>
      <c r="C32" s="161"/>
      <c r="D32" s="161"/>
      <c r="E32" s="161"/>
      <c r="F32" s="162"/>
      <c r="G32" s="161"/>
      <c r="H32" s="161"/>
      <c r="I32" s="161"/>
      <c r="J32" s="162"/>
    </row>
    <row r="33" spans="9:9" s="47" customFormat="1" x14ac:dyDescent="0.25">
      <c r="I33" s="86"/>
    </row>
    <row r="34" spans="9:9" s="47" customFormat="1" x14ac:dyDescent="0.25"/>
    <row r="35" spans="9:9" s="47" customFormat="1" x14ac:dyDescent="0.25"/>
    <row r="36" spans="9:9" s="47" customFormat="1" x14ac:dyDescent="0.25"/>
    <row r="37" spans="9:9" s="47" customFormat="1" x14ac:dyDescent="0.25"/>
    <row r="38" spans="9:9" s="47" customFormat="1" x14ac:dyDescent="0.25"/>
    <row r="39" spans="9:9" s="47" customFormat="1" x14ac:dyDescent="0.25"/>
    <row r="40" spans="9:9" s="47" customFormat="1" x14ac:dyDescent="0.25"/>
    <row r="41" spans="9:9" s="47" customFormat="1" x14ac:dyDescent="0.25"/>
    <row r="42" spans="9:9" s="47" customFormat="1" x14ac:dyDescent="0.25"/>
    <row r="43" spans="9:9" s="47" customFormat="1" x14ac:dyDescent="0.25"/>
    <row r="44" spans="9:9" s="47" customFormat="1" x14ac:dyDescent="0.25"/>
    <row r="45" spans="9:9" s="47" customFormat="1" x14ac:dyDescent="0.25"/>
    <row r="46" spans="9:9" s="47" customFormat="1" x14ac:dyDescent="0.25"/>
    <row r="47" spans="9:9" s="47" customFormat="1" x14ac:dyDescent="0.25"/>
    <row r="48" spans="9:9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  <row r="64" s="47" customFormat="1" x14ac:dyDescent="0.25"/>
    <row r="65" s="47" customFormat="1" x14ac:dyDescent="0.25"/>
    <row r="66" s="47" customFormat="1" x14ac:dyDescent="0.25"/>
    <row r="67" s="47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workbookViewId="0">
      <selection activeCell="C30" sqref="C30:F3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92" t="s">
        <v>86</v>
      </c>
      <c r="C3" s="193"/>
      <c r="D3" s="193"/>
      <c r="E3" s="193"/>
      <c r="F3" s="194"/>
    </row>
    <row r="4" spans="2:6" x14ac:dyDescent="0.25">
      <c r="B4" s="195" t="s">
        <v>129</v>
      </c>
      <c r="C4" s="185"/>
      <c r="D4" s="185"/>
      <c r="E4" s="185"/>
      <c r="F4" s="196"/>
    </row>
    <row r="5" spans="2:6" x14ac:dyDescent="0.25">
      <c r="B5" s="112"/>
      <c r="C5" s="182" t="s">
        <v>47</v>
      </c>
      <c r="D5" s="185"/>
      <c r="E5" s="182" t="s">
        <v>69</v>
      </c>
      <c r="F5" s="196"/>
    </row>
    <row r="6" spans="2:6" x14ac:dyDescent="0.25">
      <c r="B6" s="30" t="s">
        <v>19</v>
      </c>
      <c r="C6" s="113" t="s">
        <v>2</v>
      </c>
      <c r="D6" s="113" t="s">
        <v>3</v>
      </c>
      <c r="E6" s="113" t="s">
        <v>2</v>
      </c>
      <c r="F6" s="114" t="s">
        <v>3</v>
      </c>
    </row>
    <row r="7" spans="2:6" x14ac:dyDescent="0.25">
      <c r="B7" s="34" t="s">
        <v>20</v>
      </c>
      <c r="C7" s="21"/>
      <c r="D7" s="96"/>
      <c r="E7" s="21"/>
      <c r="F7" s="14"/>
    </row>
    <row r="8" spans="2:6" x14ac:dyDescent="0.25">
      <c r="B8" s="34" t="s">
        <v>0</v>
      </c>
      <c r="C8" s="21"/>
      <c r="D8" s="96"/>
      <c r="E8" s="21"/>
      <c r="F8" s="14"/>
    </row>
    <row r="9" spans="2:6" x14ac:dyDescent="0.25">
      <c r="B9" s="34" t="s">
        <v>21</v>
      </c>
      <c r="C9" s="21"/>
      <c r="D9" s="96"/>
      <c r="E9" s="21">
        <v>8.7962962962962951E-4</v>
      </c>
      <c r="F9" s="14">
        <f>E9/$E$30</f>
        <v>0.16135881104033972</v>
      </c>
    </row>
    <row r="10" spans="2:6" x14ac:dyDescent="0.25">
      <c r="B10" s="34" t="s">
        <v>22</v>
      </c>
      <c r="C10" s="21"/>
      <c r="D10" s="96"/>
      <c r="E10" s="21"/>
      <c r="F10" s="14"/>
    </row>
    <row r="11" spans="2:6" x14ac:dyDescent="0.25">
      <c r="B11" s="34" t="s">
        <v>23</v>
      </c>
      <c r="C11" s="21"/>
      <c r="D11" s="96"/>
      <c r="E11" s="21"/>
      <c r="F11" s="14"/>
    </row>
    <row r="12" spans="2:6" x14ac:dyDescent="0.25">
      <c r="B12" s="34" t="s">
        <v>24</v>
      </c>
      <c r="C12" s="21"/>
      <c r="D12" s="96"/>
      <c r="E12" s="21">
        <v>1.273148148148148E-4</v>
      </c>
      <c r="F12" s="14">
        <f t="shared" ref="F12:F28" si="0">E12/$E$30</f>
        <v>2.3354564755838646E-2</v>
      </c>
    </row>
    <row r="13" spans="2:6" x14ac:dyDescent="0.25">
      <c r="B13" s="34" t="s">
        <v>25</v>
      </c>
      <c r="C13" s="21"/>
      <c r="D13" s="96"/>
      <c r="E13" s="21">
        <v>1.5046296296296297E-4</v>
      </c>
      <c r="F13" s="14">
        <f t="shared" si="0"/>
        <v>2.760084925690022E-2</v>
      </c>
    </row>
    <row r="14" spans="2:6" x14ac:dyDescent="0.25">
      <c r="B14" s="34" t="s">
        <v>26</v>
      </c>
      <c r="C14" s="21"/>
      <c r="D14" s="96"/>
      <c r="E14" s="21">
        <v>2.0833333333333335E-4</v>
      </c>
      <c r="F14" s="14">
        <f t="shared" si="0"/>
        <v>3.8216560509554152E-2</v>
      </c>
    </row>
    <row r="15" spans="2:6" x14ac:dyDescent="0.25">
      <c r="B15" s="34" t="s">
        <v>27</v>
      </c>
      <c r="C15" s="21"/>
      <c r="D15" s="96"/>
      <c r="E15" s="21"/>
      <c r="F15" s="14"/>
    </row>
    <row r="16" spans="2:6" x14ac:dyDescent="0.25">
      <c r="B16" s="34" t="s">
        <v>28</v>
      </c>
      <c r="C16" s="21"/>
      <c r="D16" s="96"/>
      <c r="E16" s="21">
        <v>1.0416666666666667E-4</v>
      </c>
      <c r="F16" s="14">
        <f t="shared" si="0"/>
        <v>1.9108280254777076E-2</v>
      </c>
    </row>
    <row r="17" spans="2:6" x14ac:dyDescent="0.25">
      <c r="B17" s="34" t="s">
        <v>29</v>
      </c>
      <c r="C17" s="21"/>
      <c r="D17" s="96"/>
      <c r="E17" s="21"/>
      <c r="F17" s="14"/>
    </row>
    <row r="18" spans="2:6" x14ac:dyDescent="0.25">
      <c r="B18" s="34" t="s">
        <v>30</v>
      </c>
      <c r="C18" s="21">
        <v>4.9768518518518521E-4</v>
      </c>
      <c r="D18" s="96">
        <f t="shared" ref="D18:D28" si="1">C18/$C$30</f>
        <v>4.7154293233907223E-3</v>
      </c>
      <c r="E18" s="21"/>
      <c r="F18" s="14"/>
    </row>
    <row r="19" spans="2:6" x14ac:dyDescent="0.25">
      <c r="B19" s="34" t="s">
        <v>31</v>
      </c>
      <c r="C19" s="21"/>
      <c r="D19" s="96"/>
      <c r="E19" s="21"/>
      <c r="F19" s="14"/>
    </row>
    <row r="20" spans="2:6" x14ac:dyDescent="0.25">
      <c r="B20" s="34" t="s">
        <v>32</v>
      </c>
      <c r="C20" s="21"/>
      <c r="D20" s="96"/>
      <c r="E20" s="21"/>
      <c r="F20" s="14"/>
    </row>
    <row r="21" spans="2:6" x14ac:dyDescent="0.25">
      <c r="B21" s="34" t="s">
        <v>33</v>
      </c>
      <c r="C21" s="25"/>
      <c r="D21" s="96"/>
      <c r="E21" s="21"/>
      <c r="F21" s="14"/>
    </row>
    <row r="22" spans="2:6" x14ac:dyDescent="0.25">
      <c r="B22" s="34" t="s">
        <v>34</v>
      </c>
      <c r="C22" s="21"/>
      <c r="D22" s="96"/>
      <c r="E22" s="21"/>
      <c r="F22" s="14"/>
    </row>
    <row r="23" spans="2:6" s="5" customFormat="1" x14ac:dyDescent="0.25">
      <c r="B23" s="34" t="s">
        <v>35</v>
      </c>
      <c r="C23" s="21"/>
      <c r="D23" s="96"/>
      <c r="E23" s="21"/>
      <c r="F23" s="14"/>
    </row>
    <row r="24" spans="2:6" x14ac:dyDescent="0.25">
      <c r="B24" s="34" t="s">
        <v>36</v>
      </c>
      <c r="C24" s="21">
        <v>2.9513888888888888E-3</v>
      </c>
      <c r="D24" s="96">
        <f t="shared" si="1"/>
        <v>2.7963592499177535E-2</v>
      </c>
      <c r="E24" s="21"/>
      <c r="F24" s="14"/>
    </row>
    <row r="25" spans="2:6" s="6" customFormat="1" x14ac:dyDescent="0.25">
      <c r="B25" s="34" t="s">
        <v>37</v>
      </c>
      <c r="C25" s="21">
        <v>6.4699074074074069E-3</v>
      </c>
      <c r="D25" s="96">
        <f t="shared" si="1"/>
        <v>6.1300581204079378E-2</v>
      </c>
      <c r="E25" s="21">
        <v>6.8287037037037036E-4</v>
      </c>
      <c r="F25" s="14">
        <f t="shared" si="0"/>
        <v>0.12526539278131638</v>
      </c>
    </row>
    <row r="26" spans="2:6" x14ac:dyDescent="0.25">
      <c r="B26" s="34" t="s">
        <v>38</v>
      </c>
      <c r="C26" s="9"/>
      <c r="D26" s="96"/>
      <c r="E26" s="21">
        <v>2.8472222222222219E-3</v>
      </c>
      <c r="F26" s="14">
        <f t="shared" si="0"/>
        <v>0.52229299363057335</v>
      </c>
    </row>
    <row r="27" spans="2:6" x14ac:dyDescent="0.25">
      <c r="B27" s="34" t="s">
        <v>39</v>
      </c>
      <c r="C27" s="9"/>
      <c r="D27" s="96"/>
      <c r="E27" s="21">
        <v>2.4305555555555555E-4</v>
      </c>
      <c r="F27" s="14">
        <f t="shared" si="0"/>
        <v>4.4585987261146508E-2</v>
      </c>
    </row>
    <row r="28" spans="2:6" x14ac:dyDescent="0.25">
      <c r="B28" s="34" t="s">
        <v>40</v>
      </c>
      <c r="C28" s="9">
        <v>9.5625000000000016E-2</v>
      </c>
      <c r="D28" s="96">
        <f t="shared" si="1"/>
        <v>0.90602039697335235</v>
      </c>
      <c r="E28" s="21">
        <v>2.0833333333333335E-4</v>
      </c>
      <c r="F28" s="14">
        <f t="shared" si="0"/>
        <v>3.8216560509554152E-2</v>
      </c>
    </row>
    <row r="29" spans="2:6" x14ac:dyDescent="0.25">
      <c r="B29" s="34"/>
      <c r="C29" s="9"/>
      <c r="D29" s="21"/>
      <c r="E29" s="21"/>
      <c r="F29" s="14"/>
    </row>
    <row r="30" spans="2:6" x14ac:dyDescent="0.25">
      <c r="B30" s="16" t="s">
        <v>1</v>
      </c>
      <c r="C30" s="51">
        <f>SUM(C7:C28)</f>
        <v>0.1055439814814815</v>
      </c>
      <c r="D30" s="87">
        <f>SUM(D7:D28)</f>
        <v>1</v>
      </c>
      <c r="E30" s="51">
        <f>SUM(E7:E28)</f>
        <v>5.4513888888888876E-3</v>
      </c>
      <c r="F30" s="88">
        <f>SUM(F7:F28)</f>
        <v>1.0000000000000002</v>
      </c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97" t="s">
        <v>132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C30" sqref="C30:F3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92" t="s">
        <v>87</v>
      </c>
      <c r="C3" s="193"/>
      <c r="D3" s="193"/>
      <c r="E3" s="193"/>
      <c r="F3" s="19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51</v>
      </c>
      <c r="D5" s="180"/>
      <c r="E5" s="200" t="s">
        <v>70</v>
      </c>
      <c r="F5" s="201"/>
    </row>
    <row r="6" spans="2:6" x14ac:dyDescent="0.25">
      <c r="B6" s="30" t="s">
        <v>19</v>
      </c>
      <c r="C6" s="119" t="s">
        <v>2</v>
      </c>
      <c r="D6" s="11" t="s">
        <v>3</v>
      </c>
      <c r="E6" s="119" t="s">
        <v>2</v>
      </c>
      <c r="F6" s="67" t="s">
        <v>3</v>
      </c>
    </row>
    <row r="7" spans="2:6" x14ac:dyDescent="0.25">
      <c r="B7" s="34" t="s">
        <v>20</v>
      </c>
      <c r="C7" s="21"/>
      <c r="D7" s="96"/>
      <c r="E7" s="21"/>
      <c r="F7" s="14"/>
    </row>
    <row r="8" spans="2:6" x14ac:dyDescent="0.25">
      <c r="B8" s="34" t="s">
        <v>0</v>
      </c>
      <c r="C8" s="21"/>
      <c r="D8" s="96"/>
      <c r="E8" s="21"/>
      <c r="F8" s="14"/>
    </row>
    <row r="9" spans="2:6" x14ac:dyDescent="0.25">
      <c r="B9" s="34" t="s">
        <v>21</v>
      </c>
      <c r="C9" s="21"/>
      <c r="D9" s="96"/>
      <c r="E9" s="21">
        <v>6.0879629629629624E-2</v>
      </c>
      <c r="F9" s="14">
        <f>E9/$E$30</f>
        <v>0.37798217878700768</v>
      </c>
    </row>
    <row r="10" spans="2:6" x14ac:dyDescent="0.25">
      <c r="B10" s="34" t="s">
        <v>22</v>
      </c>
      <c r="C10" s="21"/>
      <c r="D10" s="96"/>
      <c r="E10" s="21">
        <v>1.863425925925926E-2</v>
      </c>
      <c r="F10" s="14">
        <f>E10/$E$30</f>
        <v>0.11569416498993963</v>
      </c>
    </row>
    <row r="11" spans="2:6" x14ac:dyDescent="0.25">
      <c r="B11" s="34" t="s">
        <v>23</v>
      </c>
      <c r="C11" s="21"/>
      <c r="D11" s="96"/>
      <c r="E11" s="21"/>
      <c r="F11" s="14"/>
    </row>
    <row r="12" spans="2:6" x14ac:dyDescent="0.25">
      <c r="B12" s="34" t="s">
        <v>24</v>
      </c>
      <c r="C12" s="21"/>
      <c r="D12" s="96"/>
      <c r="E12" s="21">
        <v>3.1493055555555559E-2</v>
      </c>
      <c r="F12" s="14">
        <f>E12/$E$30</f>
        <v>0.19553032480597873</v>
      </c>
    </row>
    <row r="13" spans="2:6" x14ac:dyDescent="0.25">
      <c r="B13" s="34" t="s">
        <v>25</v>
      </c>
      <c r="C13" s="21"/>
      <c r="D13" s="96"/>
      <c r="E13" s="21">
        <v>1.7939814814814815E-3</v>
      </c>
      <c r="F13" s="14">
        <f>E13/$E$30</f>
        <v>1.1138258120149467E-2</v>
      </c>
    </row>
    <row r="14" spans="2:6" x14ac:dyDescent="0.25">
      <c r="B14" s="34" t="s">
        <v>26</v>
      </c>
      <c r="C14" s="21">
        <v>1.5624999999999999E-3</v>
      </c>
      <c r="D14" s="96">
        <f t="shared" ref="D14:D26" si="0">C14/$C$30</f>
        <v>8.6427656850192061E-2</v>
      </c>
      <c r="E14" s="21"/>
      <c r="F14" s="14"/>
    </row>
    <row r="15" spans="2:6" x14ac:dyDescent="0.25">
      <c r="B15" s="34" t="s">
        <v>27</v>
      </c>
      <c r="C15" s="21">
        <v>1.5393518518518519E-3</v>
      </c>
      <c r="D15" s="96">
        <f t="shared" si="0"/>
        <v>8.5147247119078118E-2</v>
      </c>
      <c r="E15" s="21"/>
      <c r="F15" s="14"/>
    </row>
    <row r="16" spans="2:6" x14ac:dyDescent="0.25">
      <c r="B16" s="34" t="s">
        <v>28</v>
      </c>
      <c r="C16" s="21"/>
      <c r="D16" s="96"/>
      <c r="E16" s="21">
        <v>4.409722222222222E-3</v>
      </c>
      <c r="F16" s="14">
        <f t="shared" ref="F16:F17" si="1">E16/$E$30</f>
        <v>2.7378557056625463E-2</v>
      </c>
    </row>
    <row r="17" spans="2:6" x14ac:dyDescent="0.25">
      <c r="B17" s="34" t="s">
        <v>29</v>
      </c>
      <c r="C17" s="21"/>
      <c r="D17" s="96"/>
      <c r="E17" s="21">
        <v>2.5925925925925925E-3</v>
      </c>
      <c r="F17" s="14">
        <f t="shared" si="1"/>
        <v>1.6096579476861165E-2</v>
      </c>
    </row>
    <row r="18" spans="2:6" x14ac:dyDescent="0.25">
      <c r="B18" s="34" t="s">
        <v>30</v>
      </c>
      <c r="C18" s="21"/>
      <c r="D18" s="96"/>
      <c r="E18" s="21"/>
      <c r="F18" s="14"/>
    </row>
    <row r="19" spans="2:6" x14ac:dyDescent="0.25">
      <c r="B19" s="34" t="s">
        <v>31</v>
      </c>
      <c r="C19" s="21"/>
      <c r="D19" s="96"/>
      <c r="E19" s="21"/>
      <c r="F19" s="14"/>
    </row>
    <row r="20" spans="2:6" x14ac:dyDescent="0.25">
      <c r="B20" s="34" t="s">
        <v>32</v>
      </c>
      <c r="C20" s="21"/>
      <c r="D20" s="96"/>
      <c r="E20" s="21">
        <v>2.2569444444444447E-3</v>
      </c>
      <c r="F20" s="14">
        <f t="shared" ref="F20:F26" si="2">E20/$E$30</f>
        <v>1.4012647312446105E-2</v>
      </c>
    </row>
    <row r="21" spans="2:6" x14ac:dyDescent="0.25">
      <c r="B21" s="34" t="s">
        <v>33</v>
      </c>
      <c r="C21" s="25"/>
      <c r="D21" s="96"/>
      <c r="E21" s="21">
        <v>1.5717592592592592E-2</v>
      </c>
      <c r="F21" s="14">
        <f t="shared" si="2"/>
        <v>9.7585513078470812E-2</v>
      </c>
    </row>
    <row r="22" spans="2:6" x14ac:dyDescent="0.25">
      <c r="B22" s="34" t="s">
        <v>34</v>
      </c>
      <c r="C22" s="21">
        <v>1.4120370370370369E-3</v>
      </c>
      <c r="D22" s="96">
        <f t="shared" si="0"/>
        <v>7.8104993597951353E-2</v>
      </c>
      <c r="E22" s="21">
        <v>4.8495370370370368E-3</v>
      </c>
      <c r="F22" s="14">
        <f t="shared" si="2"/>
        <v>3.0109226789307268E-2</v>
      </c>
    </row>
    <row r="23" spans="2:6" s="5" customFormat="1" x14ac:dyDescent="0.25">
      <c r="B23" s="34" t="s">
        <v>35</v>
      </c>
      <c r="C23" s="21">
        <v>1.5740740740740741E-3</v>
      </c>
      <c r="D23" s="96">
        <f t="shared" si="0"/>
        <v>8.7067861715749054E-2</v>
      </c>
      <c r="E23" s="21">
        <v>9.5023148148148141E-3</v>
      </c>
      <c r="F23" s="14">
        <f t="shared" si="2"/>
        <v>5.8996838171888465E-2</v>
      </c>
    </row>
    <row r="24" spans="2:6" x14ac:dyDescent="0.25">
      <c r="B24" s="34" t="s">
        <v>36</v>
      </c>
      <c r="C24" s="25"/>
      <c r="D24" s="96"/>
      <c r="E24" s="21">
        <v>2.3611111111111111E-3</v>
      </c>
      <c r="F24" s="14">
        <f t="shared" si="2"/>
        <v>1.4659384880712847E-2</v>
      </c>
    </row>
    <row r="25" spans="2:6" s="6" customFormat="1" x14ac:dyDescent="0.25">
      <c r="B25" s="34" t="s">
        <v>37</v>
      </c>
      <c r="C25" s="21">
        <v>6.2962962962962964E-3</v>
      </c>
      <c r="D25" s="96">
        <f t="shared" si="0"/>
        <v>0.34827144686299621</v>
      </c>
      <c r="E25" s="21">
        <v>3.1365740740740742E-3</v>
      </c>
      <c r="F25" s="14">
        <f t="shared" si="2"/>
        <v>1.9473986777809715E-2</v>
      </c>
    </row>
    <row r="26" spans="2:6" x14ac:dyDescent="0.25">
      <c r="B26" s="34" t="s">
        <v>38</v>
      </c>
      <c r="C26" s="9">
        <v>5.6944444444444447E-3</v>
      </c>
      <c r="D26" s="96">
        <f t="shared" si="0"/>
        <v>0.31498079385403333</v>
      </c>
      <c r="E26" s="21">
        <v>3.4375E-3</v>
      </c>
      <c r="F26" s="14">
        <f t="shared" si="2"/>
        <v>2.1342339752802527E-2</v>
      </c>
    </row>
    <row r="27" spans="2:6" x14ac:dyDescent="0.25">
      <c r="B27" s="34" t="s">
        <v>39</v>
      </c>
      <c r="C27" s="9"/>
      <c r="D27" s="21"/>
      <c r="E27" s="21"/>
      <c r="F27" s="14"/>
    </row>
    <row r="28" spans="2:6" x14ac:dyDescent="0.25">
      <c r="B28" s="34" t="s">
        <v>40</v>
      </c>
      <c r="C28" s="9"/>
      <c r="D28" s="21"/>
      <c r="E28" s="21"/>
      <c r="F28" s="14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1.8078703703703701E-2</v>
      </c>
      <c r="D30" s="87">
        <f>SUM(D7:D28)</f>
        <v>1</v>
      </c>
      <c r="E30" s="51">
        <f>SUM(E7:E28)</f>
        <v>0.16106481481481483</v>
      </c>
      <c r="F30" s="88">
        <f>SUM(F7:F28)</f>
        <v>1</v>
      </c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6" t="s">
        <v>133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SheetLayoutView="100" workbookViewId="0">
      <selection activeCell="D11" sqref="D11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92" t="s">
        <v>88</v>
      </c>
      <c r="C3" s="193"/>
      <c r="D3" s="193"/>
      <c r="E3" s="193"/>
      <c r="F3" s="19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89</v>
      </c>
      <c r="D5" s="180"/>
      <c r="E5" s="200" t="s">
        <v>90</v>
      </c>
      <c r="F5" s="201"/>
    </row>
    <row r="6" spans="2:6" x14ac:dyDescent="0.25">
      <c r="B6" s="30" t="s">
        <v>19</v>
      </c>
      <c r="C6" s="27" t="s">
        <v>2</v>
      </c>
      <c r="D6" s="11" t="s">
        <v>3</v>
      </c>
      <c r="E6" s="27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12"/>
      <c r="F7" s="22"/>
    </row>
    <row r="8" spans="2:6" x14ac:dyDescent="0.25">
      <c r="B8" s="34" t="s">
        <v>0</v>
      </c>
      <c r="C8" s="12"/>
      <c r="D8" s="2"/>
      <c r="E8" s="12"/>
      <c r="F8" s="22"/>
    </row>
    <row r="9" spans="2:6" x14ac:dyDescent="0.25">
      <c r="B9" s="34" t="s">
        <v>21</v>
      </c>
      <c r="C9" s="12"/>
      <c r="D9" s="2"/>
      <c r="E9" s="12"/>
      <c r="F9" s="22"/>
    </row>
    <row r="10" spans="2:6" x14ac:dyDescent="0.25">
      <c r="B10" s="34" t="s">
        <v>22</v>
      </c>
      <c r="C10" s="12"/>
      <c r="D10" s="2"/>
      <c r="E10" s="12"/>
      <c r="F10" s="22"/>
    </row>
    <row r="11" spans="2:6" x14ac:dyDescent="0.25">
      <c r="B11" s="34" t="s">
        <v>23</v>
      </c>
      <c r="C11" s="12"/>
      <c r="D11" s="2"/>
      <c r="E11" s="12"/>
      <c r="F11" s="22"/>
    </row>
    <row r="12" spans="2:6" x14ac:dyDescent="0.25">
      <c r="B12" s="34" t="s">
        <v>24</v>
      </c>
      <c r="C12" s="12"/>
      <c r="D12" s="2"/>
      <c r="E12" s="12"/>
      <c r="F12" s="22"/>
    </row>
    <row r="13" spans="2:6" x14ac:dyDescent="0.25">
      <c r="B13" s="34" t="s">
        <v>25</v>
      </c>
      <c r="C13" s="12"/>
      <c r="D13" s="2"/>
      <c r="E13" s="12"/>
      <c r="F13" s="22"/>
    </row>
    <row r="14" spans="2:6" x14ac:dyDescent="0.25">
      <c r="B14" s="34" t="s">
        <v>26</v>
      </c>
      <c r="C14" s="12"/>
      <c r="D14" s="2"/>
      <c r="E14" s="12"/>
      <c r="F14" s="22"/>
    </row>
    <row r="15" spans="2:6" x14ac:dyDescent="0.25">
      <c r="B15" s="34" t="s">
        <v>27</v>
      </c>
      <c r="C15" s="12"/>
      <c r="D15" s="2"/>
      <c r="E15" s="12"/>
      <c r="F15" s="22"/>
    </row>
    <row r="16" spans="2:6" x14ac:dyDescent="0.25">
      <c r="B16" s="34" t="s">
        <v>28</v>
      </c>
      <c r="C16" s="12"/>
      <c r="D16" s="2"/>
      <c r="E16" s="12"/>
      <c r="F16" s="22"/>
    </row>
    <row r="17" spans="2:6" x14ac:dyDescent="0.25">
      <c r="B17" s="34" t="s">
        <v>29</v>
      </c>
      <c r="C17" s="12"/>
      <c r="D17" s="2"/>
      <c r="E17" s="12"/>
      <c r="F17" s="22"/>
    </row>
    <row r="18" spans="2:6" x14ac:dyDescent="0.25">
      <c r="B18" s="34" t="s">
        <v>30</v>
      </c>
      <c r="C18" s="12"/>
      <c r="D18" s="2"/>
      <c r="E18" s="12"/>
      <c r="F18" s="22"/>
    </row>
    <row r="19" spans="2:6" x14ac:dyDescent="0.25">
      <c r="B19" s="34" t="s">
        <v>31</v>
      </c>
      <c r="C19" s="12"/>
      <c r="D19" s="2"/>
      <c r="E19" s="12"/>
      <c r="F19" s="22"/>
    </row>
    <row r="20" spans="2:6" x14ac:dyDescent="0.25">
      <c r="B20" s="34" t="s">
        <v>32</v>
      </c>
      <c r="C20" s="12"/>
      <c r="D20" s="2"/>
      <c r="E20" s="12"/>
      <c r="F20" s="22"/>
    </row>
    <row r="21" spans="2:6" x14ac:dyDescent="0.25">
      <c r="B21" s="34" t="s">
        <v>33</v>
      </c>
      <c r="C21" s="24"/>
      <c r="D21" s="2"/>
      <c r="E21" s="12"/>
      <c r="F21" s="22"/>
    </row>
    <row r="22" spans="2:6" x14ac:dyDescent="0.25">
      <c r="B22" s="34" t="s">
        <v>34</v>
      </c>
      <c r="C22" s="12"/>
      <c r="D22" s="2"/>
      <c r="E22" s="12"/>
      <c r="F22" s="22"/>
    </row>
    <row r="23" spans="2:6" s="5" customFormat="1" x14ac:dyDescent="0.25">
      <c r="B23" s="34" t="s">
        <v>35</v>
      </c>
      <c r="C23" s="17"/>
      <c r="D23" s="18"/>
      <c r="E23" s="17"/>
      <c r="F23" s="3"/>
    </row>
    <row r="24" spans="2:6" x14ac:dyDescent="0.25">
      <c r="B24" s="34" t="s">
        <v>36</v>
      </c>
      <c r="C24" s="25"/>
      <c r="D24" s="25"/>
      <c r="E24" s="25"/>
      <c r="F24" s="1"/>
    </row>
    <row r="25" spans="2:6" s="6" customFormat="1" x14ac:dyDescent="0.25">
      <c r="B25" s="34" t="s">
        <v>37</v>
      </c>
      <c r="C25" s="11"/>
      <c r="D25" s="11"/>
      <c r="E25" s="11"/>
      <c r="F25" s="26"/>
    </row>
    <row r="26" spans="2:6" x14ac:dyDescent="0.25">
      <c r="B26" s="34" t="s">
        <v>38</v>
      </c>
      <c r="C26" s="9"/>
      <c r="D26" s="21"/>
      <c r="E26" s="21"/>
      <c r="F26" s="22"/>
    </row>
    <row r="27" spans="2:6" x14ac:dyDescent="0.25">
      <c r="B27" s="34" t="s">
        <v>39</v>
      </c>
      <c r="C27" s="9"/>
      <c r="D27" s="21"/>
      <c r="E27" s="21"/>
      <c r="F27" s="22"/>
    </row>
    <row r="28" spans="2:6" x14ac:dyDescent="0.25">
      <c r="B28" s="34" t="s">
        <v>40</v>
      </c>
      <c r="C28" s="9"/>
      <c r="D28" s="110"/>
      <c r="E28" s="21"/>
      <c r="F28" s="22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/>
      <c r="D30" s="109"/>
      <c r="E30" s="21"/>
      <c r="F30" s="22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9" t="s">
        <v>64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SheetLayoutView="100" workbookViewId="0">
      <selection activeCell="D15" sqref="D15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192" t="s">
        <v>91</v>
      </c>
      <c r="C3" s="193"/>
      <c r="D3" s="193"/>
      <c r="E3" s="193"/>
      <c r="F3" s="19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71</v>
      </c>
      <c r="D5" s="180"/>
      <c r="E5" s="200" t="s">
        <v>72</v>
      </c>
      <c r="F5" s="201"/>
    </row>
    <row r="6" spans="2:6" x14ac:dyDescent="0.25">
      <c r="B6" s="30" t="s">
        <v>19</v>
      </c>
      <c r="C6" s="119" t="s">
        <v>2</v>
      </c>
      <c r="D6" s="11" t="s">
        <v>3</v>
      </c>
      <c r="E6" s="119" t="s">
        <v>2</v>
      </c>
      <c r="F6" s="67" t="s">
        <v>3</v>
      </c>
    </row>
    <row r="7" spans="2:6" x14ac:dyDescent="0.25">
      <c r="B7" s="34" t="s">
        <v>20</v>
      </c>
      <c r="C7" s="21"/>
      <c r="D7" s="2"/>
      <c r="E7" s="21"/>
      <c r="F7" s="14"/>
    </row>
    <row r="8" spans="2:6" x14ac:dyDescent="0.25">
      <c r="B8" s="34" t="s">
        <v>0</v>
      </c>
      <c r="C8" s="21"/>
      <c r="D8" s="2"/>
      <c r="E8" s="21"/>
      <c r="F8" s="14"/>
    </row>
    <row r="9" spans="2:6" x14ac:dyDescent="0.25">
      <c r="B9" s="34" t="s">
        <v>21</v>
      </c>
      <c r="C9" s="21"/>
      <c r="D9" s="2"/>
      <c r="E9" s="21"/>
      <c r="F9" s="14"/>
    </row>
    <row r="10" spans="2:6" x14ac:dyDescent="0.25">
      <c r="B10" s="34" t="s">
        <v>22</v>
      </c>
      <c r="C10" s="21"/>
      <c r="D10" s="2"/>
      <c r="E10" s="21"/>
      <c r="F10" s="14"/>
    </row>
    <row r="11" spans="2:6" x14ac:dyDescent="0.25">
      <c r="B11" s="34" t="s">
        <v>23</v>
      </c>
      <c r="C11" s="21"/>
      <c r="D11" s="2"/>
      <c r="E11" s="21"/>
      <c r="F11" s="14"/>
    </row>
    <row r="12" spans="2:6" x14ac:dyDescent="0.25">
      <c r="B12" s="34" t="s">
        <v>24</v>
      </c>
      <c r="C12" s="21"/>
      <c r="D12" s="2"/>
      <c r="E12" s="21"/>
      <c r="F12" s="14"/>
    </row>
    <row r="13" spans="2:6" x14ac:dyDescent="0.25">
      <c r="B13" s="34" t="s">
        <v>25</v>
      </c>
      <c r="C13" s="21"/>
      <c r="D13" s="2"/>
      <c r="E13" s="21"/>
      <c r="F13" s="14"/>
    </row>
    <row r="14" spans="2:6" x14ac:dyDescent="0.25">
      <c r="B14" s="34" t="s">
        <v>26</v>
      </c>
      <c r="C14" s="21"/>
      <c r="D14" s="2"/>
      <c r="E14" s="21"/>
      <c r="F14" s="14"/>
    </row>
    <row r="15" spans="2:6" x14ac:dyDescent="0.25">
      <c r="B15" s="34" t="s">
        <v>27</v>
      </c>
      <c r="C15" s="21">
        <v>6.5972222222222213E-4</v>
      </c>
      <c r="D15" s="96">
        <f t="shared" ref="D15:D26" si="0">C15/$C$30</f>
        <v>0.13507109004739334</v>
      </c>
      <c r="E15" s="21"/>
      <c r="F15" s="14"/>
    </row>
    <row r="16" spans="2:6" x14ac:dyDescent="0.25">
      <c r="B16" s="34" t="s">
        <v>28</v>
      </c>
      <c r="C16" s="21"/>
      <c r="D16" s="96"/>
      <c r="E16" s="21"/>
      <c r="F16" s="14"/>
    </row>
    <row r="17" spans="2:6" x14ac:dyDescent="0.25">
      <c r="B17" s="34" t="s">
        <v>29</v>
      </c>
      <c r="C17" s="21"/>
      <c r="D17" s="96"/>
      <c r="E17" s="21"/>
      <c r="F17" s="14"/>
    </row>
    <row r="18" spans="2:6" x14ac:dyDescent="0.25">
      <c r="B18" s="34" t="s">
        <v>30</v>
      </c>
      <c r="C18" s="21"/>
      <c r="D18" s="96"/>
      <c r="E18" s="21"/>
      <c r="F18" s="14"/>
    </row>
    <row r="19" spans="2:6" x14ac:dyDescent="0.25">
      <c r="B19" s="34" t="s">
        <v>31</v>
      </c>
      <c r="C19" s="21"/>
      <c r="D19" s="96"/>
      <c r="E19" s="21"/>
      <c r="F19" s="14"/>
    </row>
    <row r="20" spans="2:6" x14ac:dyDescent="0.25">
      <c r="B20" s="34" t="s">
        <v>32</v>
      </c>
      <c r="C20" s="21"/>
      <c r="D20" s="96"/>
      <c r="E20" s="21"/>
      <c r="F20" s="14"/>
    </row>
    <row r="21" spans="2:6" x14ac:dyDescent="0.25">
      <c r="B21" s="34" t="s">
        <v>33</v>
      </c>
      <c r="C21" s="21">
        <v>1.3888888888888889E-3</v>
      </c>
      <c r="D21" s="96">
        <f t="shared" si="0"/>
        <v>0.28436018957345971</v>
      </c>
      <c r="E21" s="21"/>
      <c r="F21" s="14"/>
    </row>
    <row r="22" spans="2:6" x14ac:dyDescent="0.25">
      <c r="B22" s="34" t="s">
        <v>34</v>
      </c>
      <c r="C22" s="21">
        <v>1.4120370370370369E-3</v>
      </c>
      <c r="D22" s="96">
        <f t="shared" si="0"/>
        <v>0.2890995260663507</v>
      </c>
      <c r="E22" s="21"/>
      <c r="F22" s="14"/>
    </row>
    <row r="23" spans="2:6" s="5" customFormat="1" x14ac:dyDescent="0.25">
      <c r="B23" s="34" t="s">
        <v>35</v>
      </c>
      <c r="C23" s="23"/>
      <c r="D23" s="96"/>
      <c r="E23" s="23"/>
      <c r="F23" s="14"/>
    </row>
    <row r="24" spans="2:6" x14ac:dyDescent="0.25">
      <c r="B24" s="34" t="s">
        <v>36</v>
      </c>
      <c r="C24" s="25"/>
      <c r="D24" s="96"/>
      <c r="E24" s="25"/>
      <c r="F24" s="14"/>
    </row>
    <row r="25" spans="2:6" s="6" customFormat="1" x14ac:dyDescent="0.25">
      <c r="B25" s="34" t="s">
        <v>37</v>
      </c>
      <c r="C25" s="9"/>
      <c r="D25" s="96"/>
      <c r="E25" s="11"/>
      <c r="F25" s="14"/>
    </row>
    <row r="26" spans="2:6" x14ac:dyDescent="0.25">
      <c r="B26" s="34" t="s">
        <v>38</v>
      </c>
      <c r="C26" s="9">
        <v>1.423611111111111E-3</v>
      </c>
      <c r="D26" s="96">
        <f t="shared" si="0"/>
        <v>0.29146919431279616</v>
      </c>
      <c r="E26" s="21"/>
      <c r="F26" s="14"/>
    </row>
    <row r="27" spans="2:6" x14ac:dyDescent="0.25">
      <c r="B27" s="34" t="s">
        <v>39</v>
      </c>
      <c r="C27" s="9"/>
      <c r="D27" s="21"/>
      <c r="E27" s="21"/>
      <c r="F27" s="14"/>
    </row>
    <row r="28" spans="2:6" x14ac:dyDescent="0.25">
      <c r="B28" s="34" t="s">
        <v>40</v>
      </c>
      <c r="C28" s="9"/>
      <c r="D28" s="21"/>
      <c r="E28" s="21"/>
      <c r="F28" s="14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4.8842592592592592E-3</v>
      </c>
      <c r="D30" s="87">
        <f>SUM(D7:D28)</f>
        <v>0.99999999999999989</v>
      </c>
      <c r="E30" s="51"/>
      <c r="F30" s="88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9" t="s">
        <v>134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SheetLayoutView="100" workbookViewId="0">
      <selection activeCell="C22" sqref="C22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202" t="s">
        <v>92</v>
      </c>
      <c r="C3" s="203"/>
      <c r="D3" s="203"/>
      <c r="E3" s="203"/>
      <c r="F3" s="20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55</v>
      </c>
      <c r="D5" s="180"/>
      <c r="E5" s="200" t="s">
        <v>56</v>
      </c>
      <c r="F5" s="201"/>
    </row>
    <row r="6" spans="2:6" x14ac:dyDescent="0.25">
      <c r="B6" s="30" t="s">
        <v>19</v>
      </c>
      <c r="C6" s="27" t="s">
        <v>2</v>
      </c>
      <c r="D6" s="11" t="s">
        <v>3</v>
      </c>
      <c r="E6" s="27" t="s">
        <v>2</v>
      </c>
      <c r="F6" s="67" t="s">
        <v>3</v>
      </c>
    </row>
    <row r="7" spans="2:6" x14ac:dyDescent="0.25">
      <c r="B7" s="34" t="s">
        <v>20</v>
      </c>
      <c r="C7" s="21"/>
      <c r="D7" s="2"/>
      <c r="E7" s="21"/>
      <c r="F7" s="14"/>
    </row>
    <row r="8" spans="2:6" x14ac:dyDescent="0.25">
      <c r="B8" s="34" t="s">
        <v>0</v>
      </c>
      <c r="C8" s="21"/>
      <c r="D8" s="2"/>
      <c r="E8" s="21"/>
      <c r="F8" s="14"/>
    </row>
    <row r="9" spans="2:6" x14ac:dyDescent="0.25">
      <c r="B9" s="34" t="s">
        <v>21</v>
      </c>
      <c r="C9" s="21"/>
      <c r="D9" s="2"/>
      <c r="E9" s="21"/>
      <c r="F9" s="14"/>
    </row>
    <row r="10" spans="2:6" x14ac:dyDescent="0.25">
      <c r="B10" s="34" t="s">
        <v>22</v>
      </c>
      <c r="C10" s="21"/>
      <c r="D10" s="2"/>
      <c r="E10" s="21"/>
      <c r="F10" s="14"/>
    </row>
    <row r="11" spans="2:6" x14ac:dyDescent="0.25">
      <c r="B11" s="34" t="s">
        <v>23</v>
      </c>
      <c r="C11" s="21"/>
      <c r="D11" s="2"/>
      <c r="E11" s="21"/>
      <c r="F11" s="14"/>
    </row>
    <row r="12" spans="2:6" x14ac:dyDescent="0.25">
      <c r="B12" s="34" t="s">
        <v>24</v>
      </c>
      <c r="C12" s="21"/>
      <c r="D12" s="2"/>
      <c r="E12" s="21"/>
      <c r="F12" s="14"/>
    </row>
    <row r="13" spans="2:6" x14ac:dyDescent="0.25">
      <c r="B13" s="34" t="s">
        <v>25</v>
      </c>
      <c r="C13" s="21"/>
      <c r="D13" s="2"/>
      <c r="E13" s="21"/>
      <c r="F13" s="14"/>
    </row>
    <row r="14" spans="2:6" x14ac:dyDescent="0.25">
      <c r="B14" s="34" t="s">
        <v>26</v>
      </c>
      <c r="C14" s="21"/>
      <c r="D14" s="2"/>
      <c r="E14" s="21"/>
      <c r="F14" s="14"/>
    </row>
    <row r="15" spans="2:6" x14ac:dyDescent="0.25">
      <c r="B15" s="34" t="s">
        <v>27</v>
      </c>
      <c r="C15" s="21"/>
      <c r="D15" s="2"/>
      <c r="E15" s="21"/>
      <c r="F15" s="14"/>
    </row>
    <row r="16" spans="2:6" x14ac:dyDescent="0.25">
      <c r="B16" s="34" t="s">
        <v>28</v>
      </c>
      <c r="C16" s="21"/>
      <c r="D16" s="2"/>
      <c r="E16" s="21"/>
      <c r="F16" s="14"/>
    </row>
    <row r="17" spans="2:6" x14ac:dyDescent="0.25">
      <c r="B17" s="34" t="s">
        <v>29</v>
      </c>
      <c r="C17" s="21"/>
      <c r="D17" s="2"/>
      <c r="E17" s="21"/>
      <c r="F17" s="14"/>
    </row>
    <row r="18" spans="2:6" x14ac:dyDescent="0.25">
      <c r="B18" s="34" t="s">
        <v>30</v>
      </c>
      <c r="C18" s="21"/>
      <c r="D18" s="2"/>
      <c r="E18" s="21"/>
      <c r="F18" s="14"/>
    </row>
    <row r="19" spans="2:6" x14ac:dyDescent="0.25">
      <c r="B19" s="34" t="s">
        <v>31</v>
      </c>
      <c r="C19" s="9"/>
      <c r="D19" s="2"/>
      <c r="E19" s="21"/>
      <c r="F19" s="14"/>
    </row>
    <row r="20" spans="2:6" x14ac:dyDescent="0.25">
      <c r="B20" s="34" t="s">
        <v>32</v>
      </c>
      <c r="C20" s="9"/>
      <c r="D20" s="2"/>
      <c r="E20" s="21"/>
      <c r="F20" s="14"/>
    </row>
    <row r="21" spans="2:6" x14ac:dyDescent="0.25">
      <c r="B21" s="34" t="s">
        <v>33</v>
      </c>
      <c r="C21" s="9">
        <v>5.1736111111111115E-3</v>
      </c>
      <c r="D21" s="96">
        <f t="shared" ref="D21:D26" si="0">C21/$C$30</f>
        <v>0.37881355932203398</v>
      </c>
      <c r="E21" s="21"/>
      <c r="F21" s="14"/>
    </row>
    <row r="22" spans="2:6" x14ac:dyDescent="0.25">
      <c r="B22" s="34" t="s">
        <v>34</v>
      </c>
      <c r="C22" s="9"/>
      <c r="D22" s="96"/>
      <c r="E22" s="21"/>
      <c r="F22" s="14"/>
    </row>
    <row r="23" spans="2:6" s="5" customFormat="1" x14ac:dyDescent="0.25">
      <c r="B23" s="34" t="s">
        <v>35</v>
      </c>
      <c r="C23" s="9">
        <v>5.8564814814814807E-3</v>
      </c>
      <c r="D23" s="96">
        <f t="shared" si="0"/>
        <v>0.42881355932203385</v>
      </c>
      <c r="E23" s="23"/>
      <c r="F23" s="20"/>
    </row>
    <row r="24" spans="2:6" x14ac:dyDescent="0.25">
      <c r="B24" s="34" t="s">
        <v>36</v>
      </c>
      <c r="C24" s="9"/>
      <c r="D24" s="96"/>
      <c r="E24" s="25"/>
      <c r="F24" s="1"/>
    </row>
    <row r="25" spans="2:6" s="6" customFormat="1" x14ac:dyDescent="0.25">
      <c r="B25" s="34" t="s">
        <v>37</v>
      </c>
      <c r="C25" s="9">
        <v>1.3657407407407409E-3</v>
      </c>
      <c r="D25" s="96">
        <f t="shared" si="0"/>
        <v>0.10000000000000002</v>
      </c>
      <c r="E25" s="11"/>
      <c r="F25" s="26"/>
    </row>
    <row r="26" spans="2:6" x14ac:dyDescent="0.25">
      <c r="B26" s="34" t="s">
        <v>38</v>
      </c>
      <c r="C26" s="9">
        <v>1.261574074074074E-3</v>
      </c>
      <c r="D26" s="96">
        <f t="shared" si="0"/>
        <v>9.2372881355932204E-2</v>
      </c>
      <c r="E26" s="21"/>
      <c r="F26" s="14"/>
    </row>
    <row r="27" spans="2:6" x14ac:dyDescent="0.25">
      <c r="B27" s="34" t="s">
        <v>39</v>
      </c>
      <c r="C27" s="9"/>
      <c r="D27" s="21"/>
      <c r="E27" s="21"/>
      <c r="F27" s="14"/>
    </row>
    <row r="28" spans="2:6" x14ac:dyDescent="0.25">
      <c r="B28" s="34" t="s">
        <v>40</v>
      </c>
      <c r="C28" s="9"/>
      <c r="D28" s="21"/>
      <c r="E28" s="21"/>
      <c r="F28" s="14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1.3657407407407406E-2</v>
      </c>
      <c r="D30" s="87">
        <f>SUM(D7:D28)</f>
        <v>1</v>
      </c>
      <c r="E30" s="21"/>
      <c r="F30" s="14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89" t="s">
        <v>135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I23" sqref="I23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202" t="s">
        <v>93</v>
      </c>
      <c r="C3" s="203"/>
      <c r="D3" s="203"/>
      <c r="E3" s="203"/>
      <c r="F3" s="20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48</v>
      </c>
      <c r="D5" s="180"/>
      <c r="E5" s="200" t="s">
        <v>49</v>
      </c>
      <c r="F5" s="201"/>
    </row>
    <row r="6" spans="2:6" x14ac:dyDescent="0.25">
      <c r="B6" s="30" t="s">
        <v>19</v>
      </c>
      <c r="C6" s="27" t="s">
        <v>2</v>
      </c>
      <c r="D6" s="11" t="s">
        <v>3</v>
      </c>
      <c r="E6" s="27" t="s">
        <v>2</v>
      </c>
      <c r="F6" s="67" t="s">
        <v>3</v>
      </c>
    </row>
    <row r="7" spans="2:6" x14ac:dyDescent="0.25">
      <c r="B7" s="34" t="s">
        <v>20</v>
      </c>
      <c r="C7" s="21"/>
      <c r="D7" s="2"/>
      <c r="E7" s="21"/>
      <c r="F7" s="14"/>
    </row>
    <row r="8" spans="2:6" x14ac:dyDescent="0.25">
      <c r="B8" s="34" t="s">
        <v>0</v>
      </c>
      <c r="C8" s="21"/>
      <c r="D8" s="96"/>
      <c r="E8" s="21">
        <v>6.3657407407407413E-4</v>
      </c>
      <c r="F8" s="14">
        <f>E8/$E$30</f>
        <v>3.0743432084963662E-2</v>
      </c>
    </row>
    <row r="9" spans="2:6" x14ac:dyDescent="0.25">
      <c r="B9" s="34" t="s">
        <v>21</v>
      </c>
      <c r="C9" s="21"/>
      <c r="D9" s="96"/>
      <c r="E9" s="21">
        <v>8.1481481481481474E-3</v>
      </c>
      <c r="F9" s="14">
        <f t="shared" ref="F9:F23" si="0">E9/$E$30</f>
        <v>0.39351593068753482</v>
      </c>
    </row>
    <row r="10" spans="2:6" x14ac:dyDescent="0.25">
      <c r="B10" s="34" t="s">
        <v>22</v>
      </c>
      <c r="C10" s="21"/>
      <c r="D10" s="96"/>
      <c r="E10" s="21">
        <v>2.5462962962962961E-4</v>
      </c>
      <c r="F10" s="14">
        <f t="shared" si="0"/>
        <v>1.2297372833985463E-2</v>
      </c>
    </row>
    <row r="11" spans="2:6" x14ac:dyDescent="0.25">
      <c r="B11" s="34" t="s">
        <v>23</v>
      </c>
      <c r="C11" s="21"/>
      <c r="D11" s="96"/>
      <c r="E11" s="21"/>
      <c r="F11" s="14"/>
    </row>
    <row r="12" spans="2:6" x14ac:dyDescent="0.25">
      <c r="B12" s="34" t="s">
        <v>24</v>
      </c>
      <c r="C12" s="21"/>
      <c r="D12" s="96"/>
      <c r="E12" s="21">
        <v>6.6666666666666671E-3</v>
      </c>
      <c r="F12" s="14">
        <f t="shared" si="0"/>
        <v>0.32196757965343764</v>
      </c>
    </row>
    <row r="13" spans="2:6" x14ac:dyDescent="0.25">
      <c r="B13" s="34" t="s">
        <v>25</v>
      </c>
      <c r="C13" s="21"/>
      <c r="D13" s="96"/>
      <c r="E13" s="21">
        <v>6.018518518518519E-4</v>
      </c>
      <c r="F13" s="14">
        <f t="shared" si="0"/>
        <v>2.9066517607602007E-2</v>
      </c>
    </row>
    <row r="14" spans="2:6" x14ac:dyDescent="0.25">
      <c r="B14" s="34" t="s">
        <v>26</v>
      </c>
      <c r="C14" s="21"/>
      <c r="D14" s="96"/>
      <c r="E14" s="21"/>
      <c r="F14" s="14"/>
    </row>
    <row r="15" spans="2:6" x14ac:dyDescent="0.25">
      <c r="B15" s="34" t="s">
        <v>27</v>
      </c>
      <c r="C15" s="21"/>
      <c r="D15" s="96"/>
      <c r="E15" s="21">
        <v>3.0092592592592595E-4</v>
      </c>
      <c r="F15" s="14">
        <f t="shared" si="0"/>
        <v>1.4533258803801003E-2</v>
      </c>
    </row>
    <row r="16" spans="2:6" x14ac:dyDescent="0.25">
      <c r="B16" s="34" t="s">
        <v>28</v>
      </c>
      <c r="C16" s="21"/>
      <c r="D16" s="96"/>
      <c r="E16" s="21">
        <v>8.4490740740740739E-4</v>
      </c>
      <c r="F16" s="14">
        <f t="shared" si="0"/>
        <v>4.0804918949133587E-2</v>
      </c>
    </row>
    <row r="17" spans="2:6" x14ac:dyDescent="0.25">
      <c r="B17" s="34" t="s">
        <v>29</v>
      </c>
      <c r="C17" s="21"/>
      <c r="D17" s="96"/>
      <c r="E17" s="21">
        <v>6.3657407407407413E-4</v>
      </c>
      <c r="F17" s="14">
        <f t="shared" si="0"/>
        <v>3.0743432084963662E-2</v>
      </c>
    </row>
    <row r="18" spans="2:6" x14ac:dyDescent="0.25">
      <c r="B18" s="34" t="s">
        <v>30</v>
      </c>
      <c r="C18" s="21"/>
      <c r="D18" s="96"/>
      <c r="E18" s="21"/>
      <c r="F18" s="14"/>
    </row>
    <row r="19" spans="2:6" x14ac:dyDescent="0.25">
      <c r="B19" s="34" t="s">
        <v>31</v>
      </c>
      <c r="C19" s="21"/>
      <c r="D19" s="96"/>
      <c r="E19" s="21">
        <v>9.3749999999999997E-4</v>
      </c>
      <c r="F19" s="14">
        <f t="shared" si="0"/>
        <v>4.527669088876466E-2</v>
      </c>
    </row>
    <row r="20" spans="2:6" x14ac:dyDescent="0.25">
      <c r="B20" s="34" t="s">
        <v>32</v>
      </c>
      <c r="C20" s="21"/>
      <c r="D20" s="96"/>
      <c r="E20" s="21">
        <v>1.3541666666666667E-3</v>
      </c>
      <c r="F20" s="14">
        <f t="shared" si="0"/>
        <v>6.5399664617104517E-2</v>
      </c>
    </row>
    <row r="21" spans="2:6" x14ac:dyDescent="0.25">
      <c r="B21" s="34" t="s">
        <v>33</v>
      </c>
      <c r="C21" s="21"/>
      <c r="D21" s="96"/>
      <c r="E21" s="21"/>
      <c r="F21" s="14"/>
    </row>
    <row r="22" spans="2:6" x14ac:dyDescent="0.25">
      <c r="B22" s="34" t="s">
        <v>34</v>
      </c>
      <c r="C22" s="21"/>
      <c r="D22" s="96"/>
      <c r="E22" s="21"/>
      <c r="F22" s="14"/>
    </row>
    <row r="23" spans="2:6" s="5" customFormat="1" x14ac:dyDescent="0.25">
      <c r="B23" s="34" t="s">
        <v>35</v>
      </c>
      <c r="C23" s="23"/>
      <c r="D23" s="96"/>
      <c r="E23" s="21">
        <v>3.2407407407407406E-4</v>
      </c>
      <c r="F23" s="14">
        <f t="shared" si="0"/>
        <v>1.5651201788708772E-2</v>
      </c>
    </row>
    <row r="24" spans="2:6" x14ac:dyDescent="0.25">
      <c r="B24" s="34" t="s">
        <v>36</v>
      </c>
      <c r="C24" s="21"/>
      <c r="D24" s="96"/>
      <c r="E24" s="21"/>
      <c r="F24" s="1"/>
    </row>
    <row r="25" spans="2:6" s="6" customFormat="1" x14ac:dyDescent="0.25">
      <c r="B25" s="34" t="s">
        <v>37</v>
      </c>
      <c r="C25" s="11"/>
      <c r="D25" s="96"/>
      <c r="E25" s="21"/>
      <c r="F25" s="26"/>
    </row>
    <row r="26" spans="2:6" x14ac:dyDescent="0.25">
      <c r="B26" s="34" t="s">
        <v>38</v>
      </c>
      <c r="C26" s="9"/>
      <c r="D26" s="96"/>
      <c r="E26" s="21"/>
      <c r="F26" s="14"/>
    </row>
    <row r="27" spans="2:6" x14ac:dyDescent="0.25">
      <c r="B27" s="34" t="s">
        <v>39</v>
      </c>
      <c r="C27" s="9"/>
      <c r="D27" s="96"/>
      <c r="E27" s="21"/>
      <c r="F27" s="14"/>
    </row>
    <row r="28" spans="2:6" x14ac:dyDescent="0.25">
      <c r="B28" s="34" t="s">
        <v>40</v>
      </c>
      <c r="C28" s="9"/>
      <c r="D28" s="21"/>
      <c r="E28" s="21"/>
      <c r="F28" s="14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23"/>
      <c r="D30" s="18"/>
      <c r="E30" s="51">
        <f>SUM(E7:E28)</f>
        <v>2.0706018518518523E-2</v>
      </c>
      <c r="F30" s="88">
        <f>SUM(F7:F28)</f>
        <v>0.99999999999999989</v>
      </c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205" t="s">
        <v>73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C30" sqref="C30:F3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202" t="s">
        <v>94</v>
      </c>
      <c r="C3" s="203"/>
      <c r="D3" s="203"/>
      <c r="E3" s="203"/>
      <c r="F3" s="20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50</v>
      </c>
      <c r="D5" s="180"/>
      <c r="E5" s="200" t="s">
        <v>74</v>
      </c>
      <c r="F5" s="201"/>
    </row>
    <row r="6" spans="2:6" x14ac:dyDescent="0.25">
      <c r="B6" s="30" t="s">
        <v>19</v>
      </c>
      <c r="C6" s="27" t="s">
        <v>2</v>
      </c>
      <c r="D6" s="11" t="s">
        <v>3</v>
      </c>
      <c r="E6" s="27" t="s">
        <v>2</v>
      </c>
      <c r="F6" s="67" t="s">
        <v>3</v>
      </c>
    </row>
    <row r="7" spans="2:6" x14ac:dyDescent="0.25">
      <c r="B7" s="34" t="s">
        <v>20</v>
      </c>
      <c r="C7" s="21"/>
      <c r="D7" s="2"/>
      <c r="E7" s="21"/>
      <c r="F7" s="14"/>
    </row>
    <row r="8" spans="2:6" x14ac:dyDescent="0.25">
      <c r="B8" s="34" t="s">
        <v>0</v>
      </c>
      <c r="C8" s="21"/>
      <c r="D8" s="2"/>
      <c r="E8" s="21">
        <v>5.6249999999999998E-3</v>
      </c>
      <c r="F8" s="14">
        <f t="shared" ref="F8:F26" si="0">E8/$E$30</f>
        <v>2.151489663110363E-2</v>
      </c>
    </row>
    <row r="9" spans="2:6" x14ac:dyDescent="0.25">
      <c r="B9" s="34" t="s">
        <v>21</v>
      </c>
      <c r="C9" s="21">
        <v>3.9351851851851852E-4</v>
      </c>
      <c r="D9" s="96">
        <f>C9/$C$30</f>
        <v>1.95852534562212E-2</v>
      </c>
      <c r="E9" s="21">
        <v>2.0659722222222222E-2</v>
      </c>
      <c r="F9" s="14">
        <f t="shared" si="0"/>
        <v>7.9020762317942347E-2</v>
      </c>
    </row>
    <row r="10" spans="2:6" x14ac:dyDescent="0.25">
      <c r="B10" s="34" t="s">
        <v>22</v>
      </c>
      <c r="C10" s="21"/>
      <c r="D10" s="96"/>
      <c r="E10" s="21">
        <v>5.0925925925925921E-4</v>
      </c>
      <c r="F10" s="14">
        <f t="shared" si="0"/>
        <v>1.9478507238036207E-3</v>
      </c>
    </row>
    <row r="11" spans="2:6" x14ac:dyDescent="0.25">
      <c r="B11" s="34" t="s">
        <v>23</v>
      </c>
      <c r="C11" s="21"/>
      <c r="D11" s="96"/>
      <c r="E11" s="21"/>
      <c r="F11" s="14"/>
    </row>
    <row r="12" spans="2:6" x14ac:dyDescent="0.25">
      <c r="B12" s="34" t="s">
        <v>24</v>
      </c>
      <c r="C12" s="21"/>
      <c r="D12" s="96"/>
      <c r="E12" s="21">
        <v>4.4270833333333336E-2</v>
      </c>
      <c r="F12" s="14">
        <f t="shared" si="0"/>
        <v>0.16933020496701931</v>
      </c>
    </row>
    <row r="13" spans="2:6" x14ac:dyDescent="0.25">
      <c r="B13" s="34" t="s">
        <v>25</v>
      </c>
      <c r="C13" s="21">
        <v>2.4305555555555552E-4</v>
      </c>
      <c r="D13" s="96">
        <f t="shared" ref="D13:D26" si="1">C13/$C$30</f>
        <v>1.2096774193548385E-2</v>
      </c>
      <c r="E13" s="21">
        <v>1.9421296296296298E-2</v>
      </c>
      <c r="F13" s="14">
        <f t="shared" si="0"/>
        <v>7.4283943512329004E-2</v>
      </c>
    </row>
    <row r="14" spans="2:6" x14ac:dyDescent="0.25">
      <c r="B14" s="34" t="s">
        <v>26</v>
      </c>
      <c r="C14" s="21"/>
      <c r="D14" s="96"/>
      <c r="E14" s="21">
        <v>1.0219907407407407E-2</v>
      </c>
      <c r="F14" s="14">
        <f t="shared" si="0"/>
        <v>3.9089822479968117E-2</v>
      </c>
    </row>
    <row r="15" spans="2:6" ht="15.95" customHeight="1" x14ac:dyDescent="0.25">
      <c r="B15" s="34" t="s">
        <v>27</v>
      </c>
      <c r="C15" s="21"/>
      <c r="D15" s="96"/>
      <c r="E15" s="21"/>
      <c r="F15" s="14"/>
    </row>
    <row r="16" spans="2:6" x14ac:dyDescent="0.25">
      <c r="B16" s="34" t="s">
        <v>28</v>
      </c>
      <c r="C16" s="21"/>
      <c r="D16" s="96"/>
      <c r="E16" s="21">
        <v>3.8541666666666663E-3</v>
      </c>
      <c r="F16" s="14">
        <f t="shared" si="0"/>
        <v>1.4741688432422857E-2</v>
      </c>
    </row>
    <row r="17" spans="2:6" x14ac:dyDescent="0.25">
      <c r="B17" s="34" t="s">
        <v>29</v>
      </c>
      <c r="C17" s="21">
        <v>2.0949074074074073E-3</v>
      </c>
      <c r="D17" s="96">
        <f t="shared" si="1"/>
        <v>0.1042626728110599</v>
      </c>
      <c r="E17" s="21">
        <v>1.3263888888888888E-2</v>
      </c>
      <c r="F17" s="14">
        <f t="shared" si="0"/>
        <v>5.0732657488157938E-2</v>
      </c>
    </row>
    <row r="18" spans="2:6" x14ac:dyDescent="0.25">
      <c r="B18" s="34" t="s">
        <v>30</v>
      </c>
      <c r="C18" s="21"/>
      <c r="D18" s="96"/>
      <c r="E18" s="21"/>
      <c r="F18" s="14"/>
    </row>
    <row r="19" spans="2:6" x14ac:dyDescent="0.25">
      <c r="B19" s="34" t="s">
        <v>31</v>
      </c>
      <c r="C19" s="21"/>
      <c r="D19" s="96"/>
      <c r="E19" s="21">
        <v>8.8425925925925929E-3</v>
      </c>
      <c r="F19" s="14">
        <f t="shared" si="0"/>
        <v>3.3821771658771961E-2</v>
      </c>
    </row>
    <row r="20" spans="2:6" x14ac:dyDescent="0.25">
      <c r="B20" s="34" t="s">
        <v>32</v>
      </c>
      <c r="C20" s="21"/>
      <c r="D20" s="96"/>
      <c r="E20" s="21">
        <v>1.5393518518518519E-3</v>
      </c>
      <c r="F20" s="14">
        <f t="shared" si="0"/>
        <v>5.8878215060427629E-3</v>
      </c>
    </row>
    <row r="21" spans="2:6" x14ac:dyDescent="0.25">
      <c r="B21" s="34" t="s">
        <v>33</v>
      </c>
      <c r="C21" s="21"/>
      <c r="D21" s="96"/>
      <c r="E21" s="21">
        <v>7.5694444444444453E-2</v>
      </c>
      <c r="F21" s="14">
        <f t="shared" si="0"/>
        <v>0.28952144849262912</v>
      </c>
    </row>
    <row r="22" spans="2:6" x14ac:dyDescent="0.25">
      <c r="B22" s="34" t="s">
        <v>34</v>
      </c>
      <c r="C22" s="21"/>
      <c r="D22" s="96"/>
      <c r="E22" s="21">
        <v>8.6226851851851846E-3</v>
      </c>
      <c r="F22" s="14">
        <f t="shared" si="0"/>
        <v>3.2980654300765848E-2</v>
      </c>
    </row>
    <row r="23" spans="2:6" s="5" customFormat="1" x14ac:dyDescent="0.25">
      <c r="B23" s="34" t="s">
        <v>35</v>
      </c>
      <c r="C23" s="21"/>
      <c r="D23" s="96"/>
      <c r="E23" s="21">
        <v>1.2349537037037039E-2</v>
      </c>
      <c r="F23" s="14">
        <f t="shared" si="0"/>
        <v>4.7235380052237812E-2</v>
      </c>
    </row>
    <row r="24" spans="2:6" x14ac:dyDescent="0.25">
      <c r="B24" s="34" t="s">
        <v>36</v>
      </c>
      <c r="C24" s="25"/>
      <c r="D24" s="96"/>
      <c r="E24" s="21">
        <v>3.4374999999999996E-3</v>
      </c>
      <c r="F24" s="14">
        <f t="shared" si="0"/>
        <v>1.3147992385674439E-2</v>
      </c>
    </row>
    <row r="25" spans="2:6" s="6" customFormat="1" x14ac:dyDescent="0.25">
      <c r="B25" s="34" t="s">
        <v>37</v>
      </c>
      <c r="C25" s="21">
        <v>4.155092592592593E-3</v>
      </c>
      <c r="D25" s="96">
        <f t="shared" si="1"/>
        <v>0.20679723502304151</v>
      </c>
      <c r="E25" s="21">
        <v>2.0081018518518519E-2</v>
      </c>
      <c r="F25" s="14">
        <f t="shared" si="0"/>
        <v>7.6807295586347329E-2</v>
      </c>
    </row>
    <row r="26" spans="2:6" x14ac:dyDescent="0.25">
      <c r="B26" s="34" t="s">
        <v>38</v>
      </c>
      <c r="C26" s="9">
        <v>1.3206018518518518E-2</v>
      </c>
      <c r="D26" s="96">
        <f t="shared" si="1"/>
        <v>0.657258064516129</v>
      </c>
      <c r="E26" s="21">
        <v>1.3055555555555556E-2</v>
      </c>
      <c r="F26" s="14">
        <f t="shared" si="0"/>
        <v>4.9935809464783737E-2</v>
      </c>
    </row>
    <row r="27" spans="2:6" x14ac:dyDescent="0.25">
      <c r="B27" s="34" t="s">
        <v>39</v>
      </c>
      <c r="C27" s="9"/>
      <c r="D27" s="21"/>
      <c r="E27" s="21"/>
      <c r="F27" s="14"/>
    </row>
    <row r="28" spans="2:6" x14ac:dyDescent="0.25">
      <c r="B28" s="34" t="s">
        <v>40</v>
      </c>
      <c r="C28" s="9"/>
      <c r="D28" s="21"/>
      <c r="E28" s="21"/>
      <c r="F28" s="14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2.0092592592592592E-2</v>
      </c>
      <c r="D30" s="87">
        <f>SUM(D7:D28)</f>
        <v>1</v>
      </c>
      <c r="E30" s="51">
        <f>SUM(E7:E28)</f>
        <v>0.26144675925925931</v>
      </c>
      <c r="F30" s="88">
        <f>SUM(F7:F28)</f>
        <v>0.99999999999999978</v>
      </c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97" t="s">
        <v>136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D23" sqref="D23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202" t="s">
        <v>95</v>
      </c>
      <c r="C3" s="203"/>
      <c r="D3" s="203"/>
      <c r="E3" s="203"/>
      <c r="F3" s="20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52</v>
      </c>
      <c r="D5" s="180"/>
      <c r="E5" s="200" t="s">
        <v>53</v>
      </c>
      <c r="F5" s="201"/>
    </row>
    <row r="6" spans="2:6" x14ac:dyDescent="0.25">
      <c r="B6" s="30" t="s">
        <v>19</v>
      </c>
      <c r="C6" s="106" t="s">
        <v>2</v>
      </c>
      <c r="D6" s="11" t="s">
        <v>3</v>
      </c>
      <c r="E6" s="106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12">
        <v>1.8865740740740742E-3</v>
      </c>
      <c r="F7" s="22">
        <f t="shared" ref="F7:F27" si="0">E7/$E$30</f>
        <v>7.5438515295968914E-3</v>
      </c>
    </row>
    <row r="8" spans="2:6" x14ac:dyDescent="0.25">
      <c r="B8" s="34" t="s">
        <v>0</v>
      </c>
      <c r="C8" s="12"/>
      <c r="D8" s="2"/>
      <c r="E8" s="12">
        <v>4.7222222222222223E-3</v>
      </c>
      <c r="F8" s="22">
        <f t="shared" si="0"/>
        <v>1.8882769472856022E-2</v>
      </c>
    </row>
    <row r="9" spans="2:6" x14ac:dyDescent="0.25">
      <c r="B9" s="34" t="s">
        <v>21</v>
      </c>
      <c r="C9" s="12"/>
      <c r="D9" s="2"/>
      <c r="E9" s="12">
        <v>8.8078703703703704E-3</v>
      </c>
      <c r="F9" s="22">
        <f t="shared" si="0"/>
        <v>3.5220067570694687E-2</v>
      </c>
    </row>
    <row r="10" spans="2:6" x14ac:dyDescent="0.25">
      <c r="B10" s="34" t="s">
        <v>22</v>
      </c>
      <c r="C10" s="12"/>
      <c r="D10" s="2"/>
      <c r="E10" s="12"/>
      <c r="F10" s="22"/>
    </row>
    <row r="11" spans="2:6" x14ac:dyDescent="0.25">
      <c r="B11" s="34" t="s">
        <v>23</v>
      </c>
      <c r="C11" s="12"/>
      <c r="D11" s="2"/>
      <c r="E11" s="12"/>
      <c r="F11" s="22"/>
    </row>
    <row r="12" spans="2:6" x14ac:dyDescent="0.25">
      <c r="B12" s="34" t="s">
        <v>24</v>
      </c>
      <c r="C12" s="12"/>
      <c r="D12" s="2"/>
      <c r="E12" s="12">
        <v>3.0856481481481481E-2</v>
      </c>
      <c r="F12" s="22">
        <f t="shared" si="0"/>
        <v>0.12338593974175037</v>
      </c>
    </row>
    <row r="13" spans="2:6" x14ac:dyDescent="0.25">
      <c r="B13" s="34" t="s">
        <v>25</v>
      </c>
      <c r="C13" s="12"/>
      <c r="D13" s="2"/>
      <c r="E13" s="12">
        <v>1.5729166666666666E-2</v>
      </c>
      <c r="F13" s="22">
        <f t="shared" si="0"/>
        <v>6.2896283611792475E-2</v>
      </c>
    </row>
    <row r="14" spans="2:6" x14ac:dyDescent="0.25">
      <c r="B14" s="34" t="s">
        <v>26</v>
      </c>
      <c r="C14" s="12"/>
      <c r="D14" s="2"/>
      <c r="E14" s="12">
        <v>2.8009259259259259E-3</v>
      </c>
      <c r="F14" s="22">
        <f t="shared" si="0"/>
        <v>1.1200074050076366E-2</v>
      </c>
    </row>
    <row r="15" spans="2:6" x14ac:dyDescent="0.25">
      <c r="B15" s="34" t="s">
        <v>27</v>
      </c>
      <c r="C15" s="12"/>
      <c r="D15" s="2"/>
      <c r="E15" s="12"/>
      <c r="F15" s="22"/>
    </row>
    <row r="16" spans="2:6" x14ac:dyDescent="0.25">
      <c r="B16" s="34" t="s">
        <v>28</v>
      </c>
      <c r="C16" s="12"/>
      <c r="D16" s="2"/>
      <c r="E16" s="12">
        <v>7.9513888888888898E-3</v>
      </c>
      <c r="F16" s="22">
        <f t="shared" si="0"/>
        <v>3.1795251538853153E-2</v>
      </c>
    </row>
    <row r="17" spans="2:6" x14ac:dyDescent="0.25">
      <c r="B17" s="34" t="s">
        <v>29</v>
      </c>
      <c r="C17" s="12"/>
      <c r="D17" s="2"/>
      <c r="E17" s="12">
        <v>2.150462962962963E-2</v>
      </c>
      <c r="F17" s="22">
        <f t="shared" si="0"/>
        <v>8.5990651177859034E-2</v>
      </c>
    </row>
    <row r="18" spans="2:6" x14ac:dyDescent="0.25">
      <c r="B18" s="34" t="s">
        <v>30</v>
      </c>
      <c r="C18" s="12"/>
      <c r="D18" s="2"/>
      <c r="E18" s="12"/>
      <c r="F18" s="22"/>
    </row>
    <row r="19" spans="2:6" x14ac:dyDescent="0.25">
      <c r="B19" s="34" t="s">
        <v>31</v>
      </c>
      <c r="C19" s="12"/>
      <c r="D19" s="2"/>
      <c r="E19" s="12">
        <v>6.7361111111111111E-3</v>
      </c>
      <c r="F19" s="22">
        <f t="shared" si="0"/>
        <v>2.6935715277456383E-2</v>
      </c>
    </row>
    <row r="20" spans="2:6" x14ac:dyDescent="0.25">
      <c r="B20" s="34" t="s">
        <v>32</v>
      </c>
      <c r="C20" s="12"/>
      <c r="D20" s="2"/>
      <c r="E20" s="12">
        <v>6.7129629629629622E-3</v>
      </c>
      <c r="F20" s="22">
        <f t="shared" si="0"/>
        <v>2.6843152682001204E-2</v>
      </c>
    </row>
    <row r="21" spans="2:6" x14ac:dyDescent="0.25">
      <c r="B21" s="34" t="s">
        <v>33</v>
      </c>
      <c r="C21" s="25"/>
      <c r="D21" s="2"/>
      <c r="E21" s="12">
        <v>6.9004629629629624E-2</v>
      </c>
      <c r="F21" s="22">
        <f t="shared" si="0"/>
        <v>0.27592909705188134</v>
      </c>
    </row>
    <row r="22" spans="2:6" x14ac:dyDescent="0.25">
      <c r="B22" s="34" t="s">
        <v>34</v>
      </c>
      <c r="C22" s="12"/>
      <c r="D22" s="2"/>
      <c r="E22" s="12">
        <v>7.1990740740740747E-3</v>
      </c>
      <c r="F22" s="22">
        <f t="shared" si="0"/>
        <v>2.8786967186559917E-2</v>
      </c>
    </row>
    <row r="23" spans="2:6" s="5" customFormat="1" x14ac:dyDescent="0.25">
      <c r="B23" s="34" t="s">
        <v>35</v>
      </c>
      <c r="C23" s="21">
        <v>2.2453703703703702E-3</v>
      </c>
      <c r="D23" s="2">
        <f>C23/$C$30</f>
        <v>1</v>
      </c>
      <c r="E23" s="21">
        <v>1.008101851851852E-2</v>
      </c>
      <c r="F23" s="22">
        <f t="shared" si="0"/>
        <v>4.0311010320729403E-2</v>
      </c>
    </row>
    <row r="24" spans="2:6" x14ac:dyDescent="0.25">
      <c r="B24" s="34" t="s">
        <v>36</v>
      </c>
      <c r="C24" s="21"/>
      <c r="D24" s="2"/>
      <c r="E24" s="21">
        <v>1.2685185185185188E-2</v>
      </c>
      <c r="F24" s="22">
        <f t="shared" si="0"/>
        <v>5.0724302309436774E-2</v>
      </c>
    </row>
    <row r="25" spans="2:6" s="6" customFormat="1" x14ac:dyDescent="0.25">
      <c r="B25" s="34" t="s">
        <v>37</v>
      </c>
      <c r="C25" s="21"/>
      <c r="D25" s="2"/>
      <c r="E25" s="21">
        <v>3.4467592592592591E-2</v>
      </c>
      <c r="F25" s="22">
        <f t="shared" si="0"/>
        <v>0.13782570463275792</v>
      </c>
    </row>
    <row r="26" spans="2:6" x14ac:dyDescent="0.25">
      <c r="B26" s="34" t="s">
        <v>38</v>
      </c>
      <c r="C26" s="9"/>
      <c r="D26" s="21"/>
      <c r="E26" s="21">
        <v>6.5740740740740742E-3</v>
      </c>
      <c r="F26" s="22">
        <f t="shared" si="0"/>
        <v>2.6287777109270147E-2</v>
      </c>
    </row>
    <row r="27" spans="2:6" x14ac:dyDescent="0.25">
      <c r="B27" s="34" t="s">
        <v>39</v>
      </c>
      <c r="C27" s="9"/>
      <c r="D27" s="21"/>
      <c r="E27" s="21">
        <v>2.3611111111111111E-3</v>
      </c>
      <c r="F27" s="22">
        <f t="shared" si="0"/>
        <v>9.4413847364280112E-3</v>
      </c>
    </row>
    <row r="28" spans="2:6" x14ac:dyDescent="0.25">
      <c r="B28" s="34" t="s">
        <v>40</v>
      </c>
      <c r="C28" s="9"/>
      <c r="D28" s="21"/>
      <c r="E28" s="21"/>
      <c r="F28" s="22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2.2453703703703702E-3</v>
      </c>
      <c r="D30" s="87">
        <f>SUM(D7:D28)</f>
        <v>1</v>
      </c>
      <c r="E30" s="51">
        <f>SUM(E7:E28)</f>
        <v>0.25008101851851849</v>
      </c>
      <c r="F30" s="88">
        <f>SUM(F7:F28)</f>
        <v>1</v>
      </c>
    </row>
    <row r="31" spans="2:6" x14ac:dyDescent="0.25">
      <c r="B31" s="61"/>
      <c r="C31" s="64"/>
      <c r="D31" s="65"/>
      <c r="E31" s="65"/>
      <c r="F31" s="66"/>
    </row>
    <row r="32" spans="2:6" ht="66" customHeight="1" thickBot="1" x14ac:dyDescent="0.3">
      <c r="B32" s="197" t="s">
        <v>137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J17" sqref="J17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 x14ac:dyDescent="0.3"/>
    <row r="3" spans="2:6" x14ac:dyDescent="0.25">
      <c r="B3" s="202" t="s">
        <v>96</v>
      </c>
      <c r="C3" s="203"/>
      <c r="D3" s="203"/>
      <c r="E3" s="203"/>
      <c r="F3" s="204"/>
    </row>
    <row r="4" spans="2:6" x14ac:dyDescent="0.25">
      <c r="B4" s="179" t="s">
        <v>129</v>
      </c>
      <c r="C4" s="180"/>
      <c r="D4" s="180"/>
      <c r="E4" s="180"/>
      <c r="F4" s="181"/>
    </row>
    <row r="5" spans="2:6" x14ac:dyDescent="0.25">
      <c r="B5" s="10"/>
      <c r="C5" s="184" t="s">
        <v>54</v>
      </c>
      <c r="D5" s="180"/>
      <c r="E5" s="200" t="s">
        <v>75</v>
      </c>
      <c r="F5" s="201"/>
    </row>
    <row r="6" spans="2:6" x14ac:dyDescent="0.25">
      <c r="B6" s="30" t="s">
        <v>19</v>
      </c>
      <c r="C6" s="106" t="s">
        <v>2</v>
      </c>
      <c r="D6" s="11" t="s">
        <v>3</v>
      </c>
      <c r="E6" s="106" t="s">
        <v>2</v>
      </c>
      <c r="F6" s="67" t="s">
        <v>3</v>
      </c>
    </row>
    <row r="7" spans="2:6" x14ac:dyDescent="0.25">
      <c r="B7" s="34" t="s">
        <v>20</v>
      </c>
      <c r="C7" s="12"/>
      <c r="D7" s="2"/>
      <c r="E7" s="12"/>
      <c r="F7" s="22"/>
    </row>
    <row r="8" spans="2:6" x14ac:dyDescent="0.25">
      <c r="B8" s="34" t="s">
        <v>0</v>
      </c>
      <c r="C8" s="12"/>
      <c r="D8" s="2"/>
      <c r="E8" s="12"/>
      <c r="F8" s="22"/>
    </row>
    <row r="9" spans="2:6" x14ac:dyDescent="0.25">
      <c r="B9" s="34" t="s">
        <v>21</v>
      </c>
      <c r="C9" s="12"/>
      <c r="D9" s="2"/>
      <c r="E9" s="12"/>
      <c r="F9" s="22"/>
    </row>
    <row r="10" spans="2:6" x14ac:dyDescent="0.25">
      <c r="B10" s="34" t="s">
        <v>22</v>
      </c>
      <c r="C10" s="12"/>
      <c r="D10" s="2"/>
      <c r="E10" s="12"/>
      <c r="F10" s="22"/>
    </row>
    <row r="11" spans="2:6" x14ac:dyDescent="0.25">
      <c r="B11" s="34" t="s">
        <v>23</v>
      </c>
      <c r="C11" s="12"/>
      <c r="D11" s="2"/>
      <c r="E11" s="12"/>
      <c r="F11" s="22"/>
    </row>
    <row r="12" spans="2:6" x14ac:dyDescent="0.25">
      <c r="B12" s="34" t="s">
        <v>24</v>
      </c>
      <c r="C12" s="12"/>
      <c r="D12" s="2"/>
      <c r="E12" s="12"/>
      <c r="F12" s="22"/>
    </row>
    <row r="13" spans="2:6" x14ac:dyDescent="0.25">
      <c r="B13" s="34" t="s">
        <v>25</v>
      </c>
      <c r="C13" s="12"/>
      <c r="D13" s="2"/>
      <c r="E13" s="12"/>
      <c r="F13" s="22"/>
    </row>
    <row r="14" spans="2:6" x14ac:dyDescent="0.25">
      <c r="B14" s="34" t="s">
        <v>26</v>
      </c>
      <c r="C14" s="12"/>
      <c r="D14" s="2"/>
      <c r="E14" s="12"/>
      <c r="F14" s="22"/>
    </row>
    <row r="15" spans="2:6" x14ac:dyDescent="0.25">
      <c r="B15" s="34" t="s">
        <v>27</v>
      </c>
      <c r="C15" s="12"/>
      <c r="D15" s="2"/>
      <c r="E15" s="12"/>
      <c r="F15" s="22"/>
    </row>
    <row r="16" spans="2:6" x14ac:dyDescent="0.25">
      <c r="B16" s="34" t="s">
        <v>28</v>
      </c>
      <c r="C16" s="12"/>
      <c r="D16" s="2"/>
      <c r="E16" s="12"/>
      <c r="F16" s="22"/>
    </row>
    <row r="17" spans="2:6" x14ac:dyDescent="0.25">
      <c r="B17" s="34" t="s">
        <v>29</v>
      </c>
      <c r="C17" s="12"/>
      <c r="D17" s="2"/>
      <c r="E17" s="12"/>
      <c r="F17" s="22"/>
    </row>
    <row r="18" spans="2:6" x14ac:dyDescent="0.25">
      <c r="B18" s="34" t="s">
        <v>30</v>
      </c>
      <c r="C18" s="12"/>
      <c r="D18" s="2"/>
      <c r="E18" s="12"/>
      <c r="F18" s="22"/>
    </row>
    <row r="19" spans="2:6" x14ac:dyDescent="0.25">
      <c r="B19" s="34" t="s">
        <v>31</v>
      </c>
      <c r="C19" s="12">
        <v>2.3958333333333336E-3</v>
      </c>
      <c r="D19" s="2">
        <f>C19/$C$30</f>
        <v>5.5436529191215854E-2</v>
      </c>
      <c r="E19" s="12"/>
      <c r="F19" s="22"/>
    </row>
    <row r="20" spans="2:6" x14ac:dyDescent="0.25">
      <c r="B20" s="34" t="s">
        <v>32</v>
      </c>
      <c r="C20" s="12">
        <v>1.5740740740740741E-3</v>
      </c>
      <c r="D20" s="2">
        <f>C20/$C$30</f>
        <v>3.6422067487948573E-2</v>
      </c>
      <c r="E20" s="12"/>
      <c r="F20" s="22"/>
    </row>
    <row r="21" spans="2:6" x14ac:dyDescent="0.25">
      <c r="B21" s="34" t="s">
        <v>33</v>
      </c>
      <c r="C21" s="21">
        <v>4.43287037037037E-3</v>
      </c>
      <c r="D21" s="2">
        <f>C21/$C$30</f>
        <v>0.10257096946973752</v>
      </c>
      <c r="E21" s="12"/>
      <c r="F21" s="22"/>
    </row>
    <row r="22" spans="2:6" x14ac:dyDescent="0.25">
      <c r="B22" s="34" t="s">
        <v>34</v>
      </c>
      <c r="C22" s="12">
        <v>3.5763888888888889E-3</v>
      </c>
      <c r="D22" s="2">
        <f>C22/$C$30</f>
        <v>8.2753079807177277E-2</v>
      </c>
      <c r="E22" s="12"/>
      <c r="F22" s="22"/>
    </row>
    <row r="23" spans="2:6" s="5" customFormat="1" x14ac:dyDescent="0.25">
      <c r="B23" s="34" t="s">
        <v>35</v>
      </c>
      <c r="C23" s="17"/>
      <c r="D23" s="18"/>
      <c r="E23" s="17"/>
      <c r="F23" s="3"/>
    </row>
    <row r="24" spans="2:6" x14ac:dyDescent="0.25">
      <c r="B24" s="115" t="s">
        <v>36</v>
      </c>
      <c r="C24" s="25"/>
      <c r="D24" s="25"/>
      <c r="E24" s="25"/>
      <c r="F24" s="1"/>
    </row>
    <row r="25" spans="2:6" s="6" customFormat="1" x14ac:dyDescent="0.25">
      <c r="B25" s="115" t="s">
        <v>37</v>
      </c>
      <c r="C25" s="21">
        <v>3.123842592592593E-2</v>
      </c>
      <c r="D25" s="2">
        <f>C25/$C$30</f>
        <v>0.72281735404392067</v>
      </c>
      <c r="E25" s="11"/>
      <c r="F25" s="105"/>
    </row>
    <row r="26" spans="2:6" x14ac:dyDescent="0.25">
      <c r="B26" s="34" t="s">
        <v>38</v>
      </c>
      <c r="C26" s="9"/>
      <c r="D26" s="21"/>
      <c r="E26" s="21"/>
      <c r="F26" s="22"/>
    </row>
    <row r="27" spans="2:6" x14ac:dyDescent="0.25">
      <c r="B27" s="34" t="s">
        <v>39</v>
      </c>
      <c r="C27" s="9"/>
      <c r="D27" s="21"/>
      <c r="E27" s="21"/>
      <c r="F27" s="22"/>
    </row>
    <row r="28" spans="2:6" x14ac:dyDescent="0.25">
      <c r="B28" s="34" t="s">
        <v>40</v>
      </c>
      <c r="C28" s="9"/>
      <c r="D28" s="21"/>
      <c r="E28" s="21"/>
      <c r="F28" s="22"/>
    </row>
    <row r="29" spans="2:6" x14ac:dyDescent="0.25">
      <c r="B29" s="34"/>
      <c r="C29" s="52"/>
      <c r="D29" s="13"/>
      <c r="E29" s="13"/>
      <c r="F29" s="14"/>
    </row>
    <row r="30" spans="2:6" x14ac:dyDescent="0.25">
      <c r="B30" s="16" t="s">
        <v>1</v>
      </c>
      <c r="C30" s="51">
        <f>SUM(C7:C28)</f>
        <v>4.3217592592592599E-2</v>
      </c>
      <c r="D30" s="18">
        <f>SUM(D7:D28)</f>
        <v>0.99999999999999989</v>
      </c>
      <c r="E30" s="21"/>
      <c r="F30" s="22"/>
    </row>
    <row r="31" spans="2:6" x14ac:dyDescent="0.25">
      <c r="B31" s="16"/>
      <c r="C31" s="52"/>
      <c r="D31" s="13"/>
      <c r="E31" s="13"/>
      <c r="F31" s="14"/>
    </row>
    <row r="32" spans="2:6" ht="66" customHeight="1" thickBot="1" x14ac:dyDescent="0.3">
      <c r="B32" s="197" t="s">
        <v>138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7" sqref="K7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81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s="117" customFormat="1" x14ac:dyDescent="0.25">
      <c r="B5" s="116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/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>
        <v>9.224537037037038E-3</v>
      </c>
      <c r="E7" s="21"/>
      <c r="F7" s="21"/>
      <c r="G7" s="21">
        <v>1.3703703703703704E-2</v>
      </c>
      <c r="H7" s="21"/>
      <c r="I7" s="21"/>
      <c r="J7" s="2"/>
      <c r="K7" s="99">
        <f>SUM(C7:J7)</f>
        <v>2.2928240740740742E-2</v>
      </c>
    </row>
    <row r="8" spans="2:11" x14ac:dyDescent="0.25">
      <c r="B8" s="34" t="s">
        <v>0</v>
      </c>
      <c r="C8" s="21">
        <v>2.5347222222222222E-2</v>
      </c>
      <c r="D8" s="21">
        <v>1.4814814814814815E-2</v>
      </c>
      <c r="E8" s="21"/>
      <c r="F8" s="21"/>
      <c r="G8" s="21">
        <v>6.0416666666666657E-3</v>
      </c>
      <c r="H8" s="21"/>
      <c r="I8" s="21"/>
      <c r="J8" s="2"/>
      <c r="K8" s="99">
        <f t="shared" ref="K8:K26" si="0">SUM(C8:J8)</f>
        <v>4.6203703703703705E-2</v>
      </c>
    </row>
    <row r="9" spans="2:11" x14ac:dyDescent="0.25">
      <c r="B9" s="34" t="s">
        <v>21</v>
      </c>
      <c r="C9" s="21">
        <v>5.0949074074074063E-2</v>
      </c>
      <c r="D9" s="21">
        <v>4.0509259259259266E-2</v>
      </c>
      <c r="E9" s="21">
        <v>1.5810185185185184E-2</v>
      </c>
      <c r="F9" s="21">
        <v>9.0046296296296298E-3</v>
      </c>
      <c r="G9" s="21">
        <v>3.724537037037038E-2</v>
      </c>
      <c r="H9" s="21"/>
      <c r="I9" s="21"/>
      <c r="J9" s="2"/>
      <c r="K9" s="99">
        <f t="shared" si="0"/>
        <v>0.15351851851851853</v>
      </c>
    </row>
    <row r="10" spans="2:11" x14ac:dyDescent="0.25">
      <c r="B10" s="34" t="s">
        <v>22</v>
      </c>
      <c r="C10" s="21">
        <v>3.9930555555555552E-3</v>
      </c>
      <c r="D10" s="21">
        <v>9.8958333333333329E-3</v>
      </c>
      <c r="E10" s="21"/>
      <c r="F10" s="21">
        <v>1.0833333333333334E-2</v>
      </c>
      <c r="G10" s="21">
        <v>1.4930555555555556E-3</v>
      </c>
      <c r="H10" s="21"/>
      <c r="I10" s="21"/>
      <c r="J10" s="2"/>
      <c r="K10" s="99">
        <f t="shared" si="0"/>
        <v>2.6215277777777778E-2</v>
      </c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"/>
      <c r="K11" s="99"/>
    </row>
    <row r="12" spans="2:11" x14ac:dyDescent="0.25">
      <c r="B12" s="34" t="s">
        <v>24</v>
      </c>
      <c r="C12" s="21">
        <v>3.4062500000000002E-2</v>
      </c>
      <c r="D12" s="21">
        <v>8.1805555555555548E-2</v>
      </c>
      <c r="E12" s="21"/>
      <c r="F12" s="21">
        <v>2.5949074074074072E-2</v>
      </c>
      <c r="G12" s="21">
        <v>0.17343750000000008</v>
      </c>
      <c r="H12" s="21"/>
      <c r="I12" s="21">
        <v>1.6296296296296298E-2</v>
      </c>
      <c r="J12" s="2"/>
      <c r="K12" s="99">
        <f t="shared" si="0"/>
        <v>0.331550925925926</v>
      </c>
    </row>
    <row r="13" spans="2:11" x14ac:dyDescent="0.25">
      <c r="B13" s="34" t="s">
        <v>25</v>
      </c>
      <c r="C13" s="21">
        <v>1.6666666666666666E-2</v>
      </c>
      <c r="D13" s="21">
        <v>4.4363425925925917E-2</v>
      </c>
      <c r="E13" s="21">
        <v>1.4988425925925926E-2</v>
      </c>
      <c r="F13" s="21">
        <v>2.2731481481481481E-2</v>
      </c>
      <c r="G13" s="21">
        <v>3.1863425925925934E-2</v>
      </c>
      <c r="H13" s="21"/>
      <c r="I13" s="21">
        <v>1.6168981481481482E-2</v>
      </c>
      <c r="J13" s="2"/>
      <c r="K13" s="99">
        <f t="shared" si="0"/>
        <v>0.14678240740740742</v>
      </c>
    </row>
    <row r="14" spans="2:11" x14ac:dyDescent="0.25">
      <c r="B14" s="34" t="s">
        <v>26</v>
      </c>
      <c r="C14" s="21">
        <v>1.5335648148148147E-2</v>
      </c>
      <c r="D14" s="21"/>
      <c r="E14" s="21">
        <v>5.7060185185185191E-3</v>
      </c>
      <c r="F14" s="21">
        <v>3.1655092592592596E-2</v>
      </c>
      <c r="G14" s="21"/>
      <c r="H14" s="21"/>
      <c r="I14" s="21"/>
      <c r="J14" s="2"/>
      <c r="K14" s="99">
        <f t="shared" si="0"/>
        <v>5.2696759259259263E-2</v>
      </c>
    </row>
    <row r="15" spans="2:11" x14ac:dyDescent="0.25">
      <c r="B15" s="34" t="s">
        <v>27</v>
      </c>
      <c r="C15" s="21"/>
      <c r="D15" s="21">
        <v>9.0740740740740729E-3</v>
      </c>
      <c r="E15" s="21"/>
      <c r="F15" s="21"/>
      <c r="G15" s="21"/>
      <c r="H15" s="21"/>
      <c r="I15" s="21"/>
      <c r="J15" s="2"/>
      <c r="K15" s="99">
        <f t="shared" si="0"/>
        <v>9.0740740740740729E-3</v>
      </c>
    </row>
    <row r="16" spans="2:11" x14ac:dyDescent="0.25">
      <c r="B16" s="34" t="s">
        <v>28</v>
      </c>
      <c r="C16" s="21">
        <v>5.9490740740740736E-3</v>
      </c>
      <c r="D16" s="21">
        <v>5.6828703703703702E-3</v>
      </c>
      <c r="E16" s="21"/>
      <c r="F16" s="21">
        <v>1.7152777777777777E-2</v>
      </c>
      <c r="G16" s="21">
        <v>7.0601851851851847E-4</v>
      </c>
      <c r="H16" s="21"/>
      <c r="I16" s="21"/>
      <c r="J16" s="2"/>
      <c r="K16" s="99">
        <f t="shared" si="0"/>
        <v>2.9490740740740741E-2</v>
      </c>
    </row>
    <row r="17" spans="2:11" x14ac:dyDescent="0.25">
      <c r="B17" s="34" t="s">
        <v>29</v>
      </c>
      <c r="C17" s="21">
        <v>1.125E-2</v>
      </c>
      <c r="D17" s="21">
        <v>1.335648148148148E-2</v>
      </c>
      <c r="E17" s="21">
        <v>2.3842592592592591E-3</v>
      </c>
      <c r="F17" s="21">
        <v>1.9560185185185187E-2</v>
      </c>
      <c r="G17" s="21">
        <v>1.4351851851851854E-3</v>
      </c>
      <c r="H17" s="21"/>
      <c r="I17" s="21"/>
      <c r="J17" s="2"/>
      <c r="K17" s="99">
        <f t="shared" si="0"/>
        <v>4.7986111111111111E-2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"/>
      <c r="K18" s="99"/>
    </row>
    <row r="19" spans="2:11" x14ac:dyDescent="0.25">
      <c r="B19" s="34" t="s">
        <v>31</v>
      </c>
      <c r="C19" s="21"/>
      <c r="D19" s="21">
        <v>1.0578703703703703E-2</v>
      </c>
      <c r="E19" s="21"/>
      <c r="F19" s="21">
        <v>4.6990740740740743E-3</v>
      </c>
      <c r="G19" s="21">
        <v>8.2986111111111108E-3</v>
      </c>
      <c r="H19" s="21"/>
      <c r="I19" s="21"/>
      <c r="J19" s="2"/>
      <c r="K19" s="99">
        <f t="shared" si="0"/>
        <v>2.357638888888889E-2</v>
      </c>
    </row>
    <row r="20" spans="2:11" x14ac:dyDescent="0.25">
      <c r="B20" s="34" t="s">
        <v>32</v>
      </c>
      <c r="C20" s="21">
        <v>2.431712962962963E-2</v>
      </c>
      <c r="D20" s="21">
        <v>4.3125000000000011E-2</v>
      </c>
      <c r="E20" s="21"/>
      <c r="F20" s="21">
        <v>3.8888888888888896E-3</v>
      </c>
      <c r="G20" s="21">
        <v>3.7731481481481483E-3</v>
      </c>
      <c r="H20" s="21"/>
      <c r="I20" s="21"/>
      <c r="J20" s="2"/>
      <c r="K20" s="99">
        <f t="shared" si="0"/>
        <v>7.510416666666668E-2</v>
      </c>
    </row>
    <row r="21" spans="2:11" x14ac:dyDescent="0.25">
      <c r="B21" s="34" t="s">
        <v>33</v>
      </c>
      <c r="C21" s="21">
        <v>1.2581018518518517E-2</v>
      </c>
      <c r="D21" s="21">
        <v>1.5648148148148151E-2</v>
      </c>
      <c r="E21" s="21"/>
      <c r="F21" s="21">
        <v>3.7511574074074079E-2</v>
      </c>
      <c r="G21" s="21">
        <v>1.0555555555555556E-2</v>
      </c>
      <c r="H21" s="21"/>
      <c r="I21" s="21">
        <v>1.4791666666666665E-2</v>
      </c>
      <c r="J21" s="2"/>
      <c r="K21" s="99">
        <f t="shared" si="0"/>
        <v>9.1087962962962954E-2</v>
      </c>
    </row>
    <row r="22" spans="2:11" x14ac:dyDescent="0.25">
      <c r="B22" s="34" t="s">
        <v>34</v>
      </c>
      <c r="C22" s="21">
        <v>4.2939814814814811E-3</v>
      </c>
      <c r="D22" s="21">
        <v>1.4155092592592592E-2</v>
      </c>
      <c r="E22" s="21">
        <v>8.4606481481481477E-3</v>
      </c>
      <c r="F22" s="21">
        <v>2.696759259259259E-3</v>
      </c>
      <c r="G22" s="21"/>
      <c r="H22" s="21"/>
      <c r="I22" s="21"/>
      <c r="J22" s="2"/>
      <c r="K22" s="99">
        <f t="shared" si="0"/>
        <v>2.960648148148148E-2</v>
      </c>
    </row>
    <row r="23" spans="2:11" x14ac:dyDescent="0.25">
      <c r="B23" s="34" t="s">
        <v>35</v>
      </c>
      <c r="C23" s="21">
        <v>2.675925925925926E-2</v>
      </c>
      <c r="D23" s="21">
        <v>4.2766203703703709E-2</v>
      </c>
      <c r="E23" s="21"/>
      <c r="F23" s="21">
        <v>5.3703703703703708E-3</v>
      </c>
      <c r="G23" s="21">
        <v>3.8518518518518514E-2</v>
      </c>
      <c r="H23" s="21"/>
      <c r="I23" s="21">
        <v>1.1099537037037036E-2</v>
      </c>
      <c r="J23" s="2"/>
      <c r="K23" s="99">
        <f t="shared" si="0"/>
        <v>0.1245138888888889</v>
      </c>
    </row>
    <row r="24" spans="2:11" x14ac:dyDescent="0.25">
      <c r="B24" s="34" t="s">
        <v>36</v>
      </c>
      <c r="C24" s="21">
        <v>6.8518518518518529E-3</v>
      </c>
      <c r="D24" s="21">
        <v>2.3530092592592592E-2</v>
      </c>
      <c r="E24" s="21"/>
      <c r="F24" s="21">
        <v>7.4768518518518526E-3</v>
      </c>
      <c r="G24" s="21">
        <v>1.9907407407407408E-3</v>
      </c>
      <c r="H24" s="21"/>
      <c r="I24" s="21"/>
      <c r="J24" s="25"/>
      <c r="K24" s="99">
        <f t="shared" si="0"/>
        <v>3.9849537037037031E-2</v>
      </c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11"/>
      <c r="K25" s="99"/>
    </row>
    <row r="26" spans="2:11" x14ac:dyDescent="0.25">
      <c r="B26" s="34" t="s">
        <v>38</v>
      </c>
      <c r="C26" s="21"/>
      <c r="D26" s="21"/>
      <c r="E26" s="21"/>
      <c r="F26" s="21">
        <v>2.8703703703703703E-3</v>
      </c>
      <c r="G26" s="21"/>
      <c r="H26" s="21"/>
      <c r="I26" s="21"/>
      <c r="J26" s="21"/>
      <c r="K26" s="99">
        <f t="shared" si="0"/>
        <v>2.8703703703703703E-3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16"/>
      <c r="C29" s="13"/>
      <c r="D29" s="13"/>
      <c r="E29" s="101"/>
      <c r="F29" s="101"/>
      <c r="G29" s="13"/>
      <c r="H29" s="13"/>
      <c r="I29" s="13"/>
      <c r="J29" s="13"/>
      <c r="K29" s="99"/>
    </row>
    <row r="30" spans="2:11" x14ac:dyDescent="0.25">
      <c r="B30" s="16" t="s">
        <v>1</v>
      </c>
      <c r="C30" s="23">
        <f>SUM(C7:C28)</f>
        <v>0.23835648148148145</v>
      </c>
      <c r="D30" s="23">
        <f t="shared" ref="D30:I30" si="1">SUM(D7:D28)</f>
        <v>0.37853009259259252</v>
      </c>
      <c r="E30" s="23">
        <f t="shared" si="1"/>
        <v>4.7349537037037037E-2</v>
      </c>
      <c r="F30" s="23">
        <f t="shared" si="1"/>
        <v>0.20140046296296293</v>
      </c>
      <c r="G30" s="23">
        <f t="shared" si="1"/>
        <v>0.32906250000000015</v>
      </c>
      <c r="H30" s="23"/>
      <c r="I30" s="23">
        <f t="shared" si="1"/>
        <v>5.8356481481481481E-2</v>
      </c>
      <c r="J30" s="21"/>
      <c r="K30" s="100">
        <f>SUM(K7:K28)</f>
        <v>1.2530555555555556</v>
      </c>
    </row>
    <row r="31" spans="2:11" x14ac:dyDescent="0.25">
      <c r="B31" s="16"/>
      <c r="C31" s="19"/>
      <c r="D31" s="19"/>
      <c r="E31" s="19"/>
      <c r="F31" s="19"/>
      <c r="G31" s="19"/>
      <c r="H31" s="19"/>
      <c r="I31" s="19"/>
      <c r="J31" s="13"/>
      <c r="K31" s="102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G23" sqref="G23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7" customWidth="1"/>
    <col min="6" max="8" width="15.140625" customWidth="1"/>
  </cols>
  <sheetData>
    <row r="1" spans="2:8" s="28" customFormat="1" x14ac:dyDescent="0.25">
      <c r="C1" s="53"/>
      <c r="D1" s="53"/>
      <c r="E1" s="53"/>
    </row>
    <row r="2" spans="2:8" s="28" customFormat="1" ht="15.75" thickBot="1" x14ac:dyDescent="0.3">
      <c r="C2" s="53"/>
      <c r="D2" s="53"/>
      <c r="E2" s="53"/>
    </row>
    <row r="3" spans="2:8" s="28" customFormat="1" x14ac:dyDescent="0.25">
      <c r="B3" s="148" t="s">
        <v>108</v>
      </c>
      <c r="C3" s="149"/>
      <c r="D3" s="149"/>
      <c r="E3" s="149"/>
      <c r="F3" s="149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52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4" t="s">
        <v>3</v>
      </c>
    </row>
    <row r="7" spans="2:8" s="28" customFormat="1" x14ac:dyDescent="0.25">
      <c r="B7" s="34" t="s">
        <v>20</v>
      </c>
      <c r="C7" s="40">
        <v>1.6550925925925926E-3</v>
      </c>
      <c r="D7" s="7">
        <f>C7/$C$30</f>
        <v>1.2259524707657486E-3</v>
      </c>
      <c r="E7" s="40"/>
      <c r="F7" s="7"/>
      <c r="G7" s="40">
        <f>C7+E7</f>
        <v>1.6550925925925926E-3</v>
      </c>
      <c r="H7" s="72">
        <f>G7/$G$30</f>
        <v>1.0613347583422396E-3</v>
      </c>
    </row>
    <row r="8" spans="2:8" s="28" customFormat="1" x14ac:dyDescent="0.25">
      <c r="B8" s="34" t="s">
        <v>0</v>
      </c>
      <c r="C8" s="40">
        <v>1.2245370370370372E-2</v>
      </c>
      <c r="D8" s="7">
        <f t="shared" ref="D8:D28" si="0">C8/$C$30</f>
        <v>9.0703336648263085E-3</v>
      </c>
      <c r="E8" s="40">
        <v>1.9791666666666664E-3</v>
      </c>
      <c r="F8" s="7">
        <f t="shared" ref="F8:F28" si="1">E8/$E$30</f>
        <v>9.4516913552951561E-3</v>
      </c>
      <c r="G8" s="40">
        <f t="shared" ref="G8:G28" si="2">C8+E8</f>
        <v>1.4224537037037039E-2</v>
      </c>
      <c r="H8" s="72">
        <f t="shared" ref="H8:H28" si="3">G8/$G$30</f>
        <v>9.1215413846336552E-3</v>
      </c>
    </row>
    <row r="9" spans="2:8" s="28" customFormat="1" x14ac:dyDescent="0.25">
      <c r="B9" s="34" t="s">
        <v>21</v>
      </c>
      <c r="C9" s="40">
        <v>0.17616898148148147</v>
      </c>
      <c r="D9" s="7">
        <f t="shared" si="0"/>
        <v>0.13049106683584236</v>
      </c>
      <c r="E9" s="40">
        <v>6.4016203703703686E-2</v>
      </c>
      <c r="F9" s="7">
        <f t="shared" si="1"/>
        <v>0.30571523325226607</v>
      </c>
      <c r="G9" s="40">
        <f t="shared" si="2"/>
        <v>0.24018518518518517</v>
      </c>
      <c r="H9" s="72">
        <f t="shared" si="3"/>
        <v>0.15401971262320388</v>
      </c>
    </row>
    <row r="10" spans="2:8" s="28" customFormat="1" x14ac:dyDescent="0.25">
      <c r="B10" s="34" t="s">
        <v>22</v>
      </c>
      <c r="C10" s="40">
        <v>2.6192129629629628E-2</v>
      </c>
      <c r="D10" s="7">
        <f t="shared" si="0"/>
        <v>1.9400912177222999E-2</v>
      </c>
      <c r="E10" s="40">
        <v>3.5532407407407405E-3</v>
      </c>
      <c r="F10" s="7">
        <f t="shared" si="1"/>
        <v>1.696882600044218E-2</v>
      </c>
      <c r="G10" s="40">
        <f t="shared" si="2"/>
        <v>2.9745370370370366E-2</v>
      </c>
      <c r="H10" s="72">
        <f t="shared" si="3"/>
        <v>1.9074337964612276E-2</v>
      </c>
    </row>
    <row r="11" spans="2:8" s="28" customFormat="1" x14ac:dyDescent="0.25">
      <c r="B11" s="34" t="s">
        <v>23</v>
      </c>
      <c r="C11" s="40">
        <v>1.0995370370370371E-3</v>
      </c>
      <c r="D11" s="7">
        <f t="shared" si="0"/>
        <v>8.1444394911011275E-4</v>
      </c>
      <c r="E11" s="40"/>
      <c r="F11" s="7"/>
      <c r="G11" s="40">
        <f t="shared" si="2"/>
        <v>1.0995370370370371E-3</v>
      </c>
      <c r="H11" s="72">
        <f t="shared" si="3"/>
        <v>7.0508253176582365E-4</v>
      </c>
    </row>
    <row r="12" spans="2:8" s="28" customFormat="1" x14ac:dyDescent="0.25">
      <c r="B12" s="34" t="s">
        <v>24</v>
      </c>
      <c r="C12" s="40">
        <v>7.7997685185185212E-2</v>
      </c>
      <c r="D12" s="7">
        <f t="shared" si="0"/>
        <v>5.7774081821611069E-2</v>
      </c>
      <c r="E12" s="40">
        <v>2.0740740740740737E-2</v>
      </c>
      <c r="F12" s="7">
        <f t="shared" si="1"/>
        <v>9.9049303559584315E-2</v>
      </c>
      <c r="G12" s="40">
        <f t="shared" si="2"/>
        <v>9.8738425925925952E-2</v>
      </c>
      <c r="H12" s="72">
        <f t="shared" si="3"/>
        <v>6.3316411352570975E-2</v>
      </c>
    </row>
    <row r="13" spans="2:8" s="28" customFormat="1" x14ac:dyDescent="0.25">
      <c r="B13" s="34" t="s">
        <v>25</v>
      </c>
      <c r="C13" s="40">
        <v>2.0925925925925921E-2</v>
      </c>
      <c r="D13" s="7">
        <f t="shared" si="0"/>
        <v>1.5500154315695616E-2</v>
      </c>
      <c r="E13" s="40">
        <v>1.545138888888889E-2</v>
      </c>
      <c r="F13" s="7">
        <f t="shared" si="1"/>
        <v>7.3789520229935873E-2</v>
      </c>
      <c r="G13" s="40">
        <f t="shared" si="2"/>
        <v>3.6377314814814807E-2</v>
      </c>
      <c r="H13" s="72">
        <f t="shared" si="3"/>
        <v>2.3327098919368242E-2</v>
      </c>
    </row>
    <row r="14" spans="2:8" s="28" customFormat="1" x14ac:dyDescent="0.25">
      <c r="B14" s="34" t="s">
        <v>26</v>
      </c>
      <c r="C14" s="40">
        <v>3.8425925925925923E-3</v>
      </c>
      <c r="D14" s="7">
        <f t="shared" si="0"/>
        <v>2.8462672747848147E-3</v>
      </c>
      <c r="E14" s="40">
        <v>4.6874999999999998E-3</v>
      </c>
      <c r="F14" s="7">
        <f t="shared" si="1"/>
        <v>2.2385584788856952E-2</v>
      </c>
      <c r="G14" s="40">
        <f t="shared" si="2"/>
        <v>8.5300925925925926E-3</v>
      </c>
      <c r="H14" s="72">
        <f t="shared" si="3"/>
        <v>5.4699560622253887E-3</v>
      </c>
    </row>
    <row r="15" spans="2:8" s="28" customFormat="1" x14ac:dyDescent="0.25">
      <c r="B15" s="34" t="s">
        <v>27</v>
      </c>
      <c r="C15" s="40">
        <v>1.8043981481481477E-2</v>
      </c>
      <c r="D15" s="7">
        <f t="shared" si="0"/>
        <v>1.3365453859607005E-2</v>
      </c>
      <c r="E15" s="40">
        <v>1.1030092592592593E-2</v>
      </c>
      <c r="F15" s="7">
        <f t="shared" si="1"/>
        <v>5.2675215564890555E-2</v>
      </c>
      <c r="G15" s="40">
        <f t="shared" si="2"/>
        <v>2.9074074074074072E-2</v>
      </c>
      <c r="H15" s="72">
        <f t="shared" si="3"/>
        <v>1.8643866524165775E-2</v>
      </c>
    </row>
    <row r="16" spans="2:8" s="28" customFormat="1" x14ac:dyDescent="0.25">
      <c r="B16" s="34" t="s">
        <v>28</v>
      </c>
      <c r="C16" s="40">
        <v>8.9293981481481502E-2</v>
      </c>
      <c r="D16" s="7">
        <f t="shared" si="0"/>
        <v>6.6141421761942321E-2</v>
      </c>
      <c r="E16" s="40">
        <v>1.3009259259259262E-2</v>
      </c>
      <c r="F16" s="7">
        <f t="shared" si="1"/>
        <v>6.2126906920185729E-2</v>
      </c>
      <c r="G16" s="40">
        <f t="shared" si="2"/>
        <v>0.10230324074074076</v>
      </c>
      <c r="H16" s="72">
        <f t="shared" si="3"/>
        <v>6.5602363139769637E-2</v>
      </c>
    </row>
    <row r="17" spans="2:8" s="28" customFormat="1" x14ac:dyDescent="0.25">
      <c r="B17" s="34" t="s">
        <v>29</v>
      </c>
      <c r="C17" s="40">
        <v>3.2986111111111111E-3</v>
      </c>
      <c r="D17" s="7">
        <f t="shared" si="0"/>
        <v>2.4433318473303382E-3</v>
      </c>
      <c r="E17" s="40">
        <v>7.2337962962962972E-3</v>
      </c>
      <c r="F17" s="7">
        <f t="shared" si="1"/>
        <v>3.4545655538359497E-2</v>
      </c>
      <c r="G17" s="40">
        <f t="shared" si="2"/>
        <v>1.0532407407407409E-2</v>
      </c>
      <c r="H17" s="72">
        <f t="shared" si="3"/>
        <v>6.7539484621778898E-3</v>
      </c>
    </row>
    <row r="18" spans="2:8" s="28" customFormat="1" x14ac:dyDescent="0.25">
      <c r="B18" s="34" t="s">
        <v>30</v>
      </c>
      <c r="C18" s="40">
        <v>0.27078703703703699</v>
      </c>
      <c r="D18" s="7">
        <f t="shared" si="0"/>
        <v>0.20057611193031782</v>
      </c>
      <c r="E18" s="40">
        <v>2.6157407407407405E-3</v>
      </c>
      <c r="F18" s="7">
        <f t="shared" si="1"/>
        <v>1.2491709042670792E-2</v>
      </c>
      <c r="G18" s="40">
        <f t="shared" si="2"/>
        <v>0.27340277777777772</v>
      </c>
      <c r="H18" s="72">
        <f t="shared" si="3"/>
        <v>0.17532062700391873</v>
      </c>
    </row>
    <row r="19" spans="2:8" s="28" customFormat="1" x14ac:dyDescent="0.25">
      <c r="B19" s="34" t="s">
        <v>31</v>
      </c>
      <c r="C19" s="40">
        <v>0.15432870370370372</v>
      </c>
      <c r="D19" s="7">
        <f t="shared" si="0"/>
        <v>0.1143136380782552</v>
      </c>
      <c r="E19" s="40">
        <v>7.3726851851851835E-3</v>
      </c>
      <c r="F19" s="7">
        <f t="shared" si="1"/>
        <v>3.5208932124695988E-2</v>
      </c>
      <c r="G19" s="40">
        <f t="shared" si="2"/>
        <v>0.16170138888888891</v>
      </c>
      <c r="H19" s="72">
        <f t="shared" si="3"/>
        <v>0.10369166369789813</v>
      </c>
    </row>
    <row r="20" spans="2:8" s="28" customFormat="1" x14ac:dyDescent="0.25">
      <c r="B20" s="34" t="s">
        <v>32</v>
      </c>
      <c r="C20" s="40">
        <v>2.1307870370370369E-2</v>
      </c>
      <c r="D20" s="7">
        <f t="shared" si="0"/>
        <v>1.5783066424333868E-2</v>
      </c>
      <c r="E20" s="40">
        <v>1.4895833333333337E-2</v>
      </c>
      <c r="F20" s="7">
        <f t="shared" si="1"/>
        <v>7.1136413884589883E-2</v>
      </c>
      <c r="G20" s="40">
        <f t="shared" si="2"/>
        <v>3.620370370370371E-2</v>
      </c>
      <c r="H20" s="72">
        <f t="shared" si="3"/>
        <v>2.321577009856312E-2</v>
      </c>
    </row>
    <row r="21" spans="2:8" s="28" customFormat="1" x14ac:dyDescent="0.25">
      <c r="B21" s="34" t="s">
        <v>33</v>
      </c>
      <c r="C21" s="40">
        <v>8.5995370370370375E-3</v>
      </c>
      <c r="D21" s="7">
        <f t="shared" si="0"/>
        <v>6.3698089914611981E-3</v>
      </c>
      <c r="E21" s="40">
        <v>2.5231481481481481E-3</v>
      </c>
      <c r="F21" s="7">
        <f t="shared" si="1"/>
        <v>1.2049524651779791E-2</v>
      </c>
      <c r="G21" s="40">
        <f t="shared" si="2"/>
        <v>1.1122685185185185E-2</v>
      </c>
      <c r="H21" s="72">
        <f t="shared" si="3"/>
        <v>7.1324664529153307E-3</v>
      </c>
    </row>
    <row r="22" spans="2:8" s="28" customFormat="1" x14ac:dyDescent="0.25">
      <c r="B22" s="34" t="s">
        <v>34</v>
      </c>
      <c r="C22" s="40">
        <v>1.6898148148148148E-3</v>
      </c>
      <c r="D22" s="7">
        <f t="shared" si="0"/>
        <v>1.2516717533692259E-3</v>
      </c>
      <c r="E22" s="40">
        <v>8.7037037037037031E-3</v>
      </c>
      <c r="F22" s="7">
        <f t="shared" si="1"/>
        <v>4.1565332743754138E-2</v>
      </c>
      <c r="G22" s="40">
        <f t="shared" si="2"/>
        <v>1.0393518518518517E-2</v>
      </c>
      <c r="H22" s="72">
        <f t="shared" si="3"/>
        <v>6.6648854055337842E-3</v>
      </c>
    </row>
    <row r="23" spans="2:8" s="28" customFormat="1" x14ac:dyDescent="0.25">
      <c r="B23" s="34" t="s">
        <v>35</v>
      </c>
      <c r="C23" s="40">
        <v>1.4351851851851853E-2</v>
      </c>
      <c r="D23" s="7">
        <f t="shared" si="0"/>
        <v>1.0630636809437263E-2</v>
      </c>
      <c r="E23" s="40">
        <v>7.0717592592592594E-3</v>
      </c>
      <c r="F23" s="7">
        <f t="shared" si="1"/>
        <v>3.3771832854300243E-2</v>
      </c>
      <c r="G23" s="40">
        <f t="shared" si="2"/>
        <v>2.1423611111111112E-2</v>
      </c>
      <c r="H23" s="72">
        <f t="shared" si="3"/>
        <v>1.3737976487353048E-2</v>
      </c>
    </row>
    <row r="24" spans="2:8" s="28" customFormat="1" x14ac:dyDescent="0.25">
      <c r="B24" s="34" t="s">
        <v>36</v>
      </c>
      <c r="C24" s="40">
        <v>1.1562500000000002E-2</v>
      </c>
      <c r="D24" s="7">
        <f t="shared" si="0"/>
        <v>8.5645211069579237E-3</v>
      </c>
      <c r="E24" s="40">
        <v>2.5694444444444445E-3</v>
      </c>
      <c r="F24" s="7">
        <f t="shared" si="1"/>
        <v>1.2270616847225291E-2</v>
      </c>
      <c r="G24" s="40">
        <f t="shared" si="2"/>
        <v>1.4131944444444447E-2</v>
      </c>
      <c r="H24" s="72">
        <f t="shared" si="3"/>
        <v>9.062166013537586E-3</v>
      </c>
    </row>
    <row r="25" spans="2:8" s="28" customFormat="1" x14ac:dyDescent="0.25">
      <c r="B25" s="34" t="s">
        <v>37</v>
      </c>
      <c r="C25" s="40">
        <v>4.3865740740740761E-2</v>
      </c>
      <c r="D25" s="7">
        <f t="shared" si="0"/>
        <v>3.2492027022392934E-2</v>
      </c>
      <c r="E25" s="40">
        <v>5.7523148148148134E-3</v>
      </c>
      <c r="F25" s="7">
        <f t="shared" si="1"/>
        <v>2.7470705284103461E-2</v>
      </c>
      <c r="G25" s="40">
        <f t="shared" si="2"/>
        <v>4.9618055555555575E-2</v>
      </c>
      <c r="H25" s="72">
        <f t="shared" si="3"/>
        <v>3.1817776986106175E-2</v>
      </c>
    </row>
    <row r="26" spans="2:8" s="28" customFormat="1" x14ac:dyDescent="0.25">
      <c r="B26" s="34" t="s">
        <v>38</v>
      </c>
      <c r="C26" s="40">
        <v>0.26601851851851854</v>
      </c>
      <c r="D26" s="7">
        <f t="shared" si="0"/>
        <v>0.19704399711944035</v>
      </c>
      <c r="E26" s="40">
        <v>1.4976851851851852E-2</v>
      </c>
      <c r="F26" s="7">
        <f t="shared" si="1"/>
        <v>7.15233252266195E-2</v>
      </c>
      <c r="G26" s="40">
        <f t="shared" si="2"/>
        <v>0.28099537037037037</v>
      </c>
      <c r="H26" s="72">
        <f t="shared" si="3"/>
        <v>0.18018940743379647</v>
      </c>
    </row>
    <row r="27" spans="2:8" s="28" customFormat="1" x14ac:dyDescent="0.25">
      <c r="B27" s="34" t="s">
        <v>39</v>
      </c>
      <c r="C27" s="40">
        <v>0.12596064814814811</v>
      </c>
      <c r="D27" s="7">
        <f t="shared" si="0"/>
        <v>9.3300984191214256E-2</v>
      </c>
      <c r="E27" s="40">
        <v>6.8287037037037025E-4</v>
      </c>
      <c r="F27" s="7">
        <f t="shared" si="1"/>
        <v>3.2611098828211355E-3</v>
      </c>
      <c r="G27" s="40">
        <f t="shared" si="2"/>
        <v>0.12664351851851849</v>
      </c>
      <c r="H27" s="72">
        <f t="shared" si="3"/>
        <v>8.1210663816648834E-2</v>
      </c>
    </row>
    <row r="28" spans="2:8" s="28" customFormat="1" x14ac:dyDescent="0.25">
      <c r="B28" s="127" t="s">
        <v>40</v>
      </c>
      <c r="C28" s="128">
        <v>8.1018518518518516E-4</v>
      </c>
      <c r="D28" s="129">
        <f t="shared" si="0"/>
        <v>6.0011659408113567E-4</v>
      </c>
      <c r="E28" s="128">
        <v>5.3240740740740744E-4</v>
      </c>
      <c r="F28" s="129">
        <f t="shared" si="1"/>
        <v>2.5425602476232588E-3</v>
      </c>
      <c r="G28" s="128">
        <f t="shared" si="2"/>
        <v>1.3425925925925927E-3</v>
      </c>
      <c r="H28" s="130">
        <f t="shared" si="3"/>
        <v>8.6094288089300563E-4</v>
      </c>
    </row>
    <row r="29" spans="2:8" s="28" customFormat="1" x14ac:dyDescent="0.25">
      <c r="B29" s="34"/>
      <c r="C29" s="141"/>
      <c r="D29" s="142"/>
      <c r="E29" s="141"/>
      <c r="F29" s="143"/>
      <c r="G29" s="43"/>
      <c r="H29" s="44"/>
    </row>
    <row r="30" spans="2:8" s="28" customFormat="1" x14ac:dyDescent="0.25">
      <c r="B30" s="131" t="s">
        <v>1</v>
      </c>
      <c r="C30" s="137">
        <f t="shared" ref="C30:H30" si="4">SUM(C7:C28)</f>
        <v>1.3500462962962965</v>
      </c>
      <c r="D30" s="138">
        <f t="shared" si="4"/>
        <v>1</v>
      </c>
      <c r="E30" s="137">
        <f t="shared" si="4"/>
        <v>0.20939814814814817</v>
      </c>
      <c r="F30" s="138">
        <f t="shared" si="4"/>
        <v>1</v>
      </c>
      <c r="G30" s="137">
        <f t="shared" si="4"/>
        <v>1.5594444444444444</v>
      </c>
      <c r="H30" s="139">
        <f t="shared" si="4"/>
        <v>1.0000000000000002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6"/>
      <c r="G31" s="146"/>
      <c r="H31" s="147"/>
    </row>
    <row r="32" spans="2:8" s="28" customFormat="1" x14ac:dyDescent="0.25">
      <c r="C32" s="53"/>
      <c r="D32" s="53"/>
      <c r="E32" s="53"/>
    </row>
    <row r="33" spans="3:5" s="28" customFormat="1" x14ac:dyDescent="0.25">
      <c r="C33" s="53"/>
      <c r="D33" s="53"/>
      <c r="E33" s="53"/>
    </row>
    <row r="34" spans="3:5" s="28" customFormat="1" x14ac:dyDescent="0.25">
      <c r="C34" s="53"/>
      <c r="D34" s="53"/>
      <c r="E34" s="53"/>
    </row>
    <row r="35" spans="3:5" s="28" customFormat="1" x14ac:dyDescent="0.25">
      <c r="C35" s="53"/>
      <c r="D35" s="53"/>
      <c r="E35" s="53"/>
    </row>
    <row r="36" spans="3:5" s="28" customFormat="1" x14ac:dyDescent="0.25">
      <c r="C36" s="53"/>
      <c r="D36" s="53"/>
      <c r="E36" s="53"/>
    </row>
    <row r="37" spans="3:5" s="28" customFormat="1" x14ac:dyDescent="0.25">
      <c r="C37" s="53"/>
      <c r="D37" s="53"/>
      <c r="E37" s="53"/>
    </row>
    <row r="38" spans="3:5" s="28" customFormat="1" x14ac:dyDescent="0.25">
      <c r="C38" s="53"/>
      <c r="D38" s="53"/>
      <c r="E38" s="53"/>
    </row>
    <row r="39" spans="3:5" s="28" customFormat="1" x14ac:dyDescent="0.25">
      <c r="C39" s="53"/>
      <c r="D39" s="53"/>
      <c r="E39" s="53"/>
    </row>
    <row r="40" spans="3:5" s="28" customFormat="1" x14ac:dyDescent="0.25">
      <c r="C40" s="53"/>
      <c r="D40" s="53"/>
      <c r="E40" s="53"/>
    </row>
    <row r="41" spans="3:5" s="28" customFormat="1" x14ac:dyDescent="0.25">
      <c r="C41" s="53"/>
      <c r="D41" s="53"/>
      <c r="E41" s="53"/>
    </row>
    <row r="42" spans="3:5" s="28" customFormat="1" x14ac:dyDescent="0.25">
      <c r="C42" s="53"/>
      <c r="D42" s="53"/>
      <c r="E42" s="53"/>
    </row>
    <row r="43" spans="3:5" s="28" customFormat="1" x14ac:dyDescent="0.25">
      <c r="C43" s="53"/>
      <c r="D43" s="53"/>
      <c r="E43" s="53"/>
    </row>
    <row r="44" spans="3:5" s="28" customFormat="1" x14ac:dyDescent="0.25">
      <c r="C44" s="53"/>
      <c r="D44" s="53"/>
      <c r="E44" s="53"/>
    </row>
    <row r="45" spans="3:5" s="28" customFormat="1" x14ac:dyDescent="0.25">
      <c r="C45" s="53"/>
      <c r="D45" s="53"/>
      <c r="E45" s="53"/>
    </row>
    <row r="46" spans="3:5" s="28" customFormat="1" x14ac:dyDescent="0.25">
      <c r="C46" s="53"/>
      <c r="D46" s="53"/>
      <c r="E46" s="53"/>
    </row>
    <row r="47" spans="3:5" s="28" customFormat="1" x14ac:dyDescent="0.25">
      <c r="C47" s="53"/>
      <c r="D47" s="53"/>
      <c r="E47" s="53"/>
    </row>
    <row r="48" spans="3:5" s="28" customFormat="1" x14ac:dyDescent="0.25">
      <c r="C48" s="53"/>
      <c r="D48" s="53"/>
      <c r="E48" s="53"/>
    </row>
    <row r="49" spans="3:5" s="28" customFormat="1" x14ac:dyDescent="0.25">
      <c r="C49" s="53"/>
      <c r="D49" s="53"/>
      <c r="E49" s="53"/>
    </row>
    <row r="50" spans="3:5" s="28" customFormat="1" x14ac:dyDescent="0.25">
      <c r="C50" s="53"/>
      <c r="D50" s="53"/>
      <c r="E50" s="53"/>
    </row>
    <row r="51" spans="3:5" s="28" customFormat="1" x14ac:dyDescent="0.25">
      <c r="C51" s="53"/>
      <c r="D51" s="53"/>
      <c r="E51" s="53"/>
    </row>
    <row r="52" spans="3:5" s="28" customFormat="1" x14ac:dyDescent="0.25">
      <c r="C52" s="53"/>
      <c r="D52" s="53"/>
      <c r="E52" s="53"/>
    </row>
    <row r="53" spans="3:5" s="28" customFormat="1" x14ac:dyDescent="0.25">
      <c r="C53" s="53"/>
      <c r="D53" s="53"/>
      <c r="E53" s="53"/>
    </row>
    <row r="54" spans="3:5" s="28" customFormat="1" x14ac:dyDescent="0.25">
      <c r="C54" s="53"/>
      <c r="D54" s="53"/>
      <c r="E54" s="53"/>
    </row>
    <row r="55" spans="3:5" s="28" customFormat="1" x14ac:dyDescent="0.25">
      <c r="C55" s="53"/>
      <c r="D55" s="53"/>
      <c r="E55" s="53"/>
    </row>
    <row r="56" spans="3:5" s="28" customFormat="1" x14ac:dyDescent="0.25">
      <c r="C56" s="53"/>
      <c r="D56" s="53"/>
      <c r="E56" s="53"/>
    </row>
    <row r="57" spans="3:5" s="28" customFormat="1" x14ac:dyDescent="0.25">
      <c r="C57" s="53"/>
      <c r="D57" s="53"/>
      <c r="E57" s="53"/>
    </row>
    <row r="58" spans="3:5" s="28" customFormat="1" x14ac:dyDescent="0.25">
      <c r="C58" s="53"/>
      <c r="D58" s="53"/>
      <c r="E58" s="53"/>
    </row>
    <row r="59" spans="3:5" s="28" customFormat="1" x14ac:dyDescent="0.25">
      <c r="C59" s="53"/>
      <c r="D59" s="53"/>
      <c r="E59" s="53"/>
    </row>
    <row r="60" spans="3:5" s="28" customFormat="1" x14ac:dyDescent="0.25">
      <c r="C60" s="53"/>
      <c r="D60" s="53"/>
      <c r="E60" s="53"/>
    </row>
    <row r="61" spans="3:5" s="28" customFormat="1" x14ac:dyDescent="0.25">
      <c r="C61" s="53"/>
      <c r="D61" s="53"/>
      <c r="E61" s="53"/>
    </row>
    <row r="62" spans="3:5" s="28" customFormat="1" x14ac:dyDescent="0.25">
      <c r="C62" s="53"/>
      <c r="D62" s="53"/>
      <c r="E62" s="53"/>
    </row>
    <row r="63" spans="3:5" s="28" customFormat="1" x14ac:dyDescent="0.25">
      <c r="C63" s="53"/>
      <c r="D63" s="53"/>
      <c r="E63" s="53"/>
    </row>
    <row r="64" spans="3:5" s="28" customFormat="1" x14ac:dyDescent="0.25">
      <c r="C64" s="53"/>
      <c r="D64" s="53"/>
      <c r="E64" s="53"/>
    </row>
    <row r="65" spans="3:5" s="28" customFormat="1" x14ac:dyDescent="0.25">
      <c r="C65" s="53"/>
      <c r="D65" s="53"/>
      <c r="E65" s="53"/>
    </row>
    <row r="66" spans="3:5" s="28" customFormat="1" x14ac:dyDescent="0.25">
      <c r="C66" s="53"/>
      <c r="D66" s="53"/>
      <c r="E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B32" sqref="B32:K32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77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>
        <v>1.3541666666666665E-2</v>
      </c>
      <c r="F9" s="21"/>
      <c r="G9" s="21"/>
      <c r="H9" s="21"/>
      <c r="I9" s="21"/>
      <c r="J9" s="21"/>
      <c r="K9" s="99">
        <v>1.3541666666666665E-2</v>
      </c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>
        <v>0.10954861111111111</v>
      </c>
      <c r="F12" s="21">
        <v>5.0578703703703706E-3</v>
      </c>
      <c r="G12" s="21">
        <v>2.9976851851851848E-3</v>
      </c>
      <c r="H12" s="21"/>
      <c r="I12" s="21"/>
      <c r="J12" s="21"/>
      <c r="K12" s="99">
        <v>0.11760416666666666</v>
      </c>
    </row>
    <row r="13" spans="2:11" x14ac:dyDescent="0.25">
      <c r="B13" s="34" t="s">
        <v>25</v>
      </c>
      <c r="C13" s="21"/>
      <c r="D13" s="21"/>
      <c r="E13" s="21"/>
      <c r="F13" s="21">
        <v>2.5115740740740741E-3</v>
      </c>
      <c r="G13" s="21">
        <v>2.627314814814815E-3</v>
      </c>
      <c r="H13" s="21"/>
      <c r="I13" s="21"/>
      <c r="J13" s="21"/>
      <c r="K13" s="99">
        <v>5.138888888888889E-3</v>
      </c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>
        <v>2.615740740740741E-3</v>
      </c>
      <c r="H16" s="21"/>
      <c r="I16" s="21"/>
      <c r="J16" s="21"/>
      <c r="K16" s="99">
        <v>2.615740740740741E-3</v>
      </c>
    </row>
    <row r="17" spans="2:11" x14ac:dyDescent="0.25">
      <c r="B17" s="34" t="s">
        <v>29</v>
      </c>
      <c r="C17" s="21">
        <v>3.8541666666666663E-3</v>
      </c>
      <c r="D17" s="21"/>
      <c r="E17" s="21"/>
      <c r="F17" s="21"/>
      <c r="G17" s="21">
        <v>3.0324074074074073E-3</v>
      </c>
      <c r="H17" s="21"/>
      <c r="I17" s="21"/>
      <c r="J17" s="21"/>
      <c r="K17" s="99">
        <v>6.8865740740740736E-3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>
        <v>3.4803240740740739E-2</v>
      </c>
      <c r="D21" s="21"/>
      <c r="E21" s="21">
        <v>4.549768518518519E-2</v>
      </c>
      <c r="F21" s="21">
        <v>1.1620370370370369E-2</v>
      </c>
      <c r="G21" s="21">
        <v>5.185185185185185E-3</v>
      </c>
      <c r="H21" s="21"/>
      <c r="I21" s="21"/>
      <c r="J21" s="21"/>
      <c r="K21" s="99">
        <v>9.7106481481481474E-2</v>
      </c>
    </row>
    <row r="22" spans="2:11" x14ac:dyDescent="0.25">
      <c r="B22" s="34" t="s">
        <v>34</v>
      </c>
      <c r="C22" s="21">
        <v>6.6319444444444446E-3</v>
      </c>
      <c r="D22" s="21">
        <v>2.0949074074074073E-3</v>
      </c>
      <c r="E22" s="21">
        <v>3.6226851851851849E-3</v>
      </c>
      <c r="F22" s="21">
        <v>9.6064814814814808E-4</v>
      </c>
      <c r="G22" s="21">
        <v>4.7222222222222223E-3</v>
      </c>
      <c r="H22" s="21"/>
      <c r="I22" s="21"/>
      <c r="J22" s="21"/>
      <c r="K22" s="99">
        <v>1.8032407407407407E-2</v>
      </c>
    </row>
    <row r="23" spans="2:11" x14ac:dyDescent="0.25">
      <c r="B23" s="34" t="s">
        <v>35</v>
      </c>
      <c r="C23" s="21">
        <v>7.3726851851851852E-3</v>
      </c>
      <c r="D23" s="21"/>
      <c r="E23" s="21">
        <v>8.0092592592592594E-3</v>
      </c>
      <c r="F23" s="21">
        <v>5.9375000000000001E-3</v>
      </c>
      <c r="G23" s="21">
        <v>5.6828703703703702E-3</v>
      </c>
      <c r="H23" s="21"/>
      <c r="I23" s="21"/>
      <c r="J23" s="21"/>
      <c r="K23" s="99">
        <v>2.7002314814814816E-2</v>
      </c>
    </row>
    <row r="24" spans="2:11" x14ac:dyDescent="0.25">
      <c r="B24" s="34" t="s">
        <v>36</v>
      </c>
      <c r="C24" s="21">
        <v>1.8981481481481482E-3</v>
      </c>
      <c r="D24" s="21">
        <v>2.3321759259259261E-2</v>
      </c>
      <c r="E24" s="21">
        <v>1.6250000000000001E-2</v>
      </c>
      <c r="F24" s="21">
        <v>2.0532407407407405E-2</v>
      </c>
      <c r="G24" s="21">
        <v>1.579861111111111E-2</v>
      </c>
      <c r="H24" s="21"/>
      <c r="I24" s="21"/>
      <c r="J24" s="21"/>
      <c r="K24" s="99">
        <v>7.7800925925925926E-2</v>
      </c>
    </row>
    <row r="25" spans="2:11" x14ac:dyDescent="0.25">
      <c r="B25" s="34" t="s">
        <v>37</v>
      </c>
      <c r="C25" s="21"/>
      <c r="D25" s="21">
        <v>6.4374999999999988E-2</v>
      </c>
      <c r="E25" s="21">
        <v>0.10427083333333333</v>
      </c>
      <c r="F25" s="21">
        <v>2.7233796296296294E-2</v>
      </c>
      <c r="G25" s="21">
        <v>9.6412037037037039E-3</v>
      </c>
      <c r="H25" s="21">
        <v>7.2453703703703699E-3</v>
      </c>
      <c r="I25" s="21"/>
      <c r="J25" s="21">
        <v>2.2569444444444447E-3</v>
      </c>
      <c r="K25" s="99">
        <v>0.21502314814814813</v>
      </c>
    </row>
    <row r="26" spans="2:11" x14ac:dyDescent="0.25">
      <c r="B26" s="34" t="s">
        <v>38</v>
      </c>
      <c r="C26" s="21">
        <v>3.8888888888888888E-3</v>
      </c>
      <c r="D26" s="21"/>
      <c r="E26" s="21">
        <v>4.355324074074074E-2</v>
      </c>
      <c r="F26" s="21"/>
      <c r="G26" s="21">
        <v>4.7453703703703703E-3</v>
      </c>
      <c r="H26" s="21"/>
      <c r="I26" s="21"/>
      <c r="J26" s="21"/>
      <c r="K26" s="99">
        <v>5.2187499999999998E-2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>
        <v>3.1134259259259257E-3</v>
      </c>
      <c r="D28" s="21"/>
      <c r="E28" s="21"/>
      <c r="F28" s="21">
        <v>4.155092592592593E-3</v>
      </c>
      <c r="G28" s="21">
        <v>2.2222222222222222E-3</v>
      </c>
      <c r="H28" s="21"/>
      <c r="I28" s="21"/>
      <c r="J28" s="21"/>
      <c r="K28" s="99">
        <v>9.4907407407407406E-3</v>
      </c>
    </row>
    <row r="29" spans="2:11" x14ac:dyDescent="0.25">
      <c r="B29" s="16"/>
      <c r="C29" s="13"/>
      <c r="D29" s="13"/>
      <c r="E29" s="101"/>
      <c r="F29" s="101"/>
      <c r="G29" s="13"/>
      <c r="H29" s="13"/>
      <c r="I29" s="13"/>
      <c r="J29" s="13"/>
      <c r="K29" s="99"/>
    </row>
    <row r="30" spans="2:11" x14ac:dyDescent="0.25">
      <c r="B30" s="16" t="s">
        <v>1</v>
      </c>
      <c r="C30" s="23">
        <v>6.1562499999999992E-2</v>
      </c>
      <c r="D30" s="23">
        <v>8.9791666666666659E-2</v>
      </c>
      <c r="E30" s="23">
        <v>0.34429398148148149</v>
      </c>
      <c r="F30" s="23">
        <v>7.8009259259259264E-2</v>
      </c>
      <c r="G30" s="23">
        <v>5.9270833333333328E-2</v>
      </c>
      <c r="H30" s="23">
        <v>7.2453703703703699E-3</v>
      </c>
      <c r="I30" s="21"/>
      <c r="J30" s="23">
        <v>2.2569444444444447E-3</v>
      </c>
      <c r="K30" s="100">
        <v>0.64243055555555562</v>
      </c>
    </row>
    <row r="31" spans="2:11" x14ac:dyDescent="0.25">
      <c r="B31" s="61"/>
      <c r="C31" s="12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M27" sqref="M27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78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"/>
      <c r="E7" s="2"/>
      <c r="F7" s="2"/>
      <c r="G7" s="2"/>
      <c r="H7" s="2"/>
      <c r="I7" s="21"/>
      <c r="J7" s="2"/>
      <c r="K7" s="14"/>
    </row>
    <row r="8" spans="2:11" x14ac:dyDescent="0.25">
      <c r="B8" s="34" t="s">
        <v>0</v>
      </c>
      <c r="C8" s="21"/>
      <c r="D8" s="2"/>
      <c r="E8" s="2"/>
      <c r="F8" s="2"/>
      <c r="G8" s="2"/>
      <c r="H8" s="2"/>
      <c r="I8" s="21"/>
      <c r="J8" s="2"/>
      <c r="K8" s="14"/>
    </row>
    <row r="9" spans="2:11" x14ac:dyDescent="0.25">
      <c r="B9" s="34" t="s">
        <v>21</v>
      </c>
      <c r="C9" s="21"/>
      <c r="D9" s="21">
        <v>1.5520833333333334E-2</v>
      </c>
      <c r="E9" s="2"/>
      <c r="F9" s="21"/>
      <c r="G9" s="2"/>
      <c r="H9" s="2"/>
      <c r="I9" s="21"/>
      <c r="J9" s="2"/>
      <c r="K9" s="99">
        <v>1.5520833333333334E-2</v>
      </c>
    </row>
    <row r="10" spans="2:11" x14ac:dyDescent="0.25">
      <c r="B10" s="34" t="s">
        <v>22</v>
      </c>
      <c r="C10" s="21"/>
      <c r="D10" s="21">
        <v>3.4050925925925929E-2</v>
      </c>
      <c r="E10" s="2"/>
      <c r="F10" s="2"/>
      <c r="G10" s="2"/>
      <c r="H10" s="2"/>
      <c r="I10" s="21"/>
      <c r="J10" s="2"/>
      <c r="K10" s="99">
        <v>3.4050925925925929E-2</v>
      </c>
    </row>
    <row r="11" spans="2:11" x14ac:dyDescent="0.25">
      <c r="B11" s="34" t="s">
        <v>23</v>
      </c>
      <c r="C11" s="21"/>
      <c r="D11" s="2"/>
      <c r="E11" s="2"/>
      <c r="F11" s="2"/>
      <c r="G11" s="2"/>
      <c r="H11" s="2"/>
      <c r="I11" s="21"/>
      <c r="J11" s="2"/>
      <c r="K11" s="99"/>
    </row>
    <row r="12" spans="2:11" x14ac:dyDescent="0.25">
      <c r="B12" s="34" t="s">
        <v>24</v>
      </c>
      <c r="C12" s="21"/>
      <c r="D12" s="21"/>
      <c r="E12" s="2"/>
      <c r="F12" s="21">
        <v>2.5231481481481481E-3</v>
      </c>
      <c r="G12" s="21">
        <v>1.6898148148148146E-3</v>
      </c>
      <c r="H12" s="2"/>
      <c r="I12" s="21"/>
      <c r="J12" s="2"/>
      <c r="K12" s="99">
        <v>4.2129629629629626E-3</v>
      </c>
    </row>
    <row r="13" spans="2:11" x14ac:dyDescent="0.25">
      <c r="B13" s="34" t="s">
        <v>25</v>
      </c>
      <c r="C13" s="21"/>
      <c r="D13" s="21">
        <v>7.2916666666666668E-3</v>
      </c>
      <c r="E13" s="2"/>
      <c r="F13" s="21"/>
      <c r="G13" s="2"/>
      <c r="H13" s="2"/>
      <c r="I13" s="21"/>
      <c r="J13" s="2"/>
      <c r="K13" s="99">
        <v>7.2916666666666668E-3</v>
      </c>
    </row>
    <row r="14" spans="2:11" x14ac:dyDescent="0.25">
      <c r="B14" s="34" t="s">
        <v>26</v>
      </c>
      <c r="C14" s="21"/>
      <c r="D14" s="21">
        <v>3.1018518518518522E-3</v>
      </c>
      <c r="E14" s="2"/>
      <c r="F14" s="21"/>
      <c r="G14" s="2"/>
      <c r="H14" s="2"/>
      <c r="I14" s="21"/>
      <c r="J14" s="2"/>
      <c r="K14" s="99">
        <v>3.1018518518518522E-3</v>
      </c>
    </row>
    <row r="15" spans="2:11" x14ac:dyDescent="0.25">
      <c r="B15" s="34" t="s">
        <v>27</v>
      </c>
      <c r="C15" s="21"/>
      <c r="D15" s="21"/>
      <c r="E15" s="2"/>
      <c r="F15" s="21"/>
      <c r="G15" s="2"/>
      <c r="H15" s="2"/>
      <c r="I15" s="21"/>
      <c r="J15" s="2"/>
      <c r="K15" s="99"/>
    </row>
    <row r="16" spans="2:11" x14ac:dyDescent="0.25">
      <c r="B16" s="34" t="s">
        <v>28</v>
      </c>
      <c r="C16" s="21"/>
      <c r="D16" s="21">
        <v>1.6296296296296295E-2</v>
      </c>
      <c r="E16" s="2"/>
      <c r="F16" s="21"/>
      <c r="G16" s="2"/>
      <c r="H16" s="2"/>
      <c r="I16" s="21"/>
      <c r="J16" s="2"/>
      <c r="K16" s="99">
        <v>1.6296296296296295E-2</v>
      </c>
    </row>
    <row r="17" spans="2:11" x14ac:dyDescent="0.25">
      <c r="B17" s="34" t="s">
        <v>29</v>
      </c>
      <c r="C17" s="21"/>
      <c r="D17" s="21">
        <v>8.2175925925925923E-3</v>
      </c>
      <c r="E17" s="2"/>
      <c r="F17" s="21">
        <v>6.5393518518518517E-3</v>
      </c>
      <c r="G17" s="2"/>
      <c r="H17" s="2"/>
      <c r="I17" s="21"/>
      <c r="J17" s="2"/>
      <c r="K17" s="99">
        <v>1.4756944444444444E-2</v>
      </c>
    </row>
    <row r="18" spans="2:11" x14ac:dyDescent="0.25">
      <c r="B18" s="34" t="s">
        <v>30</v>
      </c>
      <c r="C18" s="21"/>
      <c r="D18" s="21"/>
      <c r="E18" s="2"/>
      <c r="F18" s="21"/>
      <c r="G18" s="2"/>
      <c r="H18" s="2"/>
      <c r="I18" s="21"/>
      <c r="J18" s="2"/>
      <c r="K18" s="99"/>
    </row>
    <row r="19" spans="2:11" x14ac:dyDescent="0.25">
      <c r="B19" s="34" t="s">
        <v>31</v>
      </c>
      <c r="C19" s="21"/>
      <c r="D19" s="21">
        <v>5.9953703703703705E-3</v>
      </c>
      <c r="E19" s="2"/>
      <c r="F19" s="21"/>
      <c r="G19" s="2"/>
      <c r="H19" s="2"/>
      <c r="I19" s="21"/>
      <c r="J19" s="2"/>
      <c r="K19" s="99">
        <v>5.9953703703703705E-3</v>
      </c>
    </row>
    <row r="20" spans="2:11" x14ac:dyDescent="0.25">
      <c r="B20" s="34" t="s">
        <v>32</v>
      </c>
      <c r="C20" s="21"/>
      <c r="D20" s="21">
        <v>8.5532407407407415E-3</v>
      </c>
      <c r="E20" s="2"/>
      <c r="F20" s="21"/>
      <c r="G20" s="2"/>
      <c r="H20" s="2"/>
      <c r="I20" s="21"/>
      <c r="J20" s="2"/>
      <c r="K20" s="99">
        <v>8.5532407407407415E-3</v>
      </c>
    </row>
    <row r="21" spans="2:11" x14ac:dyDescent="0.25">
      <c r="B21" s="34" t="s">
        <v>33</v>
      </c>
      <c r="C21" s="25"/>
      <c r="D21" s="21">
        <v>6.7442129629629616E-2</v>
      </c>
      <c r="E21" s="2"/>
      <c r="F21" s="21">
        <v>1.2881944444444444E-2</v>
      </c>
      <c r="G21" s="2"/>
      <c r="H21" s="2"/>
      <c r="I21" s="21"/>
      <c r="J21" s="2"/>
      <c r="K21" s="99">
        <v>8.0324074074074062E-2</v>
      </c>
    </row>
    <row r="22" spans="2:11" x14ac:dyDescent="0.25">
      <c r="B22" s="34" t="s">
        <v>34</v>
      </c>
      <c r="C22" s="21"/>
      <c r="D22" s="21">
        <v>8.7615740740740744E-3</v>
      </c>
      <c r="E22" s="2"/>
      <c r="F22" s="21">
        <v>2.9861111111111113E-3</v>
      </c>
      <c r="G22" s="2"/>
      <c r="H22" s="2"/>
      <c r="I22" s="21"/>
      <c r="J22" s="2"/>
      <c r="K22" s="99">
        <v>1.1747685185185186E-2</v>
      </c>
    </row>
    <row r="23" spans="2:11" x14ac:dyDescent="0.25">
      <c r="B23" s="34" t="s">
        <v>35</v>
      </c>
      <c r="C23" s="21"/>
      <c r="D23" s="21">
        <v>8.9270833333333341E-2</v>
      </c>
      <c r="E23" s="2"/>
      <c r="F23" s="21">
        <v>6.2268518518518522E-2</v>
      </c>
      <c r="G23" s="21"/>
      <c r="H23" s="2"/>
      <c r="I23" s="21"/>
      <c r="J23" s="2"/>
      <c r="K23" s="99">
        <v>0.15153935185185186</v>
      </c>
    </row>
    <row r="24" spans="2:11" x14ac:dyDescent="0.25">
      <c r="B24" s="34" t="s">
        <v>36</v>
      </c>
      <c r="C24" s="25"/>
      <c r="D24" s="21">
        <v>3.3541666666666664E-2</v>
      </c>
      <c r="E24" s="68"/>
      <c r="F24" s="21">
        <v>4.6886574074074081E-2</v>
      </c>
      <c r="G24" s="21"/>
      <c r="H24" s="21">
        <v>1.2048611111111111E-2</v>
      </c>
      <c r="I24" s="25"/>
      <c r="J24" s="25"/>
      <c r="K24" s="99">
        <v>9.2476851851851852E-2</v>
      </c>
    </row>
    <row r="25" spans="2:11" x14ac:dyDescent="0.25">
      <c r="B25" s="34" t="s">
        <v>37</v>
      </c>
      <c r="C25" s="11"/>
      <c r="D25" s="21"/>
      <c r="E25" s="21"/>
      <c r="F25" s="21">
        <v>1.9340277777777776E-2</v>
      </c>
      <c r="G25" s="21">
        <v>2.8796296296296302E-2</v>
      </c>
      <c r="H25" s="21">
        <v>1.0694444444444444E-2</v>
      </c>
      <c r="I25" s="11"/>
      <c r="J25" s="11"/>
      <c r="K25" s="99">
        <v>5.8831018518518526E-2</v>
      </c>
    </row>
    <row r="26" spans="2:11" x14ac:dyDescent="0.25">
      <c r="B26" s="34" t="s">
        <v>38</v>
      </c>
      <c r="C26" s="21"/>
      <c r="D26" s="21"/>
      <c r="E26" s="2"/>
      <c r="F26" s="21"/>
      <c r="G26" s="2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"/>
      <c r="F27" s="21"/>
      <c r="G27" s="2"/>
      <c r="H27" s="2"/>
      <c r="I27" s="21"/>
      <c r="J27" s="21"/>
      <c r="K27" s="99"/>
    </row>
    <row r="28" spans="2:11" x14ac:dyDescent="0.25">
      <c r="B28" s="34" t="s">
        <v>40</v>
      </c>
      <c r="C28" s="21"/>
      <c r="D28" s="21"/>
      <c r="E28" s="2"/>
      <c r="F28" s="21"/>
      <c r="G28" s="2"/>
      <c r="H28" s="2"/>
      <c r="I28" s="21"/>
      <c r="J28" s="21"/>
      <c r="K28" s="99"/>
    </row>
    <row r="29" spans="2:11" x14ac:dyDescent="0.25">
      <c r="B29" s="34"/>
      <c r="C29" s="13"/>
      <c r="D29" s="13"/>
      <c r="E29" s="101"/>
      <c r="F29" s="13"/>
      <c r="G29" s="101"/>
      <c r="H29" s="101"/>
      <c r="I29" s="13"/>
      <c r="J29" s="13"/>
      <c r="K29" s="99"/>
    </row>
    <row r="30" spans="2:11" x14ac:dyDescent="0.25">
      <c r="B30" s="16" t="s">
        <v>1</v>
      </c>
      <c r="C30" s="21"/>
      <c r="D30" s="23">
        <v>0.29804398148148148</v>
      </c>
      <c r="E30" s="23"/>
      <c r="F30" s="23">
        <v>0.15342592592592594</v>
      </c>
      <c r="G30" s="23">
        <v>3.0486111111111117E-2</v>
      </c>
      <c r="H30" s="23">
        <v>2.2743055555555555E-2</v>
      </c>
      <c r="I30" s="21"/>
      <c r="J30" s="21"/>
      <c r="K30" s="100">
        <v>0.50469907407407411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abSelected="1" zoomScaleSheetLayoutView="100" workbookViewId="0">
      <selection activeCell="I9" sqref="I9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79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>
        <v>2.4305555555555552E-4</v>
      </c>
      <c r="F7" s="21"/>
      <c r="G7" s="21"/>
      <c r="H7" s="21"/>
      <c r="I7" s="21"/>
      <c r="J7" s="21"/>
      <c r="K7" s="99">
        <f>SUM(C7:J7)</f>
        <v>2.4305555555555552E-4</v>
      </c>
    </row>
    <row r="8" spans="2:11" x14ac:dyDescent="0.25">
      <c r="B8" s="34" t="s">
        <v>0</v>
      </c>
      <c r="C8" s="21">
        <v>6.9097222222222216E-3</v>
      </c>
      <c r="D8" s="21"/>
      <c r="E8" s="21">
        <v>2.7777777777777779E-3</v>
      </c>
      <c r="F8" s="21"/>
      <c r="G8" s="21">
        <v>1.0567129629629629E-2</v>
      </c>
      <c r="H8" s="21"/>
      <c r="I8" s="21"/>
      <c r="J8" s="21"/>
      <c r="K8" s="99">
        <f>SUM(C8:J8)</f>
        <v>2.0254629629629629E-2</v>
      </c>
    </row>
    <row r="9" spans="2:11" x14ac:dyDescent="0.25">
      <c r="B9" s="34" t="s">
        <v>21</v>
      </c>
      <c r="C9" s="21">
        <v>1.5451388888888888E-2</v>
      </c>
      <c r="D9" s="21">
        <v>2.7638888888888893E-2</v>
      </c>
      <c r="E9" s="21">
        <v>1.1273148148148148E-2</v>
      </c>
      <c r="F9" s="21">
        <v>1.6284722222222221E-2</v>
      </c>
      <c r="G9" s="21">
        <v>2.8935185185185189E-4</v>
      </c>
      <c r="H9" s="21">
        <v>7.7199074074074062E-3</v>
      </c>
      <c r="I9" s="21"/>
      <c r="J9" s="21"/>
      <c r="K9" s="99">
        <f>SUM(C9:J9)</f>
        <v>7.8657407407407412E-2</v>
      </c>
    </row>
    <row r="10" spans="2:11" x14ac:dyDescent="0.25">
      <c r="B10" s="34" t="s">
        <v>22</v>
      </c>
      <c r="C10" s="21"/>
      <c r="D10" s="21"/>
      <c r="E10" s="21">
        <v>5.3009259259259259E-3</v>
      </c>
      <c r="F10" s="21">
        <v>3.5532407407407405E-3</v>
      </c>
      <c r="G10" s="21"/>
      <c r="H10" s="21"/>
      <c r="I10" s="21"/>
      <c r="J10" s="21"/>
      <c r="K10" s="99">
        <f>SUM(C10:J10)</f>
        <v>8.8541666666666664E-3</v>
      </c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>
        <v>6.0289351851851858E-2</v>
      </c>
      <c r="D12" s="21">
        <v>1.5625E-2</v>
      </c>
      <c r="E12" s="21">
        <v>4.7337962962962958E-3</v>
      </c>
      <c r="F12" s="21">
        <v>1.1446759259259259E-2</v>
      </c>
      <c r="G12" s="21">
        <v>6.3171296296296295E-2</v>
      </c>
      <c r="H12" s="21">
        <v>2.8703703703703703E-3</v>
      </c>
      <c r="I12" s="21"/>
      <c r="J12" s="21"/>
      <c r="K12" s="99">
        <f>SUM(C12:J12)</f>
        <v>0.15813657407407405</v>
      </c>
    </row>
    <row r="13" spans="2:11" x14ac:dyDescent="0.25">
      <c r="B13" s="34" t="s">
        <v>25</v>
      </c>
      <c r="C13" s="21">
        <v>3.8252314814814815E-2</v>
      </c>
      <c r="D13" s="21">
        <v>7.8125E-3</v>
      </c>
      <c r="E13" s="21">
        <v>1.8634259259259257E-2</v>
      </c>
      <c r="F13" s="21">
        <v>1.0277777777777778E-2</v>
      </c>
      <c r="G13" s="21">
        <v>8.8888888888888889E-3</v>
      </c>
      <c r="H13" s="21">
        <v>5.1504629629629626E-3</v>
      </c>
      <c r="I13" s="21"/>
      <c r="J13" s="21"/>
      <c r="K13" s="99">
        <f>SUM(C13:J13)</f>
        <v>8.9016203703703708E-2</v>
      </c>
    </row>
    <row r="14" spans="2:11" x14ac:dyDescent="0.25">
      <c r="B14" s="34" t="s">
        <v>26</v>
      </c>
      <c r="C14" s="21">
        <v>3.5763888888888894E-3</v>
      </c>
      <c r="D14" s="21">
        <v>4.6180555555555558E-3</v>
      </c>
      <c r="E14" s="21"/>
      <c r="F14" s="21"/>
      <c r="G14" s="21">
        <v>7.3032407407407404E-3</v>
      </c>
      <c r="H14" s="21">
        <v>3.4259259259259264E-3</v>
      </c>
      <c r="I14" s="21"/>
      <c r="J14" s="21"/>
      <c r="K14" s="99">
        <f>SUM(C14:J14)</f>
        <v>1.8923611111111113E-2</v>
      </c>
    </row>
    <row r="15" spans="2:11" x14ac:dyDescent="0.25">
      <c r="B15" s="34" t="s">
        <v>27</v>
      </c>
      <c r="C15" s="21">
        <v>1.3773148148148147E-3</v>
      </c>
      <c r="D15" s="21">
        <v>3.9004629629629632E-3</v>
      </c>
      <c r="E15" s="21">
        <v>7.0486111111111114E-3</v>
      </c>
      <c r="F15" s="21"/>
      <c r="G15" s="21"/>
      <c r="H15" s="21">
        <v>9.4907407407407408E-4</v>
      </c>
      <c r="I15" s="21"/>
      <c r="J15" s="21"/>
      <c r="K15" s="99">
        <f>SUM(C15:J15)</f>
        <v>1.3275462962962965E-2</v>
      </c>
    </row>
    <row r="16" spans="2:11" x14ac:dyDescent="0.25">
      <c r="B16" s="34" t="s">
        <v>28</v>
      </c>
      <c r="C16" s="21"/>
      <c r="D16" s="21"/>
      <c r="E16" s="21">
        <v>6.2962962962962964E-3</v>
      </c>
      <c r="F16" s="21"/>
      <c r="G16" s="21">
        <v>7.0023148148148154E-3</v>
      </c>
      <c r="H16" s="21"/>
      <c r="I16" s="21"/>
      <c r="J16" s="21"/>
      <c r="K16" s="99">
        <f>SUM(C16:J16)</f>
        <v>1.3298611111111112E-2</v>
      </c>
    </row>
    <row r="17" spans="2:11" x14ac:dyDescent="0.25">
      <c r="B17" s="34" t="s">
        <v>29</v>
      </c>
      <c r="C17" s="21">
        <v>4.0624999999999993E-3</v>
      </c>
      <c r="D17" s="21"/>
      <c r="E17" s="21">
        <v>7.8703703703703705E-4</v>
      </c>
      <c r="F17" s="21"/>
      <c r="G17" s="21"/>
      <c r="H17" s="21">
        <v>5.6828703703703702E-3</v>
      </c>
      <c r="I17" s="21"/>
      <c r="J17" s="21"/>
      <c r="K17" s="99">
        <f>SUM(C17:J17)</f>
        <v>1.0532407407407407E-2</v>
      </c>
    </row>
    <row r="18" spans="2:11" x14ac:dyDescent="0.25">
      <c r="B18" s="34" t="s">
        <v>30</v>
      </c>
      <c r="C18" s="21">
        <v>3.645833333333333E-3</v>
      </c>
      <c r="D18" s="21"/>
      <c r="E18" s="21"/>
      <c r="F18" s="21"/>
      <c r="G18" s="21"/>
      <c r="H18" s="21"/>
      <c r="I18" s="21"/>
      <c r="J18" s="21"/>
      <c r="K18" s="99">
        <f>SUM(C18:J18)</f>
        <v>3.645833333333333E-3</v>
      </c>
    </row>
    <row r="19" spans="2:11" x14ac:dyDescent="0.25">
      <c r="B19" s="34" t="s">
        <v>31</v>
      </c>
      <c r="C19" s="21"/>
      <c r="D19" s="21">
        <v>7.3263888888888892E-3</v>
      </c>
      <c r="E19" s="21">
        <v>3.8310185185185192E-3</v>
      </c>
      <c r="F19" s="21"/>
      <c r="G19" s="21"/>
      <c r="H19" s="21"/>
      <c r="I19" s="21"/>
      <c r="J19" s="21"/>
      <c r="K19" s="99">
        <f>SUM(C19:J19)</f>
        <v>1.1157407407407408E-2</v>
      </c>
    </row>
    <row r="20" spans="2:11" x14ac:dyDescent="0.25">
      <c r="B20" s="34" t="s">
        <v>32</v>
      </c>
      <c r="C20" s="21">
        <v>2.9629629629629632E-3</v>
      </c>
      <c r="D20" s="21"/>
      <c r="E20" s="21">
        <v>2.2685185185185187E-3</v>
      </c>
      <c r="F20" s="21"/>
      <c r="G20" s="21">
        <v>2.8124999999999995E-3</v>
      </c>
      <c r="H20" s="21">
        <v>9.3750000000000007E-4</v>
      </c>
      <c r="I20" s="21"/>
      <c r="J20" s="21"/>
      <c r="K20" s="99">
        <f>SUM(C20:J20)</f>
        <v>8.9814814814814826E-3</v>
      </c>
    </row>
    <row r="21" spans="2:11" x14ac:dyDescent="0.25">
      <c r="B21" s="34" t="s">
        <v>33</v>
      </c>
      <c r="C21" s="21">
        <v>3.7384259259259259E-3</v>
      </c>
      <c r="D21" s="21">
        <v>1.6782407407407406E-3</v>
      </c>
      <c r="E21" s="21">
        <v>6.3657407407407413E-3</v>
      </c>
      <c r="F21" s="21"/>
      <c r="G21" s="21">
        <v>1.1516203703703704E-2</v>
      </c>
      <c r="H21" s="21">
        <v>4.5254629629629629E-3</v>
      </c>
      <c r="I21" s="21"/>
      <c r="J21" s="21"/>
      <c r="K21" s="99">
        <f>SUM(C21:J21)</f>
        <v>2.7824074074074074E-2</v>
      </c>
    </row>
    <row r="22" spans="2:11" x14ac:dyDescent="0.25">
      <c r="B22" s="34" t="s">
        <v>34</v>
      </c>
      <c r="C22" s="21">
        <v>2.6620370370370374E-3</v>
      </c>
      <c r="D22" s="21"/>
      <c r="E22" s="21">
        <v>1.1342592592592591E-3</v>
      </c>
      <c r="F22" s="21"/>
      <c r="G22" s="21">
        <v>3.4606481481481485E-3</v>
      </c>
      <c r="H22" s="21">
        <v>8.3217592592592596E-3</v>
      </c>
      <c r="I22" s="21"/>
      <c r="J22" s="21"/>
      <c r="K22" s="99">
        <f>SUM(C22:J22)</f>
        <v>1.5578703703703706E-2</v>
      </c>
    </row>
    <row r="23" spans="2:11" x14ac:dyDescent="0.25">
      <c r="B23" s="34" t="s">
        <v>35</v>
      </c>
      <c r="C23" s="21"/>
      <c r="D23" s="21">
        <v>4.178240740740741E-3</v>
      </c>
      <c r="E23" s="21">
        <v>7.2222222222222228E-3</v>
      </c>
      <c r="F23" s="21"/>
      <c r="G23" s="21">
        <v>8.5532407407407415E-3</v>
      </c>
      <c r="H23" s="21">
        <v>1.1006944444444444E-2</v>
      </c>
      <c r="I23" s="21"/>
      <c r="J23" s="21"/>
      <c r="K23" s="99">
        <f>SUM(C23:J23)</f>
        <v>3.0960648148148147E-2</v>
      </c>
    </row>
    <row r="24" spans="2:11" x14ac:dyDescent="0.25">
      <c r="B24" s="34" t="s">
        <v>36</v>
      </c>
      <c r="C24" s="21">
        <v>1.1296296296296294E-2</v>
      </c>
      <c r="D24" s="21"/>
      <c r="E24" s="21"/>
      <c r="F24" s="21">
        <v>3.0555555555555557E-3</v>
      </c>
      <c r="G24" s="21">
        <v>3.9236111111111112E-3</v>
      </c>
      <c r="H24" s="21">
        <v>2.1180555555555553E-3</v>
      </c>
      <c r="I24" s="21"/>
      <c r="J24" s="21"/>
      <c r="K24" s="99">
        <f>SUM(C24:J24)</f>
        <v>2.0393518518518519E-2</v>
      </c>
    </row>
    <row r="25" spans="2:11" x14ac:dyDescent="0.25">
      <c r="B25" s="34" t="s">
        <v>37</v>
      </c>
      <c r="C25" s="21"/>
      <c r="D25" s="21"/>
      <c r="E25" s="21"/>
      <c r="F25" s="21"/>
      <c r="G25" s="21">
        <v>4.9189814814814808E-3</v>
      </c>
      <c r="H25" s="21"/>
      <c r="I25" s="21"/>
      <c r="J25" s="21"/>
      <c r="K25" s="99">
        <f>SUM(C25:J25)</f>
        <v>4.9189814814814808E-3</v>
      </c>
    </row>
    <row r="26" spans="2:11" x14ac:dyDescent="0.25">
      <c r="B26" s="34" t="s">
        <v>38</v>
      </c>
      <c r="C26" s="21"/>
      <c r="D26" s="21"/>
      <c r="E26" s="21">
        <v>5.7754629629629623E-3</v>
      </c>
      <c r="F26" s="21"/>
      <c r="G26" s="21"/>
      <c r="H26" s="21"/>
      <c r="I26" s="21"/>
      <c r="J26" s="21"/>
      <c r="K26" s="99">
        <f>SUM(C26:J26)</f>
        <v>5.7754629629629623E-3</v>
      </c>
    </row>
    <row r="27" spans="2:11" x14ac:dyDescent="0.25">
      <c r="B27" s="34" t="s">
        <v>39</v>
      </c>
      <c r="C27" s="21"/>
      <c r="D27" s="21"/>
      <c r="E27" s="21"/>
      <c r="F27" s="21"/>
      <c r="G27" s="21">
        <v>3.5879629629629629E-3</v>
      </c>
      <c r="H27" s="21"/>
      <c r="I27" s="21"/>
      <c r="J27" s="21"/>
      <c r="K27" s="99">
        <f>SUM(C27:J27)</f>
        <v>3.5879629629629629E-3</v>
      </c>
    </row>
    <row r="28" spans="2:11" x14ac:dyDescent="0.25">
      <c r="B28" s="34" t="s">
        <v>40</v>
      </c>
      <c r="C28" s="21"/>
      <c r="D28" s="21"/>
      <c r="E28" s="21"/>
      <c r="F28" s="21"/>
      <c r="G28" s="21">
        <v>3.2291666666666666E-3</v>
      </c>
      <c r="H28" s="21"/>
      <c r="I28" s="21"/>
      <c r="J28" s="21"/>
      <c r="K28" s="99">
        <f>SUM(C28:J28)</f>
        <v>3.2291666666666666E-3</v>
      </c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f>SUM(C7:C28)</f>
        <v>0.15422453703703706</v>
      </c>
      <c r="D30" s="23">
        <f t="shared" ref="D30:H30" si="0">SUM(D7:D28)</f>
        <v>7.2777777777777802E-2</v>
      </c>
      <c r="E30" s="23">
        <f t="shared" si="0"/>
        <v>8.3692129629629644E-2</v>
      </c>
      <c r="F30" s="23">
        <f t="shared" si="0"/>
        <v>4.4618055555555557E-2</v>
      </c>
      <c r="G30" s="23">
        <f t="shared" si="0"/>
        <v>0.13922453703703702</v>
      </c>
      <c r="H30" s="23">
        <f t="shared" si="0"/>
        <v>5.2708333333333329E-2</v>
      </c>
      <c r="I30" s="23"/>
      <c r="J30" s="21"/>
      <c r="K30" s="100">
        <f>SUM(K7:K28)</f>
        <v>0.54724537037037035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10" sqref="I1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97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/>
      <c r="J21" s="21"/>
      <c r="K21" s="99"/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21"/>
      <c r="K25" s="99"/>
    </row>
    <row r="26" spans="2:11" x14ac:dyDescent="0.25">
      <c r="B26" s="34" t="s">
        <v>38</v>
      </c>
      <c r="C26" s="21"/>
      <c r="D26" s="21"/>
      <c r="E26" s="21"/>
      <c r="F26" s="21"/>
      <c r="G26" s="21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0"/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10" sqref="I1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98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/>
      <c r="J21" s="21"/>
      <c r="K21" s="99"/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21"/>
      <c r="K25" s="99"/>
    </row>
    <row r="26" spans="2:11" x14ac:dyDescent="0.25">
      <c r="B26" s="34" t="s">
        <v>38</v>
      </c>
      <c r="C26" s="21"/>
      <c r="D26" s="21"/>
      <c r="E26" s="21"/>
      <c r="F26" s="21"/>
      <c r="G26" s="21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0"/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D33" sqref="D33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99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>
        <v>8.7962962962962951E-4</v>
      </c>
      <c r="D9" s="21"/>
      <c r="E9" s="21"/>
      <c r="F9" s="21"/>
      <c r="G9" s="21"/>
      <c r="H9" s="21"/>
      <c r="I9" s="21"/>
      <c r="J9" s="21"/>
      <c r="K9" s="99">
        <v>8.7962962962962951E-4</v>
      </c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>
        <v>1.273148148148148E-4</v>
      </c>
      <c r="D12" s="21"/>
      <c r="E12" s="21"/>
      <c r="F12" s="21"/>
      <c r="G12" s="21"/>
      <c r="H12" s="21"/>
      <c r="I12" s="21"/>
      <c r="J12" s="21"/>
      <c r="K12" s="99">
        <v>1.273148148148148E-4</v>
      </c>
    </row>
    <row r="13" spans="2:11" x14ac:dyDescent="0.25">
      <c r="B13" s="34" t="s">
        <v>25</v>
      </c>
      <c r="C13" s="21">
        <v>1.5046296296296297E-4</v>
      </c>
      <c r="D13" s="21"/>
      <c r="E13" s="21"/>
      <c r="F13" s="21"/>
      <c r="G13" s="21"/>
      <c r="H13" s="21"/>
      <c r="I13" s="21"/>
      <c r="J13" s="21"/>
      <c r="K13" s="99">
        <v>1.5046296296296297E-4</v>
      </c>
    </row>
    <row r="14" spans="2:11" x14ac:dyDescent="0.25">
      <c r="B14" s="34" t="s">
        <v>26</v>
      </c>
      <c r="C14" s="21">
        <v>2.0833333333333335E-4</v>
      </c>
      <c r="D14" s="21"/>
      <c r="E14" s="21"/>
      <c r="F14" s="21"/>
      <c r="G14" s="21"/>
      <c r="H14" s="21"/>
      <c r="I14" s="21"/>
      <c r="J14" s="21"/>
      <c r="K14" s="99">
        <v>2.0833333333333335E-4</v>
      </c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>
        <v>1.0416666666666667E-4</v>
      </c>
      <c r="D16" s="21"/>
      <c r="E16" s="21"/>
      <c r="F16" s="21"/>
      <c r="G16" s="21"/>
      <c r="H16" s="21"/>
      <c r="I16" s="21"/>
      <c r="J16" s="21"/>
      <c r="K16" s="99">
        <v>1.0416666666666667E-4</v>
      </c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>
        <v>4.9768518518518521E-4</v>
      </c>
      <c r="I18" s="21"/>
      <c r="J18" s="21"/>
      <c r="K18" s="99">
        <v>4.9768518518518521E-4</v>
      </c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/>
      <c r="J21" s="21"/>
      <c r="K21" s="99"/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>
        <v>2.9513888888888888E-3</v>
      </c>
      <c r="I24" s="21"/>
      <c r="J24" s="21"/>
      <c r="K24" s="99">
        <v>2.9513888888888888E-3</v>
      </c>
    </row>
    <row r="25" spans="2:11" x14ac:dyDescent="0.25">
      <c r="B25" s="34" t="s">
        <v>37</v>
      </c>
      <c r="C25" s="21">
        <v>6.8287037037037036E-4</v>
      </c>
      <c r="D25" s="21"/>
      <c r="E25" s="21">
        <v>5.6018518518518518E-3</v>
      </c>
      <c r="F25" s="21"/>
      <c r="G25" s="21"/>
      <c r="H25" s="21">
        <v>8.6805555555555551E-4</v>
      </c>
      <c r="I25" s="21"/>
      <c r="J25" s="21"/>
      <c r="K25" s="99">
        <v>7.152777777777777E-3</v>
      </c>
    </row>
    <row r="26" spans="2:11" x14ac:dyDescent="0.25">
      <c r="B26" s="34" t="s">
        <v>38</v>
      </c>
      <c r="C26" s="21">
        <v>2.8472222222222219E-3</v>
      </c>
      <c r="D26" s="21"/>
      <c r="E26" s="21"/>
      <c r="F26" s="21"/>
      <c r="G26" s="21"/>
      <c r="H26" s="21"/>
      <c r="I26" s="21"/>
      <c r="J26" s="21"/>
      <c r="K26" s="99">
        <v>2.8472222222222219E-3</v>
      </c>
    </row>
    <row r="27" spans="2:11" x14ac:dyDescent="0.25">
      <c r="B27" s="34" t="s">
        <v>39</v>
      </c>
      <c r="C27" s="21">
        <v>2.4305555555555555E-4</v>
      </c>
      <c r="D27" s="21"/>
      <c r="E27" s="21"/>
      <c r="F27" s="21"/>
      <c r="G27" s="21"/>
      <c r="H27" s="21"/>
      <c r="I27" s="21"/>
      <c r="J27" s="21"/>
      <c r="K27" s="99">
        <v>2.4305555555555555E-4</v>
      </c>
    </row>
    <row r="28" spans="2:11" x14ac:dyDescent="0.25">
      <c r="B28" s="34" t="s">
        <v>40</v>
      </c>
      <c r="C28" s="21">
        <v>2.0833333333333335E-4</v>
      </c>
      <c r="D28" s="21"/>
      <c r="E28" s="21"/>
      <c r="F28" s="21"/>
      <c r="G28" s="21"/>
      <c r="H28" s="21">
        <v>9.5625000000000016E-2</v>
      </c>
      <c r="I28" s="21"/>
      <c r="J28" s="21"/>
      <c r="K28" s="99">
        <v>9.5833333333333354E-2</v>
      </c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v>5.4513888888888876E-3</v>
      </c>
      <c r="D30" s="23"/>
      <c r="E30" s="23">
        <v>5.6018518518518518E-3</v>
      </c>
      <c r="F30" s="23"/>
      <c r="G30" s="23"/>
      <c r="H30" s="23">
        <v>9.9942129629629645E-2</v>
      </c>
      <c r="I30" s="23"/>
      <c r="J30" s="23"/>
      <c r="K30" s="100">
        <v>0.11099537037037038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7" sqref="K7:K26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100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>
        <v>6.0879629629629624E-2</v>
      </c>
      <c r="D9" s="21"/>
      <c r="E9" s="21"/>
      <c r="F9" s="21"/>
      <c r="G9" s="21"/>
      <c r="H9" s="21"/>
      <c r="I9" s="21"/>
      <c r="J9" s="21"/>
      <c r="K9" s="99">
        <v>6.0879629629629624E-2</v>
      </c>
    </row>
    <row r="10" spans="2:11" x14ac:dyDescent="0.25">
      <c r="B10" s="34" t="s">
        <v>22</v>
      </c>
      <c r="C10" s="21">
        <v>1.863425925925926E-2</v>
      </c>
      <c r="D10" s="21"/>
      <c r="E10" s="21"/>
      <c r="F10" s="21"/>
      <c r="G10" s="21"/>
      <c r="H10" s="21"/>
      <c r="I10" s="21"/>
      <c r="J10" s="21"/>
      <c r="K10" s="99">
        <v>1.863425925925926E-2</v>
      </c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>
        <v>3.1493055555555559E-2</v>
      </c>
      <c r="D12" s="21"/>
      <c r="E12" s="21"/>
      <c r="F12" s="21"/>
      <c r="G12" s="21"/>
      <c r="H12" s="21"/>
      <c r="I12" s="21"/>
      <c r="J12" s="21"/>
      <c r="K12" s="99">
        <v>3.1493055555555559E-2</v>
      </c>
    </row>
    <row r="13" spans="2:11" x14ac:dyDescent="0.25">
      <c r="B13" s="34" t="s">
        <v>25</v>
      </c>
      <c r="C13" s="21">
        <v>1.7939814814814815E-3</v>
      </c>
      <c r="D13" s="21"/>
      <c r="E13" s="21"/>
      <c r="F13" s="21"/>
      <c r="G13" s="21"/>
      <c r="H13" s="21"/>
      <c r="I13" s="21"/>
      <c r="J13" s="21"/>
      <c r="K13" s="99">
        <v>1.7939814814814815E-3</v>
      </c>
    </row>
    <row r="14" spans="2:11" x14ac:dyDescent="0.25">
      <c r="B14" s="34" t="s">
        <v>26</v>
      </c>
      <c r="C14" s="21"/>
      <c r="D14" s="21"/>
      <c r="E14" s="21"/>
      <c r="F14" s="21"/>
      <c r="G14" s="21">
        <v>1.5624999999999999E-3</v>
      </c>
      <c r="H14" s="21"/>
      <c r="I14" s="21"/>
      <c r="J14" s="21"/>
      <c r="K14" s="99">
        <v>1.5624999999999999E-3</v>
      </c>
    </row>
    <row r="15" spans="2:11" x14ac:dyDescent="0.25">
      <c r="B15" s="34" t="s">
        <v>27</v>
      </c>
      <c r="C15" s="21"/>
      <c r="D15" s="21"/>
      <c r="E15" s="21"/>
      <c r="F15" s="21"/>
      <c r="G15" s="21">
        <v>1.5393518518518519E-3</v>
      </c>
      <c r="H15" s="21"/>
      <c r="I15" s="21"/>
      <c r="J15" s="21"/>
      <c r="K15" s="99">
        <v>1.5393518518518519E-3</v>
      </c>
    </row>
    <row r="16" spans="2:11" x14ac:dyDescent="0.25">
      <c r="B16" s="34" t="s">
        <v>28</v>
      </c>
      <c r="C16" s="21">
        <v>4.409722222222222E-3</v>
      </c>
      <c r="D16" s="21"/>
      <c r="E16" s="21"/>
      <c r="F16" s="21"/>
      <c r="G16" s="21"/>
      <c r="H16" s="21"/>
      <c r="I16" s="21"/>
      <c r="J16" s="21"/>
      <c r="K16" s="99">
        <v>4.409722222222222E-3</v>
      </c>
    </row>
    <row r="17" spans="2:11" x14ac:dyDescent="0.25">
      <c r="B17" s="34" t="s">
        <v>29</v>
      </c>
      <c r="C17" s="21">
        <v>2.5925925925925925E-3</v>
      </c>
      <c r="D17" s="21"/>
      <c r="E17" s="21"/>
      <c r="F17" s="21"/>
      <c r="G17" s="21"/>
      <c r="H17" s="21"/>
      <c r="I17" s="21"/>
      <c r="J17" s="21"/>
      <c r="K17" s="99">
        <v>2.5925925925925925E-3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>
        <v>2.2569444444444447E-3</v>
      </c>
      <c r="D20" s="21"/>
      <c r="E20" s="21"/>
      <c r="F20" s="21"/>
      <c r="G20" s="21"/>
      <c r="H20" s="21"/>
      <c r="I20" s="21"/>
      <c r="J20" s="21"/>
      <c r="K20" s="99">
        <v>2.2569444444444447E-3</v>
      </c>
    </row>
    <row r="21" spans="2:11" x14ac:dyDescent="0.25">
      <c r="B21" s="34" t="s">
        <v>33</v>
      </c>
      <c r="C21" s="21">
        <v>1.5717592592592592E-2</v>
      </c>
      <c r="D21" s="21"/>
      <c r="E21" s="21"/>
      <c r="F21" s="21"/>
      <c r="G21" s="21"/>
      <c r="H21" s="21"/>
      <c r="I21" s="21"/>
      <c r="J21" s="21"/>
      <c r="K21" s="99">
        <v>1.5717592592592592E-2</v>
      </c>
    </row>
    <row r="22" spans="2:11" x14ac:dyDescent="0.25">
      <c r="B22" s="34" t="s">
        <v>34</v>
      </c>
      <c r="C22" s="21">
        <v>4.8495370370370368E-3</v>
      </c>
      <c r="D22" s="21"/>
      <c r="E22" s="21"/>
      <c r="F22" s="21">
        <v>1.4120370370370369E-3</v>
      </c>
      <c r="G22" s="21"/>
      <c r="H22" s="21"/>
      <c r="I22" s="21"/>
      <c r="J22" s="21"/>
      <c r="K22" s="99">
        <v>6.2615740740740739E-3</v>
      </c>
    </row>
    <row r="23" spans="2:11" x14ac:dyDescent="0.25">
      <c r="B23" s="34" t="s">
        <v>35</v>
      </c>
      <c r="C23" s="21">
        <v>9.5023148148148141E-3</v>
      </c>
      <c r="D23" s="21">
        <v>1.5740740740740741E-3</v>
      </c>
      <c r="E23" s="21"/>
      <c r="F23" s="21"/>
      <c r="G23" s="21"/>
      <c r="H23" s="21"/>
      <c r="I23" s="21"/>
      <c r="J23" s="21"/>
      <c r="K23" s="99">
        <v>1.1076388888888889E-2</v>
      </c>
    </row>
    <row r="24" spans="2:11" x14ac:dyDescent="0.25">
      <c r="B24" s="34" t="s">
        <v>36</v>
      </c>
      <c r="C24" s="21">
        <v>2.3611111111111111E-3</v>
      </c>
      <c r="D24" s="21"/>
      <c r="E24" s="21"/>
      <c r="F24" s="21"/>
      <c r="G24" s="21"/>
      <c r="H24" s="21"/>
      <c r="I24" s="21"/>
      <c r="J24" s="21"/>
      <c r="K24" s="99">
        <v>2.3611111111111111E-3</v>
      </c>
    </row>
    <row r="25" spans="2:11" x14ac:dyDescent="0.25">
      <c r="B25" s="34" t="s">
        <v>37</v>
      </c>
      <c r="C25" s="21">
        <v>3.1365740740740742E-3</v>
      </c>
      <c r="D25" s="21"/>
      <c r="E25" s="21"/>
      <c r="F25" s="21"/>
      <c r="G25" s="21">
        <v>6.2962962962962964E-3</v>
      </c>
      <c r="H25" s="21"/>
      <c r="I25" s="21"/>
      <c r="J25" s="21"/>
      <c r="K25" s="99">
        <v>9.432870370370371E-3</v>
      </c>
    </row>
    <row r="26" spans="2:11" x14ac:dyDescent="0.25">
      <c r="B26" s="34" t="s">
        <v>38</v>
      </c>
      <c r="C26" s="21">
        <v>3.4375E-3</v>
      </c>
      <c r="D26" s="21"/>
      <c r="E26" s="21"/>
      <c r="F26" s="21">
        <v>4.0972222222222226E-3</v>
      </c>
      <c r="G26" s="21">
        <v>1.5972222222222221E-3</v>
      </c>
      <c r="H26" s="21"/>
      <c r="I26" s="21"/>
      <c r="J26" s="21"/>
      <c r="K26" s="99">
        <v>9.1319444444444443E-3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v>0.16106481481481483</v>
      </c>
      <c r="D30" s="23">
        <v>1.5740740740740741E-3</v>
      </c>
      <c r="E30" s="23"/>
      <c r="F30" s="23">
        <v>5.5092592592592598E-3</v>
      </c>
      <c r="G30" s="23">
        <v>1.0995370370370371E-2</v>
      </c>
      <c r="H30" s="23"/>
      <c r="I30" s="23"/>
      <c r="J30" s="23"/>
      <c r="K30" s="100">
        <v>0.17914351851851854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10" sqref="I10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101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/>
      <c r="J21" s="21"/>
      <c r="K21" s="99"/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21"/>
      <c r="K25" s="99"/>
    </row>
    <row r="26" spans="2:11" x14ac:dyDescent="0.25">
      <c r="B26" s="34" t="s">
        <v>38</v>
      </c>
      <c r="C26" s="21"/>
      <c r="D26" s="21"/>
      <c r="E26" s="21"/>
      <c r="F26" s="21"/>
      <c r="G26" s="21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0"/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B32" sqref="B32:K32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102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>
        <v>6.5972222222222213E-4</v>
      </c>
      <c r="D15" s="21"/>
      <c r="E15" s="21"/>
      <c r="F15" s="21"/>
      <c r="G15" s="21"/>
      <c r="H15" s="21"/>
      <c r="I15" s="21"/>
      <c r="J15" s="21"/>
      <c r="K15" s="99">
        <v>6.5972222222222213E-4</v>
      </c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>
        <v>1.3888888888888889E-3</v>
      </c>
      <c r="J21" s="21"/>
      <c r="K21" s="99">
        <v>1.3888888888888889E-3</v>
      </c>
    </row>
    <row r="22" spans="2:11" x14ac:dyDescent="0.25">
      <c r="B22" s="34" t="s">
        <v>34</v>
      </c>
      <c r="C22" s="21"/>
      <c r="D22" s="21">
        <v>1.4120370370370369E-3</v>
      </c>
      <c r="E22" s="21"/>
      <c r="F22" s="21"/>
      <c r="G22" s="21"/>
      <c r="H22" s="21"/>
      <c r="I22" s="21"/>
      <c r="J22" s="21"/>
      <c r="K22" s="99">
        <v>1.4120370370370369E-3</v>
      </c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21"/>
      <c r="K25" s="99"/>
    </row>
    <row r="26" spans="2:11" x14ac:dyDescent="0.25">
      <c r="B26" s="34" t="s">
        <v>38</v>
      </c>
      <c r="C26" s="21"/>
      <c r="D26" s="21"/>
      <c r="E26" s="21">
        <v>1.423611111111111E-3</v>
      </c>
      <c r="F26" s="21"/>
      <c r="G26" s="21"/>
      <c r="H26" s="21"/>
      <c r="I26" s="21"/>
      <c r="J26" s="21"/>
      <c r="K26" s="99">
        <v>1.423611111111111E-3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v>6.5972222222222213E-4</v>
      </c>
      <c r="D30" s="23">
        <v>1.4120370370370369E-3</v>
      </c>
      <c r="E30" s="23">
        <v>1.423611111111111E-3</v>
      </c>
      <c r="F30" s="23"/>
      <c r="G30" s="23"/>
      <c r="H30" s="23"/>
      <c r="I30" s="23">
        <v>1.3888888888888889E-3</v>
      </c>
      <c r="J30" s="23"/>
      <c r="K30" s="100">
        <v>4.8842592592592592E-3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9" sqref="K19:K27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103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/>
      <c r="H19" s="21"/>
      <c r="I19" s="21"/>
      <c r="J19" s="21"/>
      <c r="K19" s="99"/>
    </row>
    <row r="20" spans="2:11" x14ac:dyDescent="0.25">
      <c r="B20" s="34" t="s">
        <v>32</v>
      </c>
      <c r="C20" s="21"/>
      <c r="D20" s="21"/>
      <c r="E20" s="21"/>
      <c r="F20" s="21"/>
      <c r="G20" s="21"/>
      <c r="H20" s="21"/>
      <c r="I20" s="21"/>
      <c r="J20" s="21"/>
      <c r="K20" s="99"/>
    </row>
    <row r="21" spans="2:11" x14ac:dyDescent="0.25">
      <c r="B21" s="34" t="s">
        <v>33</v>
      </c>
      <c r="C21" s="21">
        <v>1.2268518518518518E-3</v>
      </c>
      <c r="D21" s="21"/>
      <c r="E21" s="21">
        <v>1.0532407407407407E-3</v>
      </c>
      <c r="F21" s="21">
        <v>1.1574074074074073E-3</v>
      </c>
      <c r="G21" s="21">
        <v>1.736111111111111E-3</v>
      </c>
      <c r="H21" s="21"/>
      <c r="I21" s="21"/>
      <c r="J21" s="21"/>
      <c r="K21" s="99">
        <v>5.1736111111111106E-3</v>
      </c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>
        <v>4.6527777777777774E-3</v>
      </c>
      <c r="D23" s="21"/>
      <c r="E23" s="21"/>
      <c r="F23" s="21"/>
      <c r="G23" s="21">
        <v>1.2037037037037036E-3</v>
      </c>
      <c r="H23" s="21"/>
      <c r="I23" s="21"/>
      <c r="J23" s="21"/>
      <c r="K23" s="99">
        <v>5.8564814814814807E-3</v>
      </c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>
        <v>1.3657407407407409E-3</v>
      </c>
      <c r="H25" s="21"/>
      <c r="I25" s="21"/>
      <c r="J25" s="21"/>
      <c r="K25" s="99">
        <v>1.3657407407407409E-3</v>
      </c>
    </row>
    <row r="26" spans="2:11" x14ac:dyDescent="0.25">
      <c r="B26" s="34" t="s">
        <v>38</v>
      </c>
      <c r="C26" s="21"/>
      <c r="D26" s="21"/>
      <c r="E26" s="21">
        <v>1.261574074074074E-3</v>
      </c>
      <c r="F26" s="21"/>
      <c r="G26" s="21"/>
      <c r="H26" s="21"/>
      <c r="I26" s="21"/>
      <c r="J26" s="21"/>
      <c r="K26" s="99">
        <v>1.261574074074074E-3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v>5.8796296296296287E-3</v>
      </c>
      <c r="D30" s="23"/>
      <c r="E30" s="23">
        <v>2.3148148148148147E-3</v>
      </c>
      <c r="F30" s="23">
        <v>1.1574074074074073E-3</v>
      </c>
      <c r="G30" s="23">
        <v>4.3055555555555555E-3</v>
      </c>
      <c r="H30" s="23"/>
      <c r="I30" s="23"/>
      <c r="J30" s="23"/>
      <c r="K30" s="100">
        <v>1.3657407407407406E-2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C30" sqref="C30:D3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109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69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/>
      <c r="D7" s="55"/>
      <c r="E7" s="40"/>
      <c r="F7" s="55"/>
      <c r="G7" s="40"/>
      <c r="H7" s="72"/>
    </row>
    <row r="8" spans="2:8" s="28" customFormat="1" x14ac:dyDescent="0.25">
      <c r="B8" s="34" t="s">
        <v>0</v>
      </c>
      <c r="C8" s="40">
        <v>7.7546296296296304E-4</v>
      </c>
      <c r="D8" s="55">
        <f>C8/$C$30</f>
        <v>1.1629925360180524E-2</v>
      </c>
      <c r="E8" s="40"/>
      <c r="F8" s="55"/>
      <c r="G8" s="40">
        <f t="shared" ref="G8:G27" si="0">C8+E8</f>
        <v>7.7546296296296304E-4</v>
      </c>
      <c r="H8" s="72">
        <f t="shared" ref="H8:H27" si="1">G8/$G$30</f>
        <v>1.1629925360180524E-2</v>
      </c>
    </row>
    <row r="9" spans="2:8" s="28" customFormat="1" x14ac:dyDescent="0.25">
      <c r="B9" s="34" t="s">
        <v>21</v>
      </c>
      <c r="C9" s="40">
        <v>6.7013888888888904E-3</v>
      </c>
      <c r="D9" s="55">
        <f t="shared" ref="D9:D27" si="2">C9/$C$30</f>
        <v>0.10050338482902275</v>
      </c>
      <c r="E9" s="40"/>
      <c r="F9" s="55"/>
      <c r="G9" s="40">
        <f t="shared" si="0"/>
        <v>6.7013888888888904E-3</v>
      </c>
      <c r="H9" s="72">
        <f t="shared" si="1"/>
        <v>0.10050338482902275</v>
      </c>
    </row>
    <row r="10" spans="2:8" s="28" customFormat="1" x14ac:dyDescent="0.25">
      <c r="B10" s="34" t="s">
        <v>22</v>
      </c>
      <c r="C10" s="40"/>
      <c r="D10" s="55"/>
      <c r="E10" s="40"/>
      <c r="F10" s="55"/>
      <c r="G10" s="40"/>
      <c r="H10" s="72"/>
    </row>
    <row r="11" spans="2:8" s="28" customFormat="1" x14ac:dyDescent="0.25">
      <c r="B11" s="34" t="s">
        <v>23</v>
      </c>
      <c r="C11" s="40"/>
      <c r="D11" s="55"/>
      <c r="E11" s="40"/>
      <c r="F11" s="55"/>
      <c r="G11" s="40"/>
      <c r="H11" s="72"/>
    </row>
    <row r="12" spans="2:8" s="28" customFormat="1" x14ac:dyDescent="0.25">
      <c r="B12" s="34" t="s">
        <v>24</v>
      </c>
      <c r="C12" s="40">
        <v>4.7453703703703709E-4</v>
      </c>
      <c r="D12" s="55">
        <f t="shared" si="2"/>
        <v>7.1168199965283806E-3</v>
      </c>
      <c r="E12" s="40"/>
      <c r="F12" s="55"/>
      <c r="G12" s="40">
        <f t="shared" ref="G12:G25" si="3">C12+E12</f>
        <v>4.7453703703703709E-4</v>
      </c>
      <c r="H12" s="72">
        <f t="shared" ref="H12:H25" si="4">G12/$G$30</f>
        <v>7.1168199965283806E-3</v>
      </c>
    </row>
    <row r="13" spans="2:8" s="28" customFormat="1" x14ac:dyDescent="0.25">
      <c r="B13" s="34" t="s">
        <v>25</v>
      </c>
      <c r="C13" s="40">
        <v>5.0925925925925921E-4</v>
      </c>
      <c r="D13" s="55">
        <f t="shared" si="2"/>
        <v>7.6375629231036262E-3</v>
      </c>
      <c r="E13" s="40"/>
      <c r="F13" s="55"/>
      <c r="G13" s="40">
        <f t="shared" si="3"/>
        <v>5.0925925925925921E-4</v>
      </c>
      <c r="H13" s="72">
        <f t="shared" si="4"/>
        <v>7.6375629231036262E-3</v>
      </c>
    </row>
    <row r="14" spans="2:8" s="28" customFormat="1" x14ac:dyDescent="0.25">
      <c r="B14" s="34" t="s">
        <v>26</v>
      </c>
      <c r="C14" s="40">
        <v>9.1435185185185174E-4</v>
      </c>
      <c r="D14" s="55">
        <f t="shared" si="2"/>
        <v>1.3712897066481511E-2</v>
      </c>
      <c r="E14" s="40"/>
      <c r="F14" s="55"/>
      <c r="G14" s="40">
        <f t="shared" si="3"/>
        <v>9.1435185185185174E-4</v>
      </c>
      <c r="H14" s="72">
        <f t="shared" si="4"/>
        <v>1.3712897066481511E-2</v>
      </c>
    </row>
    <row r="15" spans="2:8" s="28" customFormat="1" x14ac:dyDescent="0.25">
      <c r="B15" s="34" t="s">
        <v>27</v>
      </c>
      <c r="C15" s="40">
        <v>2.627314814814815E-3</v>
      </c>
      <c r="D15" s="55">
        <f t="shared" si="2"/>
        <v>3.9402881444193717E-2</v>
      </c>
      <c r="E15" s="40"/>
      <c r="F15" s="55"/>
      <c r="G15" s="40">
        <f t="shared" si="3"/>
        <v>2.627314814814815E-3</v>
      </c>
      <c r="H15" s="72">
        <f t="shared" si="4"/>
        <v>3.9402881444193717E-2</v>
      </c>
    </row>
    <row r="16" spans="2:8" s="28" customFormat="1" x14ac:dyDescent="0.25">
      <c r="B16" s="34" t="s">
        <v>28</v>
      </c>
      <c r="C16" s="40">
        <v>4.2476851851851859E-3</v>
      </c>
      <c r="D16" s="55">
        <f t="shared" si="2"/>
        <v>6.3704218017705261E-2</v>
      </c>
      <c r="E16" s="40"/>
      <c r="F16" s="55"/>
      <c r="G16" s="40">
        <f t="shared" si="3"/>
        <v>4.2476851851851859E-3</v>
      </c>
      <c r="H16" s="72">
        <f t="shared" si="4"/>
        <v>6.3704218017705261E-2</v>
      </c>
    </row>
    <row r="17" spans="2:8" s="28" customFormat="1" x14ac:dyDescent="0.25">
      <c r="B17" s="34" t="s">
        <v>29</v>
      </c>
      <c r="C17" s="40"/>
      <c r="D17" s="55"/>
      <c r="E17" s="40"/>
      <c r="F17" s="55"/>
      <c r="G17" s="40"/>
      <c r="H17" s="72"/>
    </row>
    <row r="18" spans="2:8" s="28" customFormat="1" x14ac:dyDescent="0.25">
      <c r="B18" s="34" t="s">
        <v>30</v>
      </c>
      <c r="C18" s="40">
        <v>2.1527777777777778E-3</v>
      </c>
      <c r="D18" s="55">
        <f t="shared" si="2"/>
        <v>3.2286061447665333E-2</v>
      </c>
      <c r="E18" s="40"/>
      <c r="F18" s="55"/>
      <c r="G18" s="40">
        <f t="shared" si="3"/>
        <v>2.1527777777777778E-3</v>
      </c>
      <c r="H18" s="72">
        <f t="shared" si="4"/>
        <v>3.2286061447665333E-2</v>
      </c>
    </row>
    <row r="19" spans="2:8" s="28" customFormat="1" x14ac:dyDescent="0.25">
      <c r="B19" s="34" t="s">
        <v>31</v>
      </c>
      <c r="C19" s="40">
        <v>4.7453703703703698E-4</v>
      </c>
      <c r="D19" s="55">
        <f t="shared" si="2"/>
        <v>7.1168199965283788E-3</v>
      </c>
      <c r="E19" s="40"/>
      <c r="F19" s="55"/>
      <c r="G19" s="40">
        <f t="shared" si="3"/>
        <v>4.7453703703703698E-4</v>
      </c>
      <c r="H19" s="72">
        <f t="shared" si="4"/>
        <v>7.1168199965283788E-3</v>
      </c>
    </row>
    <row r="20" spans="2:8" s="28" customFormat="1" x14ac:dyDescent="0.25">
      <c r="B20" s="34" t="s">
        <v>32</v>
      </c>
      <c r="C20" s="40"/>
      <c r="D20" s="55"/>
      <c r="E20" s="40"/>
      <c r="F20" s="55"/>
      <c r="G20" s="40"/>
      <c r="H20" s="72"/>
    </row>
    <row r="21" spans="2:8" s="28" customFormat="1" x14ac:dyDescent="0.25">
      <c r="B21" s="34" t="s">
        <v>33</v>
      </c>
      <c r="C21" s="40">
        <v>1.9675925925925926E-4</v>
      </c>
      <c r="D21" s="55">
        <f t="shared" si="2"/>
        <v>2.9508765839264014E-3</v>
      </c>
      <c r="E21" s="40"/>
      <c r="F21" s="55"/>
      <c r="G21" s="40">
        <f t="shared" si="3"/>
        <v>1.9675925925925926E-4</v>
      </c>
      <c r="H21" s="72">
        <f t="shared" si="4"/>
        <v>2.9508765839264014E-3</v>
      </c>
    </row>
    <row r="22" spans="2:8" s="28" customFormat="1" x14ac:dyDescent="0.25">
      <c r="B22" s="34" t="s">
        <v>34</v>
      </c>
      <c r="C22" s="40"/>
      <c r="D22" s="55"/>
      <c r="E22" s="40"/>
      <c r="F22" s="55"/>
      <c r="G22" s="40"/>
      <c r="H22" s="72"/>
    </row>
    <row r="23" spans="2:8" s="28" customFormat="1" x14ac:dyDescent="0.25">
      <c r="B23" s="34" t="s">
        <v>35</v>
      </c>
      <c r="C23" s="40">
        <v>8.7962962962962962E-4</v>
      </c>
      <c r="D23" s="55">
        <f t="shared" si="2"/>
        <v>1.3192154139906265E-2</v>
      </c>
      <c r="E23" s="56"/>
      <c r="F23" s="54"/>
      <c r="G23" s="40">
        <f t="shared" si="3"/>
        <v>8.7962962962962962E-4</v>
      </c>
      <c r="H23" s="72">
        <f t="shared" si="4"/>
        <v>1.3192154139906265E-2</v>
      </c>
    </row>
    <row r="24" spans="2:8" s="28" customFormat="1" x14ac:dyDescent="0.25">
      <c r="B24" s="34" t="s">
        <v>36</v>
      </c>
      <c r="C24" s="40"/>
      <c r="D24" s="55"/>
      <c r="E24" s="90"/>
      <c r="F24" s="90"/>
      <c r="G24" s="40"/>
      <c r="H24" s="72"/>
    </row>
    <row r="25" spans="2:8" s="28" customFormat="1" x14ac:dyDescent="0.25">
      <c r="B25" s="34" t="s">
        <v>37</v>
      </c>
      <c r="C25" s="40">
        <v>1.1458333333333333E-3</v>
      </c>
      <c r="D25" s="55">
        <f t="shared" si="2"/>
        <v>1.7184516576983163E-2</v>
      </c>
      <c r="E25" s="123"/>
      <c r="F25" s="123"/>
      <c r="G25" s="40">
        <f t="shared" si="3"/>
        <v>1.1458333333333333E-3</v>
      </c>
      <c r="H25" s="72">
        <f t="shared" si="4"/>
        <v>1.7184516576983163E-2</v>
      </c>
    </row>
    <row r="26" spans="2:8" s="28" customFormat="1" x14ac:dyDescent="0.25">
      <c r="B26" s="34" t="s">
        <v>38</v>
      </c>
      <c r="C26" s="40">
        <v>4.5416666666666675E-2</v>
      </c>
      <c r="D26" s="55">
        <f t="shared" si="2"/>
        <v>0.68113174796042364</v>
      </c>
      <c r="E26" s="40"/>
      <c r="F26" s="55"/>
      <c r="G26" s="40">
        <f t="shared" si="0"/>
        <v>4.5416666666666675E-2</v>
      </c>
      <c r="H26" s="72">
        <f t="shared" si="1"/>
        <v>0.68113174796042364</v>
      </c>
    </row>
    <row r="27" spans="2:8" s="28" customFormat="1" x14ac:dyDescent="0.25">
      <c r="B27" s="34" t="s">
        <v>39</v>
      </c>
      <c r="C27" s="40">
        <v>1.6203703703703703E-4</v>
      </c>
      <c r="D27" s="55">
        <f t="shared" si="2"/>
        <v>2.4301336573511541E-3</v>
      </c>
      <c r="E27" s="40"/>
      <c r="F27" s="55"/>
      <c r="G27" s="40">
        <f t="shared" si="0"/>
        <v>1.6203703703703703E-4</v>
      </c>
      <c r="H27" s="72">
        <f t="shared" si="1"/>
        <v>2.4301336573511541E-3</v>
      </c>
    </row>
    <row r="28" spans="2:8" s="28" customFormat="1" x14ac:dyDescent="0.25">
      <c r="B28" s="127" t="s">
        <v>40</v>
      </c>
      <c r="C28" s="128"/>
      <c r="D28" s="135"/>
      <c r="E28" s="128"/>
      <c r="F28" s="135"/>
      <c r="G28" s="128"/>
      <c r="H28" s="136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>SUM(C7:C28)</f>
        <v>6.6678240740740746E-2</v>
      </c>
      <c r="D30" s="138">
        <f>SUM(D7:D28)</f>
        <v>1</v>
      </c>
      <c r="E30" s="137"/>
      <c r="F30" s="138"/>
      <c r="G30" s="137">
        <f>SUM(G7:G28)</f>
        <v>6.6678240740740746E-2</v>
      </c>
      <c r="H30" s="139">
        <f t="shared" ref="H30" si="5">SUM(H7:H28)</f>
        <v>1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C7" sqref="C7:D24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104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>
        <v>6.3657407407407413E-4</v>
      </c>
      <c r="D8" s="21"/>
      <c r="E8" s="21"/>
      <c r="F8" s="21"/>
      <c r="G8" s="21"/>
      <c r="H8" s="21"/>
      <c r="I8" s="21"/>
      <c r="J8" s="21"/>
      <c r="K8" s="99">
        <v>6.3657407407407413E-4</v>
      </c>
    </row>
    <row r="9" spans="2:11" x14ac:dyDescent="0.25">
      <c r="B9" s="34" t="s">
        <v>21</v>
      </c>
      <c r="C9" s="21">
        <v>8.1481481481481474E-3</v>
      </c>
      <c r="D9" s="21"/>
      <c r="E9" s="21"/>
      <c r="F9" s="21"/>
      <c r="G9" s="21"/>
      <c r="H9" s="21"/>
      <c r="I9" s="21"/>
      <c r="J9" s="21"/>
      <c r="K9" s="99">
        <v>8.1481481481481474E-3</v>
      </c>
    </row>
    <row r="10" spans="2:11" x14ac:dyDescent="0.25">
      <c r="B10" s="34" t="s">
        <v>22</v>
      </c>
      <c r="C10" s="21">
        <v>2.5462962962962961E-4</v>
      </c>
      <c r="D10" s="21"/>
      <c r="E10" s="21"/>
      <c r="F10" s="21"/>
      <c r="G10" s="21"/>
      <c r="H10" s="21"/>
      <c r="I10" s="21"/>
      <c r="J10" s="21"/>
      <c r="K10" s="99">
        <v>2.5462962962962961E-4</v>
      </c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>
        <v>6.6666666666666671E-3</v>
      </c>
      <c r="D12" s="21"/>
      <c r="E12" s="21"/>
      <c r="F12" s="21"/>
      <c r="G12" s="21"/>
      <c r="H12" s="21"/>
      <c r="I12" s="21"/>
      <c r="J12" s="21"/>
      <c r="K12" s="99">
        <v>6.6666666666666671E-3</v>
      </c>
    </row>
    <row r="13" spans="2:11" x14ac:dyDescent="0.25">
      <c r="B13" s="34" t="s">
        <v>25</v>
      </c>
      <c r="C13" s="21">
        <v>6.018518518518519E-4</v>
      </c>
      <c r="D13" s="21"/>
      <c r="E13" s="21"/>
      <c r="F13" s="21"/>
      <c r="G13" s="21"/>
      <c r="H13" s="21"/>
      <c r="I13" s="21"/>
      <c r="J13" s="21"/>
      <c r="K13" s="99">
        <v>6.018518518518519E-4</v>
      </c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>
        <v>3.0092592592592595E-4</v>
      </c>
      <c r="D15" s="21"/>
      <c r="E15" s="21"/>
      <c r="F15" s="21"/>
      <c r="G15" s="21"/>
      <c r="H15" s="21"/>
      <c r="I15" s="21"/>
      <c r="J15" s="21"/>
      <c r="K15" s="99">
        <v>3.0092592592592595E-4</v>
      </c>
    </row>
    <row r="16" spans="2:11" x14ac:dyDescent="0.25">
      <c r="B16" s="34" t="s">
        <v>28</v>
      </c>
      <c r="C16" s="21">
        <v>8.4490740740740739E-4</v>
      </c>
      <c r="D16" s="21"/>
      <c r="E16" s="21"/>
      <c r="F16" s="21"/>
      <c r="G16" s="21"/>
      <c r="H16" s="21"/>
      <c r="I16" s="21"/>
      <c r="J16" s="21"/>
      <c r="K16" s="99">
        <v>8.4490740740740739E-4</v>
      </c>
    </row>
    <row r="17" spans="2:11" x14ac:dyDescent="0.25">
      <c r="B17" s="34" t="s">
        <v>29</v>
      </c>
      <c r="C17" s="21">
        <v>6.3657407407407413E-4</v>
      </c>
      <c r="D17" s="21"/>
      <c r="E17" s="21"/>
      <c r="F17" s="21"/>
      <c r="G17" s="21"/>
      <c r="H17" s="21"/>
      <c r="I17" s="21"/>
      <c r="J17" s="21"/>
      <c r="K17" s="99">
        <v>6.3657407407407413E-4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>
        <v>9.3749999999999997E-4</v>
      </c>
      <c r="D19" s="21"/>
      <c r="E19" s="21"/>
      <c r="F19" s="21"/>
      <c r="G19" s="21"/>
      <c r="H19" s="21"/>
      <c r="I19" s="21"/>
      <c r="J19" s="21"/>
      <c r="K19" s="99">
        <v>9.3749999999999997E-4</v>
      </c>
    </row>
    <row r="20" spans="2:11" x14ac:dyDescent="0.25">
      <c r="B20" s="34" t="s">
        <v>32</v>
      </c>
      <c r="C20" s="21">
        <v>1.3541666666666667E-3</v>
      </c>
      <c r="D20" s="21"/>
      <c r="E20" s="21"/>
      <c r="F20" s="21"/>
      <c r="G20" s="21"/>
      <c r="H20" s="21"/>
      <c r="I20" s="21"/>
      <c r="J20" s="21"/>
      <c r="K20" s="99">
        <v>1.3541666666666667E-3</v>
      </c>
    </row>
    <row r="21" spans="2:11" x14ac:dyDescent="0.25">
      <c r="B21" s="34" t="s">
        <v>33</v>
      </c>
      <c r="C21" s="21"/>
      <c r="D21" s="21"/>
      <c r="E21" s="21"/>
      <c r="F21" s="21"/>
      <c r="G21" s="21"/>
      <c r="H21" s="21"/>
      <c r="I21" s="21"/>
      <c r="J21" s="21"/>
      <c r="K21" s="99"/>
    </row>
    <row r="22" spans="2:11" x14ac:dyDescent="0.25">
      <c r="B22" s="34" t="s">
        <v>34</v>
      </c>
      <c r="C22" s="21"/>
      <c r="D22" s="21"/>
      <c r="E22" s="21"/>
      <c r="F22" s="21"/>
      <c r="G22" s="21"/>
      <c r="H22" s="21"/>
      <c r="I22" s="21"/>
      <c r="J22" s="21"/>
      <c r="K22" s="99"/>
    </row>
    <row r="23" spans="2:11" x14ac:dyDescent="0.25">
      <c r="B23" s="34" t="s">
        <v>35</v>
      </c>
      <c r="C23" s="21">
        <v>3.2407407407407406E-4</v>
      </c>
      <c r="D23" s="21"/>
      <c r="E23" s="21"/>
      <c r="F23" s="21"/>
      <c r="G23" s="21"/>
      <c r="H23" s="21"/>
      <c r="I23" s="21"/>
      <c r="J23" s="21"/>
      <c r="K23" s="99">
        <v>3.2407407407407406E-4</v>
      </c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/>
      <c r="E25" s="21"/>
      <c r="F25" s="21"/>
      <c r="G25" s="21"/>
      <c r="H25" s="21"/>
      <c r="I25" s="21"/>
      <c r="J25" s="21"/>
      <c r="K25" s="99"/>
    </row>
    <row r="26" spans="2:11" x14ac:dyDescent="0.25">
      <c r="B26" s="34" t="s">
        <v>38</v>
      </c>
      <c r="C26" s="21"/>
      <c r="D26" s="21"/>
      <c r="E26" s="21"/>
      <c r="F26" s="21"/>
      <c r="G26" s="21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34"/>
      <c r="C29" s="13"/>
      <c r="D29" s="13"/>
      <c r="E29" s="101"/>
      <c r="F29" s="101"/>
      <c r="G29" s="101"/>
      <c r="H29" s="101"/>
      <c r="I29" s="13"/>
      <c r="J29" s="13"/>
      <c r="K29" s="14"/>
    </row>
    <row r="30" spans="2:11" x14ac:dyDescent="0.25">
      <c r="B30" s="16" t="s">
        <v>1</v>
      </c>
      <c r="C30" s="23">
        <v>2.0706018518518523E-2</v>
      </c>
      <c r="D30" s="23"/>
      <c r="E30" s="23"/>
      <c r="F30" s="23"/>
      <c r="G30" s="23"/>
      <c r="H30" s="23"/>
      <c r="I30" s="23"/>
      <c r="J30" s="23"/>
      <c r="K30" s="100">
        <v>2.0706018518518523E-2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B29" sqref="B29:K29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105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>
        <v>5.4513888888888884E-3</v>
      </c>
      <c r="D8" s="21"/>
      <c r="E8" s="21"/>
      <c r="F8" s="21"/>
      <c r="G8" s="21">
        <v>1.7361111111111112E-4</v>
      </c>
      <c r="H8" s="21"/>
      <c r="I8" s="21"/>
      <c r="J8" s="21"/>
      <c r="K8" s="99">
        <v>5.6249999999999998E-3</v>
      </c>
    </row>
    <row r="9" spans="2:11" x14ac:dyDescent="0.25">
      <c r="B9" s="34" t="s">
        <v>21</v>
      </c>
      <c r="C9" s="21">
        <v>1.1574074074074075E-2</v>
      </c>
      <c r="D9" s="21">
        <v>3.9351851851851852E-4</v>
      </c>
      <c r="E9" s="21"/>
      <c r="F9" s="21"/>
      <c r="G9" s="21">
        <v>9.0856481481481483E-3</v>
      </c>
      <c r="H9" s="21"/>
      <c r="I9" s="21"/>
      <c r="J9" s="21"/>
      <c r="K9" s="99">
        <v>2.105324074074074E-2</v>
      </c>
    </row>
    <row r="10" spans="2:11" x14ac:dyDescent="0.25">
      <c r="B10" s="34" t="s">
        <v>22</v>
      </c>
      <c r="C10" s="21">
        <v>5.0925925925925921E-4</v>
      </c>
      <c r="D10" s="21"/>
      <c r="E10" s="21"/>
      <c r="F10" s="21"/>
      <c r="G10" s="21"/>
      <c r="H10" s="21"/>
      <c r="I10" s="21"/>
      <c r="J10" s="21"/>
      <c r="K10" s="99">
        <v>5.0925925925925921E-4</v>
      </c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>
        <v>9.7106481481481488E-3</v>
      </c>
      <c r="D12" s="21"/>
      <c r="E12" s="21"/>
      <c r="F12" s="21"/>
      <c r="G12" s="21">
        <v>2.2465277777777775E-2</v>
      </c>
      <c r="H12" s="21"/>
      <c r="I12" s="21"/>
      <c r="J12" s="21">
        <v>1.2094907407407408E-2</v>
      </c>
      <c r="K12" s="99">
        <v>4.4270833333333336E-2</v>
      </c>
    </row>
    <row r="13" spans="2:11" x14ac:dyDescent="0.25">
      <c r="B13" s="34" t="s">
        <v>25</v>
      </c>
      <c r="C13" s="21">
        <v>4.2245370370370379E-3</v>
      </c>
      <c r="D13" s="21">
        <v>2.4305555555555552E-4</v>
      </c>
      <c r="E13" s="21"/>
      <c r="F13" s="21"/>
      <c r="G13" s="21">
        <v>1.5196759259259261E-2</v>
      </c>
      <c r="H13" s="21"/>
      <c r="I13" s="21"/>
      <c r="J13" s="21"/>
      <c r="K13" s="99">
        <v>1.9664351851851853E-2</v>
      </c>
    </row>
    <row r="14" spans="2:11" x14ac:dyDescent="0.25">
      <c r="B14" s="34" t="s">
        <v>26</v>
      </c>
      <c r="C14" s="21">
        <v>3.8194444444444443E-3</v>
      </c>
      <c r="D14" s="21"/>
      <c r="E14" s="21"/>
      <c r="F14" s="21"/>
      <c r="G14" s="21">
        <v>6.4004629629629628E-3</v>
      </c>
      <c r="H14" s="21"/>
      <c r="I14" s="21"/>
      <c r="J14" s="21"/>
      <c r="K14" s="99">
        <v>1.0219907407407407E-2</v>
      </c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>
        <v>2.8124999999999995E-3</v>
      </c>
      <c r="D16" s="21"/>
      <c r="E16" s="21"/>
      <c r="F16" s="21"/>
      <c r="G16" s="21">
        <v>1.0416666666666667E-3</v>
      </c>
      <c r="H16" s="21"/>
      <c r="I16" s="21"/>
      <c r="J16" s="21"/>
      <c r="K16" s="99">
        <v>3.8541666666666663E-3</v>
      </c>
    </row>
    <row r="17" spans="2:11" x14ac:dyDescent="0.25">
      <c r="B17" s="34" t="s">
        <v>29</v>
      </c>
      <c r="C17" s="21">
        <v>9.7106481481481471E-3</v>
      </c>
      <c r="D17" s="21"/>
      <c r="E17" s="21">
        <v>2.0949074074074073E-3</v>
      </c>
      <c r="F17" s="21"/>
      <c r="G17" s="21">
        <v>3.5532407407407405E-3</v>
      </c>
      <c r="H17" s="21"/>
      <c r="I17" s="21"/>
      <c r="J17" s="21"/>
      <c r="K17" s="99">
        <v>1.5358796296296296E-2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>
        <v>8.8425925925925929E-3</v>
      </c>
      <c r="H19" s="21"/>
      <c r="I19" s="21"/>
      <c r="J19" s="21"/>
      <c r="K19" s="99">
        <v>8.8425925925925929E-3</v>
      </c>
    </row>
    <row r="20" spans="2:11" x14ac:dyDescent="0.25">
      <c r="B20" s="34" t="s">
        <v>32</v>
      </c>
      <c r="C20" s="21">
        <v>1.5393518518518519E-3</v>
      </c>
      <c r="D20" s="21"/>
      <c r="E20" s="21"/>
      <c r="F20" s="21"/>
      <c r="G20" s="21"/>
      <c r="H20" s="21"/>
      <c r="I20" s="21"/>
      <c r="J20" s="21"/>
      <c r="K20" s="99">
        <v>1.5393518518518519E-3</v>
      </c>
    </row>
    <row r="21" spans="2:11" x14ac:dyDescent="0.25">
      <c r="B21" s="34" t="s">
        <v>33</v>
      </c>
      <c r="C21" s="21">
        <v>5.1712962962962954E-2</v>
      </c>
      <c r="D21" s="21"/>
      <c r="E21" s="21"/>
      <c r="F21" s="21"/>
      <c r="G21" s="21">
        <v>2.3981481481481482E-2</v>
      </c>
      <c r="H21" s="21"/>
      <c r="I21" s="21"/>
      <c r="J21" s="21"/>
      <c r="K21" s="99">
        <v>7.5694444444444439E-2</v>
      </c>
    </row>
    <row r="22" spans="2:11" x14ac:dyDescent="0.25">
      <c r="B22" s="34" t="s">
        <v>34</v>
      </c>
      <c r="C22" s="21">
        <v>3.9583333333333337E-3</v>
      </c>
      <c r="D22" s="21"/>
      <c r="E22" s="21"/>
      <c r="F22" s="21"/>
      <c r="G22" s="21">
        <v>4.6643518518518518E-3</v>
      </c>
      <c r="H22" s="21"/>
      <c r="I22" s="21"/>
      <c r="J22" s="21"/>
      <c r="K22" s="99">
        <v>8.6226851851851846E-3</v>
      </c>
    </row>
    <row r="23" spans="2:11" x14ac:dyDescent="0.25">
      <c r="B23" s="34" t="s">
        <v>35</v>
      </c>
      <c r="C23" s="21"/>
      <c r="D23" s="21"/>
      <c r="E23" s="21"/>
      <c r="F23" s="21"/>
      <c r="G23" s="21">
        <v>1.2349537037037039E-2</v>
      </c>
      <c r="H23" s="21"/>
      <c r="I23" s="21"/>
      <c r="J23" s="21"/>
      <c r="K23" s="99">
        <v>1.2349537037037039E-2</v>
      </c>
    </row>
    <row r="24" spans="2:11" x14ac:dyDescent="0.25">
      <c r="B24" s="34" t="s">
        <v>36</v>
      </c>
      <c r="C24" s="21">
        <v>3.4374999999999996E-3</v>
      </c>
      <c r="D24" s="21"/>
      <c r="E24" s="21"/>
      <c r="F24" s="21"/>
      <c r="G24" s="21"/>
      <c r="H24" s="21"/>
      <c r="I24" s="21"/>
      <c r="J24" s="21"/>
      <c r="K24" s="99">
        <v>3.4374999999999996E-3</v>
      </c>
    </row>
    <row r="25" spans="2:11" x14ac:dyDescent="0.25">
      <c r="B25" s="34" t="s">
        <v>37</v>
      </c>
      <c r="C25" s="21">
        <v>1.5509259259259261E-3</v>
      </c>
      <c r="D25" s="21"/>
      <c r="E25" s="21">
        <v>3.2407407407407411E-3</v>
      </c>
      <c r="F25" s="21"/>
      <c r="G25" s="21">
        <v>1.2210648148148149E-2</v>
      </c>
      <c r="H25" s="21"/>
      <c r="I25" s="21"/>
      <c r="J25" s="21">
        <v>7.2337962962962963E-3</v>
      </c>
      <c r="K25" s="99">
        <v>2.4236111111111115E-2</v>
      </c>
    </row>
    <row r="26" spans="2:11" x14ac:dyDescent="0.25">
      <c r="B26" s="34" t="s">
        <v>38</v>
      </c>
      <c r="C26" s="21">
        <v>7.1759259259259259E-4</v>
      </c>
      <c r="D26" s="21"/>
      <c r="E26" s="21">
        <v>1.3206018518518518E-2</v>
      </c>
      <c r="F26" s="21"/>
      <c r="G26" s="21">
        <v>1.2337962962962964E-2</v>
      </c>
      <c r="H26" s="21"/>
      <c r="I26" s="21"/>
      <c r="J26" s="21"/>
      <c r="K26" s="99">
        <v>2.6261574074074076E-2</v>
      </c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16"/>
      <c r="C29" s="13"/>
      <c r="D29" s="13"/>
      <c r="E29" s="101"/>
      <c r="F29" s="101"/>
      <c r="G29" s="13"/>
      <c r="H29" s="13"/>
      <c r="I29" s="13"/>
      <c r="J29" s="13"/>
      <c r="K29" s="99"/>
    </row>
    <row r="30" spans="2:11" x14ac:dyDescent="0.25">
      <c r="B30" s="16" t="s">
        <v>1</v>
      </c>
      <c r="C30" s="23">
        <v>0.11072916666666666</v>
      </c>
      <c r="D30" s="23">
        <v>6.3657407407407402E-4</v>
      </c>
      <c r="E30" s="23">
        <v>1.8541666666666665E-2</v>
      </c>
      <c r="F30" s="23"/>
      <c r="G30" s="23">
        <v>0.13230324074074074</v>
      </c>
      <c r="H30" s="23"/>
      <c r="I30" s="23"/>
      <c r="J30" s="23">
        <v>1.9328703703703706E-2</v>
      </c>
      <c r="K30" s="100">
        <v>0.28153935185185186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B29" sqref="B29:K29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106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>
        <v>1.8865740740740742E-3</v>
      </c>
      <c r="H7" s="21"/>
      <c r="I7" s="21"/>
      <c r="J7" s="21"/>
      <c r="K7" s="99">
        <v>1.8865740740740742E-3</v>
      </c>
    </row>
    <row r="8" spans="2:11" x14ac:dyDescent="0.25">
      <c r="B8" s="34" t="s">
        <v>0</v>
      </c>
      <c r="C8" s="21"/>
      <c r="D8" s="21"/>
      <c r="E8" s="21"/>
      <c r="F8" s="21"/>
      <c r="G8" s="21">
        <v>4.7222222222222223E-3</v>
      </c>
      <c r="H8" s="21"/>
      <c r="I8" s="21"/>
      <c r="J8" s="21"/>
      <c r="K8" s="99">
        <v>4.7222222222222223E-3</v>
      </c>
    </row>
    <row r="9" spans="2:11" x14ac:dyDescent="0.25">
      <c r="B9" s="34" t="s">
        <v>21</v>
      </c>
      <c r="C9" s="21">
        <v>6.8287037037037036E-4</v>
      </c>
      <c r="D9" s="21"/>
      <c r="E9" s="21"/>
      <c r="F9" s="21"/>
      <c r="G9" s="21">
        <v>8.1249999999999985E-3</v>
      </c>
      <c r="H9" s="21"/>
      <c r="I9" s="21"/>
      <c r="J9" s="21"/>
      <c r="K9" s="99">
        <v>8.8078703703703687E-3</v>
      </c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>
        <v>3.0856481481481481E-2</v>
      </c>
      <c r="H12" s="21"/>
      <c r="I12" s="21"/>
      <c r="J12" s="21"/>
      <c r="K12" s="99">
        <v>3.0856481481481481E-2</v>
      </c>
    </row>
    <row r="13" spans="2:11" x14ac:dyDescent="0.25">
      <c r="B13" s="34" t="s">
        <v>25</v>
      </c>
      <c r="C13" s="21"/>
      <c r="D13" s="21"/>
      <c r="E13" s="21"/>
      <c r="F13" s="21"/>
      <c r="G13" s="21">
        <v>1.5729166666666666E-2</v>
      </c>
      <c r="H13" s="21"/>
      <c r="I13" s="21"/>
      <c r="J13" s="21"/>
      <c r="K13" s="99">
        <v>1.5729166666666666E-2</v>
      </c>
    </row>
    <row r="14" spans="2:11" x14ac:dyDescent="0.25">
      <c r="B14" s="34" t="s">
        <v>26</v>
      </c>
      <c r="C14" s="21"/>
      <c r="D14" s="21"/>
      <c r="E14" s="21"/>
      <c r="F14" s="21"/>
      <c r="G14" s="21">
        <v>2.8009259259259259E-3</v>
      </c>
      <c r="H14" s="21"/>
      <c r="I14" s="21"/>
      <c r="J14" s="21"/>
      <c r="K14" s="99">
        <v>2.8009259259259259E-3</v>
      </c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>
        <v>7.9513888888888898E-3</v>
      </c>
      <c r="H16" s="21"/>
      <c r="I16" s="21"/>
      <c r="J16" s="21"/>
      <c r="K16" s="99">
        <v>7.9513888888888898E-3</v>
      </c>
    </row>
    <row r="17" spans="2:11" x14ac:dyDescent="0.25">
      <c r="B17" s="34" t="s">
        <v>29</v>
      </c>
      <c r="C17" s="21"/>
      <c r="D17" s="21"/>
      <c r="E17" s="21"/>
      <c r="F17" s="21"/>
      <c r="G17" s="21">
        <v>2.150462962962963E-2</v>
      </c>
      <c r="H17" s="21"/>
      <c r="I17" s="21"/>
      <c r="J17" s="21"/>
      <c r="K17" s="99">
        <v>2.150462962962963E-2</v>
      </c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>
        <v>6.7361111111111111E-3</v>
      </c>
      <c r="H19" s="21"/>
      <c r="I19" s="21"/>
      <c r="J19" s="21"/>
      <c r="K19" s="99">
        <v>6.7361111111111111E-3</v>
      </c>
    </row>
    <row r="20" spans="2:11" x14ac:dyDescent="0.25">
      <c r="B20" s="34" t="s">
        <v>32</v>
      </c>
      <c r="C20" s="21"/>
      <c r="D20" s="21"/>
      <c r="E20" s="21"/>
      <c r="F20" s="21"/>
      <c r="G20" s="21">
        <v>6.7129629629629622E-3</v>
      </c>
      <c r="H20" s="21"/>
      <c r="I20" s="21"/>
      <c r="J20" s="21"/>
      <c r="K20" s="99">
        <v>6.7129629629629622E-3</v>
      </c>
    </row>
    <row r="21" spans="2:11" x14ac:dyDescent="0.25">
      <c r="B21" s="34" t="s">
        <v>33</v>
      </c>
      <c r="C21" s="21">
        <v>5.0578703703703706E-3</v>
      </c>
      <c r="D21" s="21">
        <v>6.0185185185185185E-3</v>
      </c>
      <c r="E21" s="21"/>
      <c r="F21" s="21"/>
      <c r="G21" s="21">
        <v>5.7928240740740738E-2</v>
      </c>
      <c r="H21" s="21"/>
      <c r="I21" s="21"/>
      <c r="J21" s="21"/>
      <c r="K21" s="99">
        <v>6.9004629629629624E-2</v>
      </c>
    </row>
    <row r="22" spans="2:11" x14ac:dyDescent="0.25">
      <c r="B22" s="34" t="s">
        <v>34</v>
      </c>
      <c r="C22" s="21"/>
      <c r="D22" s="21"/>
      <c r="E22" s="21"/>
      <c r="F22" s="21"/>
      <c r="G22" s="21">
        <v>7.1990740740740747E-3</v>
      </c>
      <c r="H22" s="21"/>
      <c r="I22" s="21"/>
      <c r="J22" s="21"/>
      <c r="K22" s="99">
        <v>7.1990740740740747E-3</v>
      </c>
    </row>
    <row r="23" spans="2:11" x14ac:dyDescent="0.25">
      <c r="B23" s="34" t="s">
        <v>35</v>
      </c>
      <c r="C23" s="21">
        <v>2.2800925925925927E-3</v>
      </c>
      <c r="D23" s="21">
        <v>4.7569444444444447E-3</v>
      </c>
      <c r="E23" s="21"/>
      <c r="F23" s="21"/>
      <c r="G23" s="21">
        <v>5.2893518518518524E-3</v>
      </c>
      <c r="H23" s="21"/>
      <c r="I23" s="21"/>
      <c r="J23" s="21"/>
      <c r="K23" s="99">
        <v>1.232638888888889E-2</v>
      </c>
    </row>
    <row r="24" spans="2:11" x14ac:dyDescent="0.25">
      <c r="B24" s="34" t="s">
        <v>36</v>
      </c>
      <c r="C24" s="21"/>
      <c r="D24" s="21"/>
      <c r="E24" s="21"/>
      <c r="F24" s="21"/>
      <c r="G24" s="21">
        <v>1.2685185185185188E-2</v>
      </c>
      <c r="H24" s="21"/>
      <c r="I24" s="21"/>
      <c r="J24" s="21"/>
      <c r="K24" s="99">
        <v>1.2685185185185188E-2</v>
      </c>
    </row>
    <row r="25" spans="2:11" x14ac:dyDescent="0.25">
      <c r="B25" s="34" t="s">
        <v>37</v>
      </c>
      <c r="C25" s="21"/>
      <c r="D25" s="21">
        <v>9.0972222222222218E-3</v>
      </c>
      <c r="E25" s="21"/>
      <c r="F25" s="21"/>
      <c r="G25" s="21">
        <v>2.537037037037037E-2</v>
      </c>
      <c r="H25" s="21"/>
      <c r="I25" s="21"/>
      <c r="J25" s="21"/>
      <c r="K25" s="99">
        <v>3.4467592592592591E-2</v>
      </c>
    </row>
    <row r="26" spans="2:11" x14ac:dyDescent="0.25">
      <c r="B26" s="34" t="s">
        <v>38</v>
      </c>
      <c r="C26" s="21"/>
      <c r="D26" s="21"/>
      <c r="E26" s="21"/>
      <c r="F26" s="21"/>
      <c r="G26" s="21">
        <v>6.5740740740740742E-3</v>
      </c>
      <c r="H26" s="21"/>
      <c r="I26" s="21"/>
      <c r="J26" s="21"/>
      <c r="K26" s="99">
        <v>6.5740740740740742E-3</v>
      </c>
    </row>
    <row r="27" spans="2:11" x14ac:dyDescent="0.25">
      <c r="B27" s="34" t="s">
        <v>39</v>
      </c>
      <c r="C27" s="21"/>
      <c r="D27" s="21"/>
      <c r="E27" s="21"/>
      <c r="F27" s="21"/>
      <c r="G27" s="21">
        <v>2.3611111111111111E-3</v>
      </c>
      <c r="H27" s="21"/>
      <c r="I27" s="21"/>
      <c r="J27" s="21"/>
      <c r="K27" s="99">
        <v>2.3611111111111111E-3</v>
      </c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16"/>
      <c r="C29" s="13"/>
      <c r="D29" s="13"/>
      <c r="E29" s="101"/>
      <c r="F29" s="101"/>
      <c r="G29" s="13"/>
      <c r="H29" s="13"/>
      <c r="I29" s="13"/>
      <c r="J29" s="13"/>
      <c r="K29" s="99"/>
    </row>
    <row r="30" spans="2:11" x14ac:dyDescent="0.25">
      <c r="B30" s="16" t="s">
        <v>1</v>
      </c>
      <c r="C30" s="23">
        <v>8.0208333333333329E-3</v>
      </c>
      <c r="D30" s="23">
        <v>1.9872685185185184E-2</v>
      </c>
      <c r="E30" s="23"/>
      <c r="F30" s="23"/>
      <c r="G30" s="23">
        <v>0.22443287037037041</v>
      </c>
      <c r="H30" s="23"/>
      <c r="I30" s="23"/>
      <c r="J30" s="23"/>
      <c r="K30" s="100">
        <v>0.25232638888888886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2" sqref="K12:K27"/>
    </sheetView>
  </sheetViews>
  <sheetFormatPr defaultColWidth="8.85546875" defaultRowHeight="15" x14ac:dyDescent="0.2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 x14ac:dyDescent="0.3"/>
    <row r="3" spans="2:11" x14ac:dyDescent="0.25">
      <c r="B3" s="176" t="s">
        <v>107</v>
      </c>
      <c r="C3" s="177"/>
      <c r="D3" s="177"/>
      <c r="E3" s="177"/>
      <c r="F3" s="177"/>
      <c r="G3" s="177"/>
      <c r="H3" s="177"/>
      <c r="I3" s="177"/>
      <c r="J3" s="177"/>
      <c r="K3" s="178"/>
    </row>
    <row r="4" spans="2:11" x14ac:dyDescent="0.25">
      <c r="B4" s="179" t="s">
        <v>129</v>
      </c>
      <c r="C4" s="180"/>
      <c r="D4" s="180"/>
      <c r="E4" s="180"/>
      <c r="F4" s="180"/>
      <c r="G4" s="180"/>
      <c r="H4" s="180"/>
      <c r="I4" s="180"/>
      <c r="J4" s="180"/>
      <c r="K4" s="181"/>
    </row>
    <row r="5" spans="2:11" x14ac:dyDescent="0.25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80</v>
      </c>
      <c r="J5" s="11" t="s">
        <v>76</v>
      </c>
      <c r="K5" s="69" t="s">
        <v>4</v>
      </c>
    </row>
    <row r="6" spans="2:11" x14ac:dyDescent="0.25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69" t="s">
        <v>2</v>
      </c>
    </row>
    <row r="7" spans="2:11" x14ac:dyDescent="0.25">
      <c r="B7" s="34" t="s">
        <v>20</v>
      </c>
      <c r="C7" s="21"/>
      <c r="D7" s="21"/>
      <c r="E7" s="21"/>
      <c r="F7" s="21"/>
      <c r="G7" s="21"/>
      <c r="H7" s="21"/>
      <c r="I7" s="21"/>
      <c r="J7" s="21"/>
      <c r="K7" s="99"/>
    </row>
    <row r="8" spans="2:11" x14ac:dyDescent="0.25">
      <c r="B8" s="34" t="s">
        <v>0</v>
      </c>
      <c r="C8" s="21"/>
      <c r="D8" s="21"/>
      <c r="E8" s="21"/>
      <c r="F8" s="21"/>
      <c r="G8" s="21"/>
      <c r="H8" s="21"/>
      <c r="I8" s="21"/>
      <c r="J8" s="21"/>
      <c r="K8" s="99"/>
    </row>
    <row r="9" spans="2:11" x14ac:dyDescent="0.25">
      <c r="B9" s="34" t="s">
        <v>21</v>
      </c>
      <c r="C9" s="21"/>
      <c r="D9" s="21"/>
      <c r="E9" s="21"/>
      <c r="F9" s="21"/>
      <c r="G9" s="21"/>
      <c r="H9" s="21"/>
      <c r="I9" s="21"/>
      <c r="J9" s="21"/>
      <c r="K9" s="99"/>
    </row>
    <row r="10" spans="2:11" x14ac:dyDescent="0.25">
      <c r="B10" s="34" t="s">
        <v>22</v>
      </c>
      <c r="C10" s="21"/>
      <c r="D10" s="21"/>
      <c r="E10" s="21"/>
      <c r="F10" s="21"/>
      <c r="G10" s="21"/>
      <c r="H10" s="21"/>
      <c r="I10" s="21"/>
      <c r="J10" s="21"/>
      <c r="K10" s="99"/>
    </row>
    <row r="11" spans="2:11" x14ac:dyDescent="0.25">
      <c r="B11" s="34" t="s">
        <v>23</v>
      </c>
      <c r="C11" s="21"/>
      <c r="D11" s="21"/>
      <c r="E11" s="21"/>
      <c r="F11" s="21"/>
      <c r="G11" s="21"/>
      <c r="H11" s="21"/>
      <c r="I11" s="21"/>
      <c r="J11" s="21"/>
      <c r="K11" s="99"/>
    </row>
    <row r="12" spans="2:11" x14ac:dyDescent="0.25">
      <c r="B12" s="34" t="s">
        <v>24</v>
      </c>
      <c r="C12" s="21"/>
      <c r="D12" s="21"/>
      <c r="E12" s="21"/>
      <c r="F12" s="21"/>
      <c r="G12" s="21"/>
      <c r="H12" s="21"/>
      <c r="I12" s="21"/>
      <c r="J12" s="21"/>
      <c r="K12" s="99"/>
    </row>
    <row r="13" spans="2:11" x14ac:dyDescent="0.25">
      <c r="B13" s="34" t="s">
        <v>25</v>
      </c>
      <c r="C13" s="21"/>
      <c r="D13" s="21"/>
      <c r="E13" s="21"/>
      <c r="F13" s="21"/>
      <c r="G13" s="21"/>
      <c r="H13" s="21"/>
      <c r="I13" s="21"/>
      <c r="J13" s="21"/>
      <c r="K13" s="99"/>
    </row>
    <row r="14" spans="2:11" x14ac:dyDescent="0.25">
      <c r="B14" s="34" t="s">
        <v>26</v>
      </c>
      <c r="C14" s="21"/>
      <c r="D14" s="21"/>
      <c r="E14" s="21"/>
      <c r="F14" s="21"/>
      <c r="G14" s="21"/>
      <c r="H14" s="21"/>
      <c r="I14" s="21"/>
      <c r="J14" s="21"/>
      <c r="K14" s="99"/>
    </row>
    <row r="15" spans="2:11" x14ac:dyDescent="0.25">
      <c r="B15" s="34" t="s">
        <v>27</v>
      </c>
      <c r="C15" s="21"/>
      <c r="D15" s="21"/>
      <c r="E15" s="21"/>
      <c r="F15" s="21"/>
      <c r="G15" s="21"/>
      <c r="H15" s="21"/>
      <c r="I15" s="21"/>
      <c r="J15" s="21"/>
      <c r="K15" s="99"/>
    </row>
    <row r="16" spans="2:11" x14ac:dyDescent="0.25">
      <c r="B16" s="34" t="s">
        <v>28</v>
      </c>
      <c r="C16" s="21"/>
      <c r="D16" s="21"/>
      <c r="E16" s="21"/>
      <c r="F16" s="21"/>
      <c r="G16" s="21"/>
      <c r="H16" s="21"/>
      <c r="I16" s="21"/>
      <c r="J16" s="21"/>
      <c r="K16" s="99"/>
    </row>
    <row r="17" spans="2:11" x14ac:dyDescent="0.25">
      <c r="B17" s="34" t="s">
        <v>29</v>
      </c>
      <c r="C17" s="21"/>
      <c r="D17" s="21"/>
      <c r="E17" s="21"/>
      <c r="F17" s="21"/>
      <c r="G17" s="21"/>
      <c r="H17" s="21"/>
      <c r="I17" s="21"/>
      <c r="J17" s="21"/>
      <c r="K17" s="99"/>
    </row>
    <row r="18" spans="2:11" x14ac:dyDescent="0.25">
      <c r="B18" s="34" t="s">
        <v>30</v>
      </c>
      <c r="C18" s="21"/>
      <c r="D18" s="21"/>
      <c r="E18" s="21"/>
      <c r="F18" s="21"/>
      <c r="G18" s="21"/>
      <c r="H18" s="21"/>
      <c r="I18" s="21"/>
      <c r="J18" s="21"/>
      <c r="K18" s="99"/>
    </row>
    <row r="19" spans="2:11" x14ac:dyDescent="0.25">
      <c r="B19" s="34" t="s">
        <v>31</v>
      </c>
      <c r="C19" s="21"/>
      <c r="D19" s="21"/>
      <c r="E19" s="21"/>
      <c r="F19" s="21"/>
      <c r="G19" s="21">
        <v>2.3958333333333336E-3</v>
      </c>
      <c r="H19" s="21"/>
      <c r="I19" s="21"/>
      <c r="J19" s="21"/>
      <c r="K19" s="99">
        <v>2.3958333333333336E-3</v>
      </c>
    </row>
    <row r="20" spans="2:11" x14ac:dyDescent="0.25">
      <c r="B20" s="34" t="s">
        <v>32</v>
      </c>
      <c r="C20" s="21"/>
      <c r="D20" s="21"/>
      <c r="E20" s="21"/>
      <c r="F20" s="21"/>
      <c r="G20" s="21">
        <v>1.5740740740740741E-3</v>
      </c>
      <c r="H20" s="21"/>
      <c r="I20" s="21"/>
      <c r="J20" s="21"/>
      <c r="K20" s="99">
        <v>1.5740740740740741E-3</v>
      </c>
    </row>
    <row r="21" spans="2:11" x14ac:dyDescent="0.25">
      <c r="B21" s="34" t="s">
        <v>33</v>
      </c>
      <c r="C21" s="21"/>
      <c r="D21" s="21">
        <v>4.43287037037037E-3</v>
      </c>
      <c r="E21" s="21"/>
      <c r="F21" s="21"/>
      <c r="G21" s="21"/>
      <c r="H21" s="21"/>
      <c r="I21" s="21"/>
      <c r="J21" s="21"/>
      <c r="K21" s="99">
        <v>4.43287037037037E-3</v>
      </c>
    </row>
    <row r="22" spans="2:11" x14ac:dyDescent="0.25">
      <c r="B22" s="34" t="s">
        <v>34</v>
      </c>
      <c r="C22" s="21"/>
      <c r="D22" s="21">
        <v>1.9444444444444444E-3</v>
      </c>
      <c r="E22" s="21"/>
      <c r="F22" s="21"/>
      <c r="G22" s="21">
        <v>1.6319444444444445E-3</v>
      </c>
      <c r="H22" s="21"/>
      <c r="I22" s="21"/>
      <c r="J22" s="21"/>
      <c r="K22" s="99">
        <v>3.5763888888888889E-3</v>
      </c>
    </row>
    <row r="23" spans="2:11" x14ac:dyDescent="0.25">
      <c r="B23" s="34" t="s">
        <v>35</v>
      </c>
      <c r="C23" s="21"/>
      <c r="D23" s="21"/>
      <c r="E23" s="21"/>
      <c r="F23" s="21"/>
      <c r="G23" s="21"/>
      <c r="H23" s="21"/>
      <c r="I23" s="21"/>
      <c r="J23" s="21"/>
      <c r="K23" s="99"/>
    </row>
    <row r="24" spans="2:11" x14ac:dyDescent="0.25">
      <c r="B24" s="34" t="s">
        <v>36</v>
      </c>
      <c r="C24" s="21"/>
      <c r="D24" s="21"/>
      <c r="E24" s="21"/>
      <c r="F24" s="21"/>
      <c r="G24" s="21"/>
      <c r="H24" s="21"/>
      <c r="I24" s="21"/>
      <c r="J24" s="21"/>
      <c r="K24" s="99"/>
    </row>
    <row r="25" spans="2:11" x14ac:dyDescent="0.25">
      <c r="B25" s="34" t="s">
        <v>37</v>
      </c>
      <c r="C25" s="21"/>
      <c r="D25" s="21">
        <v>1.0520833333333335E-2</v>
      </c>
      <c r="E25" s="21">
        <v>3.6805555555555554E-3</v>
      </c>
      <c r="F25" s="21">
        <v>1.2743055555555553E-2</v>
      </c>
      <c r="G25" s="21">
        <v>4.2939814814814811E-3</v>
      </c>
      <c r="H25" s="21"/>
      <c r="I25" s="21"/>
      <c r="J25" s="21"/>
      <c r="K25" s="99">
        <v>3.1238425925925926E-2</v>
      </c>
    </row>
    <row r="26" spans="2:11" x14ac:dyDescent="0.25">
      <c r="B26" s="34" t="s">
        <v>38</v>
      </c>
      <c r="C26" s="21"/>
      <c r="D26" s="21"/>
      <c r="E26" s="21"/>
      <c r="F26" s="21"/>
      <c r="G26" s="21"/>
      <c r="H26" s="21"/>
      <c r="I26" s="21"/>
      <c r="J26" s="21"/>
      <c r="K26" s="99"/>
    </row>
    <row r="27" spans="2:11" x14ac:dyDescent="0.25">
      <c r="B27" s="34" t="s">
        <v>39</v>
      </c>
      <c r="C27" s="21"/>
      <c r="D27" s="21"/>
      <c r="E27" s="21"/>
      <c r="F27" s="21"/>
      <c r="G27" s="21"/>
      <c r="H27" s="21"/>
      <c r="I27" s="21"/>
      <c r="J27" s="21"/>
      <c r="K27" s="99"/>
    </row>
    <row r="28" spans="2:11" x14ac:dyDescent="0.25">
      <c r="B28" s="34" t="s">
        <v>40</v>
      </c>
      <c r="C28" s="21"/>
      <c r="D28" s="21"/>
      <c r="E28" s="21"/>
      <c r="F28" s="21"/>
      <c r="G28" s="21"/>
      <c r="H28" s="21"/>
      <c r="I28" s="21"/>
      <c r="J28" s="21"/>
      <c r="K28" s="99"/>
    </row>
    <row r="29" spans="2:11" x14ac:dyDescent="0.25">
      <c r="B29" s="16"/>
      <c r="C29" s="13"/>
      <c r="D29" s="13"/>
      <c r="E29" s="101"/>
      <c r="F29" s="101"/>
      <c r="G29" s="13"/>
      <c r="H29" s="13"/>
      <c r="I29" s="13"/>
      <c r="J29" s="13"/>
      <c r="K29" s="99"/>
    </row>
    <row r="30" spans="2:11" x14ac:dyDescent="0.25">
      <c r="B30" s="16" t="s">
        <v>1</v>
      </c>
      <c r="C30" s="23"/>
      <c r="D30" s="23">
        <v>1.6898148148148148E-2</v>
      </c>
      <c r="E30" s="23">
        <v>3.6805555555555554E-3</v>
      </c>
      <c r="F30" s="23">
        <v>1.2743055555555553E-2</v>
      </c>
      <c r="G30" s="23">
        <v>9.8958333333333329E-3</v>
      </c>
      <c r="H30" s="23"/>
      <c r="I30" s="23"/>
      <c r="J30" s="23"/>
      <c r="K30" s="100">
        <v>4.3217592592592592E-2</v>
      </c>
    </row>
    <row r="31" spans="2:11" x14ac:dyDescent="0.25">
      <c r="B31" s="16"/>
      <c r="C31" s="13"/>
      <c r="D31" s="13"/>
      <c r="E31" s="101"/>
      <c r="F31" s="101"/>
      <c r="G31" s="101"/>
      <c r="H31" s="101"/>
      <c r="I31" s="13"/>
      <c r="J31" s="13"/>
      <c r="K31" s="14"/>
    </row>
    <row r="32" spans="2:11" ht="66" customHeight="1" thickBot="1" x14ac:dyDescent="0.3">
      <c r="B32" s="206" t="s">
        <v>57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2" zoomScale="120" zoomScaleNormal="120" zoomScaleSheetLayoutView="100" workbookViewId="0">
      <selection activeCell="L21" sqref="L21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110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1.9675925925925926E-4</v>
      </c>
      <c r="D7" s="7">
        <f t="shared" ref="D7:D27" si="0">C7/$C$30</f>
        <v>1.9355573266537631E-3</v>
      </c>
      <c r="E7" s="40"/>
      <c r="F7" s="55"/>
      <c r="G7" s="40">
        <f t="shared" ref="G7" si="1">C7+E7</f>
        <v>1.9675925925925926E-4</v>
      </c>
      <c r="H7" s="72">
        <f t="shared" ref="H7" si="2">G7/$G$30</f>
        <v>1.9331362292472141E-3</v>
      </c>
    </row>
    <row r="8" spans="2:8" s="28" customFormat="1" x14ac:dyDescent="0.25">
      <c r="B8" s="34" t="s">
        <v>0</v>
      </c>
      <c r="C8" s="40">
        <v>1.0069444444444444E-3</v>
      </c>
      <c r="D8" s="7">
        <f t="shared" si="0"/>
        <v>9.9054992599339631E-3</v>
      </c>
      <c r="E8" s="40"/>
      <c r="F8" s="55"/>
      <c r="G8" s="40">
        <f t="shared" ref="G8:G27" si="3">C8+E8</f>
        <v>1.0069444444444444E-3</v>
      </c>
      <c r="H8" s="72">
        <f t="shared" ref="H8:H27" si="4">G8/$G$30</f>
        <v>9.8931089379122126E-3</v>
      </c>
    </row>
    <row r="9" spans="2:8" s="28" customFormat="1" x14ac:dyDescent="0.25">
      <c r="B9" s="34" t="s">
        <v>21</v>
      </c>
      <c r="C9" s="40">
        <v>1.2638888888888889E-2</v>
      </c>
      <c r="D9" s="7">
        <f t="shared" si="0"/>
        <v>0.12433109415917112</v>
      </c>
      <c r="E9" s="40"/>
      <c r="F9" s="55"/>
      <c r="G9" s="40">
        <f t="shared" si="3"/>
        <v>1.2638888888888889E-2</v>
      </c>
      <c r="H9" s="72">
        <f t="shared" si="4"/>
        <v>0.12417557425517399</v>
      </c>
    </row>
    <row r="10" spans="2:8" s="28" customFormat="1" x14ac:dyDescent="0.25">
      <c r="B10" s="34" t="s">
        <v>22</v>
      </c>
      <c r="C10" s="40">
        <v>2.1296296296296293E-3</v>
      </c>
      <c r="D10" s="7">
        <f t="shared" si="0"/>
        <v>2.0949561653193668E-2</v>
      </c>
      <c r="E10" s="40"/>
      <c r="F10" s="55"/>
      <c r="G10" s="40">
        <f t="shared" si="3"/>
        <v>2.1296296296296293E-3</v>
      </c>
      <c r="H10" s="72">
        <f t="shared" si="4"/>
        <v>2.0923356834205136E-2</v>
      </c>
    </row>
    <row r="11" spans="2:8" s="28" customFormat="1" x14ac:dyDescent="0.25">
      <c r="B11" s="34" t="s">
        <v>23</v>
      </c>
      <c r="C11" s="40"/>
      <c r="D11" s="7"/>
      <c r="E11" s="40"/>
      <c r="F11" s="55"/>
      <c r="G11" s="40"/>
      <c r="H11" s="72"/>
    </row>
    <row r="12" spans="2:8" s="28" customFormat="1" x14ac:dyDescent="0.25">
      <c r="B12" s="34" t="s">
        <v>24</v>
      </c>
      <c r="C12" s="40">
        <v>4.0509259259259257E-3</v>
      </c>
      <c r="D12" s="7">
        <f t="shared" si="0"/>
        <v>3.9849709666401001E-2</v>
      </c>
      <c r="E12" s="40"/>
      <c r="F12" s="55"/>
      <c r="G12" s="40">
        <f t="shared" si="3"/>
        <v>4.0509259259259257E-3</v>
      </c>
      <c r="H12" s="72">
        <f t="shared" si="4"/>
        <v>3.9799863543324994E-2</v>
      </c>
    </row>
    <row r="13" spans="2:8" s="28" customFormat="1" x14ac:dyDescent="0.25">
      <c r="B13" s="34" t="s">
        <v>25</v>
      </c>
      <c r="C13" s="40">
        <v>1.4236111111111112E-3</v>
      </c>
      <c r="D13" s="7">
        <f t="shared" si="0"/>
        <v>1.4004326539906639E-2</v>
      </c>
      <c r="E13" s="40"/>
      <c r="F13" s="55"/>
      <c r="G13" s="40">
        <f t="shared" si="3"/>
        <v>1.4236111111111112E-3</v>
      </c>
      <c r="H13" s="72">
        <f t="shared" si="4"/>
        <v>1.3986809188082785E-2</v>
      </c>
    </row>
    <row r="14" spans="2:8" s="28" customFormat="1" x14ac:dyDescent="0.25">
      <c r="B14" s="34" t="s">
        <v>26</v>
      </c>
      <c r="C14" s="40"/>
      <c r="D14" s="7"/>
      <c r="E14" s="40"/>
      <c r="F14" s="55"/>
      <c r="G14" s="40"/>
      <c r="H14" s="72"/>
    </row>
    <row r="15" spans="2:8" s="28" customFormat="1" x14ac:dyDescent="0.25">
      <c r="B15" s="34" t="s">
        <v>27</v>
      </c>
      <c r="C15" s="40">
        <v>3.0439814814814817E-3</v>
      </c>
      <c r="D15" s="7">
        <f t="shared" si="0"/>
        <v>2.9944210406467043E-2</v>
      </c>
      <c r="E15" s="40"/>
      <c r="F15" s="55"/>
      <c r="G15" s="40">
        <f t="shared" ref="G15" si="5">C15+E15</f>
        <v>3.0439814814814817E-3</v>
      </c>
      <c r="H15" s="72">
        <f t="shared" ref="H15" si="6">G15/$G$30</f>
        <v>2.9906754605412783E-2</v>
      </c>
    </row>
    <row r="16" spans="2:8" s="28" customFormat="1" x14ac:dyDescent="0.25">
      <c r="B16" s="34" t="s">
        <v>28</v>
      </c>
      <c r="C16" s="40">
        <v>1.079861111111111E-2</v>
      </c>
      <c r="D16" s="7">
        <f t="shared" si="0"/>
        <v>0.1062279403392918</v>
      </c>
      <c r="E16" s="40"/>
      <c r="F16" s="55"/>
      <c r="G16" s="40">
        <f t="shared" si="3"/>
        <v>1.079861111111111E-2</v>
      </c>
      <c r="H16" s="72">
        <f t="shared" si="4"/>
        <v>0.10609506481692062</v>
      </c>
    </row>
    <row r="17" spans="2:8" s="28" customFormat="1" x14ac:dyDescent="0.25">
      <c r="B17" s="34" t="s">
        <v>29</v>
      </c>
      <c r="C17" s="40"/>
      <c r="D17" s="7"/>
      <c r="E17" s="40"/>
      <c r="F17" s="55"/>
      <c r="G17" s="40"/>
      <c r="H17" s="72"/>
    </row>
    <row r="18" spans="2:8" s="28" customFormat="1" x14ac:dyDescent="0.25">
      <c r="B18" s="34" t="s">
        <v>30</v>
      </c>
      <c r="C18" s="40">
        <v>1.891203703703704E-2</v>
      </c>
      <c r="D18" s="7">
        <f t="shared" si="0"/>
        <v>0.18604121598542642</v>
      </c>
      <c r="E18" s="40"/>
      <c r="F18" s="55"/>
      <c r="G18" s="40">
        <f t="shared" si="3"/>
        <v>1.891203703703704E-2</v>
      </c>
      <c r="H18" s="72">
        <f t="shared" si="4"/>
        <v>0.18580850579940872</v>
      </c>
    </row>
    <row r="19" spans="2:8" s="28" customFormat="1" x14ac:dyDescent="0.25">
      <c r="B19" s="34" t="s">
        <v>31</v>
      </c>
      <c r="C19" s="40">
        <v>7.9166666666666691E-3</v>
      </c>
      <c r="D19" s="7">
        <f t="shared" si="0"/>
        <v>7.7877718319480843E-2</v>
      </c>
      <c r="E19" s="40"/>
      <c r="F19" s="55"/>
      <c r="G19" s="40">
        <f t="shared" si="3"/>
        <v>7.9166666666666691E-3</v>
      </c>
      <c r="H19" s="72">
        <f t="shared" si="4"/>
        <v>7.7780304753240867E-2</v>
      </c>
    </row>
    <row r="20" spans="2:8" s="28" customFormat="1" x14ac:dyDescent="0.25">
      <c r="B20" s="34" t="s">
        <v>32</v>
      </c>
      <c r="C20" s="40">
        <v>6.9444444444444436E-4</v>
      </c>
      <c r="D20" s="7">
        <f t="shared" si="0"/>
        <v>6.8313787999544568E-3</v>
      </c>
      <c r="E20" s="40"/>
      <c r="F20" s="55"/>
      <c r="G20" s="40">
        <f t="shared" si="3"/>
        <v>6.9444444444444436E-4</v>
      </c>
      <c r="H20" s="72">
        <f t="shared" si="4"/>
        <v>6.8228337502842839E-3</v>
      </c>
    </row>
    <row r="21" spans="2:8" s="28" customFormat="1" x14ac:dyDescent="0.25">
      <c r="B21" s="34" t="s">
        <v>33</v>
      </c>
      <c r="C21" s="40"/>
      <c r="D21" s="7"/>
      <c r="E21" s="40"/>
      <c r="F21" s="55"/>
      <c r="G21" s="40"/>
      <c r="H21" s="72"/>
    </row>
    <row r="22" spans="2:8" s="28" customFormat="1" x14ac:dyDescent="0.25">
      <c r="B22" s="34" t="s">
        <v>34</v>
      </c>
      <c r="C22" s="40">
        <v>1.5046296296296297E-4</v>
      </c>
      <c r="D22" s="7">
        <f t="shared" si="0"/>
        <v>1.4801320733234659E-3</v>
      </c>
      <c r="E22" s="40"/>
      <c r="F22" s="55"/>
      <c r="G22" s="40">
        <f t="shared" si="3"/>
        <v>1.5046296296296297E-4</v>
      </c>
      <c r="H22" s="72">
        <f t="shared" si="4"/>
        <v>1.4782806458949285E-3</v>
      </c>
    </row>
    <row r="23" spans="2:8" s="28" customFormat="1" x14ac:dyDescent="0.25">
      <c r="B23" s="34" t="s">
        <v>35</v>
      </c>
      <c r="C23" s="40">
        <v>4.5138888888888887E-4</v>
      </c>
      <c r="D23" s="7">
        <f t="shared" si="0"/>
        <v>4.440396219970397E-3</v>
      </c>
      <c r="E23" s="56"/>
      <c r="F23" s="54"/>
      <c r="G23" s="40">
        <f t="shared" si="3"/>
        <v>4.5138888888888887E-4</v>
      </c>
      <c r="H23" s="72">
        <f t="shared" si="4"/>
        <v>4.434841937684785E-3</v>
      </c>
    </row>
    <row r="24" spans="2:8" s="28" customFormat="1" x14ac:dyDescent="0.25">
      <c r="B24" s="34" t="s">
        <v>36</v>
      </c>
      <c r="C24" s="40"/>
      <c r="D24" s="7"/>
      <c r="E24" s="90"/>
      <c r="F24" s="90"/>
      <c r="G24" s="40"/>
      <c r="H24" s="72"/>
    </row>
    <row r="25" spans="2:8" s="28" customFormat="1" x14ac:dyDescent="0.25">
      <c r="B25" s="34" t="s">
        <v>37</v>
      </c>
      <c r="C25" s="40">
        <v>6.3657407407407413E-4</v>
      </c>
      <c r="D25" s="7">
        <f t="shared" si="0"/>
        <v>6.2620972332915869E-3</v>
      </c>
      <c r="E25" s="123"/>
      <c r="F25" s="123"/>
      <c r="G25" s="40">
        <f t="shared" si="3"/>
        <v>6.3657407407407413E-4</v>
      </c>
      <c r="H25" s="72">
        <f t="shared" si="4"/>
        <v>6.2542642710939284E-3</v>
      </c>
    </row>
    <row r="26" spans="2:8" s="28" customFormat="1" x14ac:dyDescent="0.25">
      <c r="B26" s="34" t="s">
        <v>38</v>
      </c>
      <c r="C26" s="40">
        <v>1.7824074074074069E-2</v>
      </c>
      <c r="D26" s="7">
        <f t="shared" si="0"/>
        <v>0.17533872253216437</v>
      </c>
      <c r="E26" s="144">
        <v>1.273148148148148E-4</v>
      </c>
      <c r="F26" s="7">
        <f>E26/$E$30</f>
        <v>1</v>
      </c>
      <c r="G26" s="40">
        <f t="shared" si="3"/>
        <v>1.7951388888888885E-2</v>
      </c>
      <c r="H26" s="72">
        <f t="shared" si="4"/>
        <v>0.17637025244484872</v>
      </c>
    </row>
    <row r="27" spans="2:8" s="28" customFormat="1" x14ac:dyDescent="0.25">
      <c r="B27" s="34" t="s">
        <v>39</v>
      </c>
      <c r="C27" s="40">
        <v>1.9780092592592592E-2</v>
      </c>
      <c r="D27" s="7">
        <f t="shared" si="0"/>
        <v>0.19458043948536946</v>
      </c>
      <c r="E27" s="40"/>
      <c r="F27" s="55"/>
      <c r="G27" s="40">
        <f t="shared" si="3"/>
        <v>1.9780092592592592E-2</v>
      </c>
      <c r="H27" s="72">
        <f t="shared" si="4"/>
        <v>0.19433704798726403</v>
      </c>
    </row>
    <row r="28" spans="2:8" s="28" customFormat="1" x14ac:dyDescent="0.25">
      <c r="B28" s="127" t="s">
        <v>40</v>
      </c>
      <c r="C28" s="128"/>
      <c r="D28" s="135"/>
      <c r="E28" s="128"/>
      <c r="F28" s="135"/>
      <c r="G28" s="128"/>
      <c r="H28" s="130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>SUM(C7:C28)</f>
        <v>0.10165509259259259</v>
      </c>
      <c r="D30" s="138">
        <f>SUM(D7:D28)</f>
        <v>1</v>
      </c>
      <c r="E30" s="137">
        <f>SUM(E7:E28)</f>
        <v>1.273148148148148E-4</v>
      </c>
      <c r="F30" s="138">
        <f>SUM(F7:F28)</f>
        <v>1</v>
      </c>
      <c r="G30" s="137">
        <f>SUM(G7:G28)</f>
        <v>0.1017824074074074</v>
      </c>
      <c r="H30" s="140">
        <f>SUM(H7:H27)</f>
        <v>0.99999999999999978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E24" sqref="E24:F2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111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2.6967592592592594E-3</v>
      </c>
      <c r="D7" s="7">
        <f>C7/$C$30</f>
        <v>9.6620360771304137E-3</v>
      </c>
      <c r="E7" s="40">
        <v>3.2407407407407406E-4</v>
      </c>
      <c r="F7" s="55">
        <f>E7/$E$30</f>
        <v>2.9501633126119485E-3</v>
      </c>
      <c r="G7" s="40">
        <f t="shared" ref="G7" si="0">C7+E7</f>
        <v>3.0208333333333337E-3</v>
      </c>
      <c r="H7" s="72">
        <f t="shared" ref="H7:H28" si="1">G7/$G$30</f>
        <v>7.766470273165506E-3</v>
      </c>
    </row>
    <row r="8" spans="2:8" s="28" customFormat="1" x14ac:dyDescent="0.25">
      <c r="B8" s="34" t="s">
        <v>0</v>
      </c>
      <c r="C8" s="40">
        <v>6.6203703703703702E-3</v>
      </c>
      <c r="D8" s="7">
        <f t="shared" ref="D8:D28" si="2">C8/$C$30</f>
        <v>2.3719676549865218E-2</v>
      </c>
      <c r="E8" s="40">
        <v>8.9120370370370362E-4</v>
      </c>
      <c r="F8" s="55">
        <f>E8/$E$30</f>
        <v>8.1129491096828578E-3</v>
      </c>
      <c r="G8" s="40">
        <f t="shared" ref="G8:G28" si="3">C8+E8</f>
        <v>7.5115740740740742E-3</v>
      </c>
      <c r="H8" s="72">
        <f t="shared" si="1"/>
        <v>1.9312027614116524E-2</v>
      </c>
    </row>
    <row r="9" spans="2:8" s="28" customFormat="1" x14ac:dyDescent="0.25">
      <c r="B9" s="34" t="s">
        <v>21</v>
      </c>
      <c r="C9" s="40">
        <v>3.582175925925915E-2</v>
      </c>
      <c r="D9" s="7">
        <f t="shared" si="2"/>
        <v>0.12834335475844866</v>
      </c>
      <c r="E9" s="40">
        <v>1.8935185185185176E-2</v>
      </c>
      <c r="F9" s="55">
        <f t="shared" ref="F9:F28" si="4">E9/$E$30</f>
        <v>0.17237382783689806</v>
      </c>
      <c r="G9" s="40">
        <f t="shared" si="3"/>
        <v>5.475694444444433E-2</v>
      </c>
      <c r="H9" s="72">
        <f t="shared" si="1"/>
        <v>0.14077843242278132</v>
      </c>
    </row>
    <row r="10" spans="2:8" s="28" customFormat="1" x14ac:dyDescent="0.25">
      <c r="B10" s="34" t="s">
        <v>22</v>
      </c>
      <c r="C10" s="40">
        <v>5.5092592592592589E-3</v>
      </c>
      <c r="D10" s="7">
        <f t="shared" si="2"/>
        <v>1.9738751814223503E-2</v>
      </c>
      <c r="E10" s="40">
        <v>1.8518518518518518E-4</v>
      </c>
      <c r="F10" s="55">
        <f t="shared" si="4"/>
        <v>1.6858076072068277E-3</v>
      </c>
      <c r="G10" s="40">
        <f t="shared" si="3"/>
        <v>5.6944444444444438E-3</v>
      </c>
      <c r="H10" s="72">
        <f t="shared" si="1"/>
        <v>1.4640242813783249E-2</v>
      </c>
    </row>
    <row r="11" spans="2:8" s="28" customFormat="1" x14ac:dyDescent="0.25">
      <c r="B11" s="34" t="s">
        <v>23</v>
      </c>
      <c r="C11" s="40">
        <v>1.3657407407407407E-3</v>
      </c>
      <c r="D11" s="7">
        <f t="shared" si="2"/>
        <v>4.8932199875596077E-3</v>
      </c>
      <c r="E11" s="40"/>
      <c r="F11" s="55"/>
      <c r="G11" s="40">
        <f t="shared" si="3"/>
        <v>1.3657407407407407E-3</v>
      </c>
      <c r="H11" s="72">
        <f t="shared" si="1"/>
        <v>3.5112777480211859E-3</v>
      </c>
    </row>
    <row r="12" spans="2:8" s="28" customFormat="1" x14ac:dyDescent="0.25">
      <c r="B12" s="34" t="s">
        <v>24</v>
      </c>
      <c r="C12" s="40">
        <v>1.4942129629629626E-2</v>
      </c>
      <c r="D12" s="7">
        <f t="shared" si="2"/>
        <v>5.3535144101181799E-2</v>
      </c>
      <c r="E12" s="40">
        <v>8.0439814814814818E-3</v>
      </c>
      <c r="F12" s="55">
        <f t="shared" si="4"/>
        <v>7.3227267938046584E-2</v>
      </c>
      <c r="G12" s="40">
        <f t="shared" si="3"/>
        <v>2.298611111111111E-2</v>
      </c>
      <c r="H12" s="72">
        <f t="shared" si="1"/>
        <v>5.9096589894661655E-2</v>
      </c>
    </row>
    <row r="13" spans="2:8" s="28" customFormat="1" x14ac:dyDescent="0.25">
      <c r="B13" s="34" t="s">
        <v>25</v>
      </c>
      <c r="C13" s="40">
        <v>9.5138888888888825E-3</v>
      </c>
      <c r="D13" s="7">
        <f t="shared" si="2"/>
        <v>3.4086668048932164E-2</v>
      </c>
      <c r="E13" s="40">
        <v>8.1365740740740773E-3</v>
      </c>
      <c r="F13" s="55">
        <f t="shared" si="4"/>
        <v>7.4070171741650023E-2</v>
      </c>
      <c r="G13" s="40">
        <f t="shared" si="3"/>
        <v>1.7650462962962958E-2</v>
      </c>
      <c r="H13" s="72">
        <f t="shared" si="1"/>
        <v>4.5378801404511081E-2</v>
      </c>
    </row>
    <row r="14" spans="2:8" s="28" customFormat="1" x14ac:dyDescent="0.25">
      <c r="B14" s="34" t="s">
        <v>26</v>
      </c>
      <c r="C14" s="40">
        <v>6.0532407407407418E-3</v>
      </c>
      <c r="D14" s="7">
        <f t="shared" si="2"/>
        <v>2.1687746216048097E-2</v>
      </c>
      <c r="E14" s="40">
        <v>3.460648148148148E-3</v>
      </c>
      <c r="F14" s="55">
        <f t="shared" si="4"/>
        <v>3.1503529659677593E-2</v>
      </c>
      <c r="G14" s="40">
        <f t="shared" si="3"/>
        <v>9.5138888888888894E-3</v>
      </c>
      <c r="H14" s="72">
        <f t="shared" si="1"/>
        <v>2.4459917871808602E-2</v>
      </c>
    </row>
    <row r="15" spans="2:8" s="28" customFormat="1" x14ac:dyDescent="0.25">
      <c r="B15" s="34" t="s">
        <v>27</v>
      </c>
      <c r="C15" s="40">
        <v>1.0636574074074073E-2</v>
      </c>
      <c r="D15" s="7">
        <f t="shared" si="2"/>
        <v>3.8109060750570162E-2</v>
      </c>
      <c r="E15" s="40">
        <v>3.4606481481481485E-3</v>
      </c>
      <c r="F15" s="55">
        <f t="shared" si="4"/>
        <v>3.1503529659677593E-2</v>
      </c>
      <c r="G15" s="40">
        <f t="shared" si="3"/>
        <v>1.4097222222222221E-2</v>
      </c>
      <c r="H15" s="72">
        <f t="shared" si="1"/>
        <v>3.6243527941439022E-2</v>
      </c>
    </row>
    <row r="16" spans="2:8" s="28" customFormat="1" x14ac:dyDescent="0.25">
      <c r="B16" s="34" t="s">
        <v>28</v>
      </c>
      <c r="C16" s="40">
        <v>2.7256944444444434E-2</v>
      </c>
      <c r="D16" s="7">
        <f t="shared" si="2"/>
        <v>9.7657059921210779E-2</v>
      </c>
      <c r="E16" s="40">
        <v>7.2222222222222228E-3</v>
      </c>
      <c r="F16" s="55">
        <f t="shared" si="4"/>
        <v>6.5746496681066288E-2</v>
      </c>
      <c r="G16" s="40">
        <f t="shared" si="3"/>
        <v>3.4479166666666658E-2</v>
      </c>
      <c r="H16" s="72">
        <f t="shared" si="1"/>
        <v>8.8644884841992469E-2</v>
      </c>
    </row>
    <row r="17" spans="2:8" s="28" customFormat="1" x14ac:dyDescent="0.25">
      <c r="B17" s="34" t="s">
        <v>29</v>
      </c>
      <c r="C17" s="40">
        <v>1.9328703703703708E-3</v>
      </c>
      <c r="D17" s="7">
        <f t="shared" si="2"/>
        <v>6.9251503213767348E-3</v>
      </c>
      <c r="E17" s="40">
        <v>1.9444444444444444E-3</v>
      </c>
      <c r="F17" s="55">
        <f t="shared" si="4"/>
        <v>1.770097987567169E-2</v>
      </c>
      <c r="G17" s="40">
        <f t="shared" si="3"/>
        <v>3.8773148148148152E-3</v>
      </c>
      <c r="H17" s="72">
        <f t="shared" si="1"/>
        <v>9.9684580134499785E-3</v>
      </c>
    </row>
    <row r="18" spans="2:8" s="28" customFormat="1" x14ac:dyDescent="0.25">
      <c r="B18" s="34" t="s">
        <v>30</v>
      </c>
      <c r="C18" s="40">
        <v>5.3819444444444435E-3</v>
      </c>
      <c r="D18" s="7">
        <f t="shared" si="2"/>
        <v>1.9282604188264555E-2</v>
      </c>
      <c r="E18" s="40">
        <v>4.7453703703703698E-4</v>
      </c>
      <c r="F18" s="55">
        <f t="shared" si="4"/>
        <v>4.319881993467496E-3</v>
      </c>
      <c r="G18" s="40">
        <f t="shared" si="3"/>
        <v>5.8564814814814807E-3</v>
      </c>
      <c r="H18" s="72">
        <f t="shared" si="1"/>
        <v>1.5056835088972202E-2</v>
      </c>
    </row>
    <row r="19" spans="2:8" s="28" customFormat="1" x14ac:dyDescent="0.25">
      <c r="B19" s="34" t="s">
        <v>31</v>
      </c>
      <c r="C19" s="40">
        <v>6.6666666666666636E-3</v>
      </c>
      <c r="D19" s="7">
        <f t="shared" si="2"/>
        <v>2.388554841385028E-2</v>
      </c>
      <c r="E19" s="40">
        <v>1.2962962962962963E-3</v>
      </c>
      <c r="F19" s="55">
        <f t="shared" si="4"/>
        <v>1.1800653250447794E-2</v>
      </c>
      <c r="G19" s="40">
        <f t="shared" si="3"/>
        <v>7.9629629629629599E-3</v>
      </c>
      <c r="H19" s="72">
        <f t="shared" si="1"/>
        <v>2.0472534666428604E-2</v>
      </c>
    </row>
    <row r="20" spans="2:8" s="28" customFormat="1" x14ac:dyDescent="0.25">
      <c r="B20" s="34" t="s">
        <v>32</v>
      </c>
      <c r="C20" s="40">
        <v>6.2037037037037017E-3</v>
      </c>
      <c r="D20" s="7">
        <f t="shared" si="2"/>
        <v>2.2226829773999569E-2</v>
      </c>
      <c r="E20" s="40">
        <v>2.2106481481481482E-3</v>
      </c>
      <c r="F20" s="55">
        <f t="shared" si="4"/>
        <v>2.0124328311031506E-2</v>
      </c>
      <c r="G20" s="40">
        <f t="shared" si="3"/>
        <v>8.4143518518518499E-3</v>
      </c>
      <c r="H20" s="72">
        <f t="shared" si="1"/>
        <v>2.1633041718740691E-2</v>
      </c>
    </row>
    <row r="21" spans="2:8" s="28" customFormat="1" x14ac:dyDescent="0.25">
      <c r="B21" s="34" t="s">
        <v>33</v>
      </c>
      <c r="C21" s="40">
        <v>2.8935185185185184E-4</v>
      </c>
      <c r="D21" s="7">
        <f t="shared" si="2"/>
        <v>1.0366991499066965E-3</v>
      </c>
      <c r="E21" s="40">
        <v>1.5289351851851854E-2</v>
      </c>
      <c r="F21" s="55">
        <f t="shared" si="4"/>
        <v>0.13918449057001372</v>
      </c>
      <c r="G21" s="40">
        <f t="shared" si="3"/>
        <v>1.5578703703703706E-2</v>
      </c>
      <c r="H21" s="72">
        <f t="shared" si="1"/>
        <v>4.0052371600309465E-2</v>
      </c>
    </row>
    <row r="22" spans="2:8" s="28" customFormat="1" x14ac:dyDescent="0.25">
      <c r="B22" s="34" t="s">
        <v>34</v>
      </c>
      <c r="C22" s="40">
        <v>3.2175925925925922E-3</v>
      </c>
      <c r="D22" s="7">
        <f t="shared" si="2"/>
        <v>1.1528094546962464E-2</v>
      </c>
      <c r="E22" s="40">
        <v>1.5046296296296298E-3</v>
      </c>
      <c r="F22" s="55">
        <f t="shared" si="4"/>
        <v>1.3697186808555478E-2</v>
      </c>
      <c r="G22" s="40">
        <f t="shared" si="3"/>
        <v>4.7222222222222223E-3</v>
      </c>
      <c r="H22" s="72">
        <f t="shared" si="1"/>
        <v>1.2140689162649525E-2</v>
      </c>
    </row>
    <row r="23" spans="2:8" s="28" customFormat="1" x14ac:dyDescent="0.25">
      <c r="B23" s="34" t="s">
        <v>35</v>
      </c>
      <c r="C23" s="40">
        <v>1.2847222222222223E-3</v>
      </c>
      <c r="D23" s="7">
        <f t="shared" si="2"/>
        <v>4.6029442255857327E-3</v>
      </c>
      <c r="E23" s="91">
        <v>1.7476851851851852E-3</v>
      </c>
      <c r="F23" s="55">
        <f t="shared" si="4"/>
        <v>1.5909809293014436E-2</v>
      </c>
      <c r="G23" s="40">
        <f t="shared" si="3"/>
        <v>3.0324074074074073E-3</v>
      </c>
      <c r="H23" s="72">
        <f t="shared" si="1"/>
        <v>7.7962268642504298E-3</v>
      </c>
    </row>
    <row r="24" spans="2:8" s="28" customFormat="1" x14ac:dyDescent="0.25">
      <c r="B24" s="34" t="s">
        <v>36</v>
      </c>
      <c r="C24" s="40">
        <v>9.2592592592592588E-5</v>
      </c>
      <c r="D24" s="7">
        <f t="shared" si="2"/>
        <v>3.3174372797014289E-4</v>
      </c>
      <c r="E24" s="40"/>
      <c r="F24" s="55"/>
      <c r="G24" s="40">
        <f t="shared" si="3"/>
        <v>9.2592592592592588E-5</v>
      </c>
      <c r="H24" s="72">
        <f t="shared" si="1"/>
        <v>2.3805272867940243E-4</v>
      </c>
    </row>
    <row r="25" spans="2:8" s="28" customFormat="1" x14ac:dyDescent="0.25">
      <c r="B25" s="34" t="s">
        <v>37</v>
      </c>
      <c r="C25" s="40">
        <v>2.0717592592592593E-3</v>
      </c>
      <c r="D25" s="7">
        <f t="shared" si="2"/>
        <v>7.4227659133319478E-3</v>
      </c>
      <c r="E25" s="40"/>
      <c r="F25" s="55"/>
      <c r="G25" s="40">
        <f t="shared" si="3"/>
        <v>2.0717592592592593E-3</v>
      </c>
      <c r="H25" s="72">
        <f t="shared" si="1"/>
        <v>5.3264298042016295E-3</v>
      </c>
    </row>
    <row r="26" spans="2:8" s="28" customFormat="1" x14ac:dyDescent="0.25">
      <c r="B26" s="34" t="s">
        <v>38</v>
      </c>
      <c r="C26" s="40">
        <v>8.0011574074074193E-2</v>
      </c>
      <c r="D26" s="7">
        <f t="shared" si="2"/>
        <v>0.28666804893220016</v>
      </c>
      <c r="E26" s="40">
        <v>2.3784722222222214E-2</v>
      </c>
      <c r="F26" s="55">
        <f t="shared" si="4"/>
        <v>0.21652091455062686</v>
      </c>
      <c r="G26" s="40">
        <f t="shared" si="3"/>
        <v>0.10379629629629641</v>
      </c>
      <c r="H26" s="72">
        <f t="shared" si="1"/>
        <v>0.26685710884961045</v>
      </c>
    </row>
    <row r="27" spans="2:8" s="28" customFormat="1" x14ac:dyDescent="0.25">
      <c r="B27" s="34" t="s">
        <v>39</v>
      </c>
      <c r="C27" s="40">
        <v>4.3773148148148221E-2</v>
      </c>
      <c r="D27" s="7">
        <f t="shared" si="2"/>
        <v>0.15683184739788533</v>
      </c>
      <c r="E27" s="40">
        <v>5.4629629629629637E-3</v>
      </c>
      <c r="F27" s="55">
        <f t="shared" si="4"/>
        <v>4.9731324412601426E-2</v>
      </c>
      <c r="G27" s="40">
        <f t="shared" si="3"/>
        <v>4.9236111111111182E-2</v>
      </c>
      <c r="H27" s="72">
        <f t="shared" si="1"/>
        <v>0.12658453847527243</v>
      </c>
    </row>
    <row r="28" spans="2:8" s="28" customFormat="1" x14ac:dyDescent="0.25">
      <c r="B28" s="127" t="s">
        <v>40</v>
      </c>
      <c r="C28" s="128">
        <v>7.7662037037037066E-3</v>
      </c>
      <c r="D28" s="129">
        <f t="shared" si="2"/>
        <v>2.7825005183495746E-2</v>
      </c>
      <c r="E28" s="128">
        <v>5.4745370370370356E-3</v>
      </c>
      <c r="F28" s="135">
        <f t="shared" si="4"/>
        <v>4.9836687388051831E-2</v>
      </c>
      <c r="G28" s="128">
        <f t="shared" si="3"/>
        <v>1.3240740740740742E-2</v>
      </c>
      <c r="H28" s="130">
        <f t="shared" si="1"/>
        <v>3.4041540201154553E-2</v>
      </c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5">SUM(C7:C28)</f>
        <v>0.27910879629629642</v>
      </c>
      <c r="D30" s="138">
        <f t="shared" si="5"/>
        <v>0.99999999999999967</v>
      </c>
      <c r="E30" s="137">
        <f t="shared" si="5"/>
        <v>0.10984953703703702</v>
      </c>
      <c r="F30" s="138">
        <f t="shared" si="5"/>
        <v>1</v>
      </c>
      <c r="G30" s="137">
        <f t="shared" si="5"/>
        <v>0.38895833333333341</v>
      </c>
      <c r="H30" s="140">
        <f t="shared" si="5"/>
        <v>1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D17" sqref="D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112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2.5000000000000005E-3</v>
      </c>
      <c r="D7" s="7">
        <f>C7/$C$30</f>
        <v>2.6892430278884455E-3</v>
      </c>
      <c r="E7" s="40">
        <v>6.7129629629629625E-4</v>
      </c>
      <c r="F7" s="55">
        <f t="shared" ref="F7:F26" si="0">E7/$E$30</f>
        <v>9.4508717614469624E-3</v>
      </c>
      <c r="G7" s="40">
        <f>C7+E7</f>
        <v>3.1712962962962966E-3</v>
      </c>
      <c r="H7" s="72">
        <f>G7/$G$30</f>
        <v>3.1692055010004963E-3</v>
      </c>
    </row>
    <row r="8" spans="2:8" s="28" customFormat="1" x14ac:dyDescent="0.25">
      <c r="B8" s="34" t="s">
        <v>0</v>
      </c>
      <c r="C8" s="40">
        <v>7.0023148148148154E-3</v>
      </c>
      <c r="D8" s="7">
        <f t="shared" ref="D8:D27" si="1">C8/$C$30</f>
        <v>7.5323705179282845E-3</v>
      </c>
      <c r="E8" s="40">
        <v>1.0416666666666667E-4</v>
      </c>
      <c r="F8" s="55">
        <f t="shared" si="0"/>
        <v>1.4665145836728047E-3</v>
      </c>
      <c r="G8" s="40">
        <f t="shared" ref="G8:G27" si="2">C8+E8</f>
        <v>7.1064814814814819E-3</v>
      </c>
      <c r="H8" s="72">
        <f t="shared" ref="H8:H27" si="3">G8/$G$30</f>
        <v>7.1017962686653457E-3</v>
      </c>
    </row>
    <row r="9" spans="2:8" s="28" customFormat="1" x14ac:dyDescent="0.25">
      <c r="B9" s="34" t="s">
        <v>21</v>
      </c>
      <c r="C9" s="40">
        <v>0.16512731481481507</v>
      </c>
      <c r="D9" s="7">
        <f t="shared" si="1"/>
        <v>0.17762699203187271</v>
      </c>
      <c r="E9" s="40">
        <v>3.306712962962962E-2</v>
      </c>
      <c r="F9" s="55">
        <f t="shared" si="0"/>
        <v>0.46553690728368907</v>
      </c>
      <c r="G9" s="40">
        <f t="shared" si="2"/>
        <v>0.1981944444444447</v>
      </c>
      <c r="H9" s="72">
        <f t="shared" si="3"/>
        <v>0.19806377736909694</v>
      </c>
    </row>
    <row r="10" spans="2:8" s="28" customFormat="1" x14ac:dyDescent="0.25">
      <c r="B10" s="34" t="s">
        <v>22</v>
      </c>
      <c r="C10" s="40">
        <v>2.0844907407407402E-2</v>
      </c>
      <c r="D10" s="7">
        <f t="shared" si="1"/>
        <v>2.2422808764940225E-2</v>
      </c>
      <c r="E10" s="40">
        <v>1.1458333333333333E-3</v>
      </c>
      <c r="F10" s="55">
        <f t="shared" si="0"/>
        <v>1.6131660420400852E-2</v>
      </c>
      <c r="G10" s="40">
        <f t="shared" si="2"/>
        <v>2.1990740740740734E-2</v>
      </c>
      <c r="H10" s="72">
        <f t="shared" si="3"/>
        <v>2.1976242525185916E-2</v>
      </c>
    </row>
    <row r="11" spans="2:8" s="28" customFormat="1" x14ac:dyDescent="0.25">
      <c r="B11" s="34" t="s">
        <v>23</v>
      </c>
      <c r="C11" s="40">
        <v>3.1365740740740746E-3</v>
      </c>
      <c r="D11" s="7">
        <f t="shared" si="1"/>
        <v>3.3740039840637441E-3</v>
      </c>
      <c r="E11" s="40"/>
      <c r="F11" s="55"/>
      <c r="G11" s="40">
        <f t="shared" si="2"/>
        <v>3.1365740740740746E-3</v>
      </c>
      <c r="H11" s="72">
        <f t="shared" si="3"/>
        <v>3.1345061706975715E-3</v>
      </c>
    </row>
    <row r="12" spans="2:8" s="28" customFormat="1" x14ac:dyDescent="0.25">
      <c r="B12" s="34" t="s">
        <v>24</v>
      </c>
      <c r="C12" s="40">
        <v>5.3252314814814801E-2</v>
      </c>
      <c r="D12" s="7">
        <f t="shared" si="1"/>
        <v>5.7283366533864503E-2</v>
      </c>
      <c r="E12" s="40">
        <v>1.8032407407407403E-2</v>
      </c>
      <c r="F12" s="55">
        <f t="shared" si="0"/>
        <v>0.25386996904024767</v>
      </c>
      <c r="G12" s="40">
        <f t="shared" si="2"/>
        <v>7.1284722222222208E-2</v>
      </c>
      <c r="H12" s="72">
        <f t="shared" si="3"/>
        <v>7.1237725111905292E-2</v>
      </c>
    </row>
    <row r="13" spans="2:8" s="28" customFormat="1" x14ac:dyDescent="0.25">
      <c r="B13" s="34" t="s">
        <v>25</v>
      </c>
      <c r="C13" s="40">
        <v>1.0046296296296296E-2</v>
      </c>
      <c r="D13" s="7">
        <f t="shared" si="1"/>
        <v>1.0806772908366529E-2</v>
      </c>
      <c r="E13" s="40">
        <v>1.9675925925925926E-4</v>
      </c>
      <c r="F13" s="55">
        <f t="shared" si="0"/>
        <v>2.7700831024930757E-3</v>
      </c>
      <c r="G13" s="40">
        <f t="shared" si="2"/>
        <v>1.0243055555555556E-2</v>
      </c>
      <c r="H13" s="72">
        <f t="shared" si="3"/>
        <v>1.0236302439362915E-2</v>
      </c>
    </row>
    <row r="14" spans="2:8" s="28" customFormat="1" x14ac:dyDescent="0.25">
      <c r="B14" s="34" t="s">
        <v>26</v>
      </c>
      <c r="C14" s="40">
        <v>7.7662037037037057E-3</v>
      </c>
      <c r="D14" s="7">
        <f t="shared" si="1"/>
        <v>8.3540836653386435E-3</v>
      </c>
      <c r="E14" s="40"/>
      <c r="F14" s="55"/>
      <c r="G14" s="40">
        <f t="shared" si="2"/>
        <v>7.7662037037037057E-3</v>
      </c>
      <c r="H14" s="72">
        <f t="shared" si="3"/>
        <v>7.7610835444209244E-3</v>
      </c>
    </row>
    <row r="15" spans="2:8" s="28" customFormat="1" x14ac:dyDescent="0.25">
      <c r="B15" s="34" t="s">
        <v>27</v>
      </c>
      <c r="C15" s="40">
        <v>9.4097222222222221E-3</v>
      </c>
      <c r="D15" s="7">
        <f t="shared" si="1"/>
        <v>1.0122011952191231E-2</v>
      </c>
      <c r="E15" s="40"/>
      <c r="F15" s="55"/>
      <c r="G15" s="40">
        <f t="shared" si="2"/>
        <v>9.4097222222222221E-3</v>
      </c>
      <c r="H15" s="72">
        <f t="shared" si="3"/>
        <v>9.4035185120927116E-3</v>
      </c>
    </row>
    <row r="16" spans="2:8" s="28" customFormat="1" x14ac:dyDescent="0.25">
      <c r="B16" s="34" t="s">
        <v>28</v>
      </c>
      <c r="C16" s="40">
        <v>9.4351851851851867E-2</v>
      </c>
      <c r="D16" s="7">
        <f t="shared" si="1"/>
        <v>0.10149402390438245</v>
      </c>
      <c r="E16" s="40">
        <v>1.0532407407407412E-2</v>
      </c>
      <c r="F16" s="55">
        <f t="shared" si="0"/>
        <v>0.14828091901580587</v>
      </c>
      <c r="G16" s="40">
        <f t="shared" si="2"/>
        <v>0.10488425925925927</v>
      </c>
      <c r="H16" s="72">
        <f t="shared" si="3"/>
        <v>0.10481511040170255</v>
      </c>
    </row>
    <row r="17" spans="2:8" s="28" customFormat="1" x14ac:dyDescent="0.25">
      <c r="B17" s="34" t="s">
        <v>29</v>
      </c>
      <c r="C17" s="40">
        <v>1.6087962962962963E-3</v>
      </c>
      <c r="D17" s="7">
        <f t="shared" si="1"/>
        <v>1.7305776892430271E-3</v>
      </c>
      <c r="E17" s="40">
        <v>4.3981481481481481E-4</v>
      </c>
      <c r="F17" s="55">
        <f t="shared" si="0"/>
        <v>6.1919504643962861E-3</v>
      </c>
      <c r="G17" s="40">
        <f t="shared" si="2"/>
        <v>2.0486111111111113E-3</v>
      </c>
      <c r="H17" s="72">
        <f t="shared" si="3"/>
        <v>2.0472604878725834E-3</v>
      </c>
    </row>
    <row r="18" spans="2:8" s="28" customFormat="1" x14ac:dyDescent="0.25">
      <c r="B18" s="34" t="s">
        <v>30</v>
      </c>
      <c r="C18" s="40">
        <v>1.9444444444444444E-3</v>
      </c>
      <c r="D18" s="7">
        <f t="shared" si="1"/>
        <v>2.0916334661354574E-3</v>
      </c>
      <c r="E18" s="40"/>
      <c r="F18" s="55"/>
      <c r="G18" s="40">
        <f t="shared" si="2"/>
        <v>1.9444444444444444E-3</v>
      </c>
      <c r="H18" s="72">
        <f t="shared" si="3"/>
        <v>1.9431624969638078E-3</v>
      </c>
    </row>
    <row r="19" spans="2:8" s="28" customFormat="1" x14ac:dyDescent="0.25">
      <c r="B19" s="34" t="s">
        <v>31</v>
      </c>
      <c r="C19" s="40">
        <v>3.8761574074074039E-2</v>
      </c>
      <c r="D19" s="7">
        <f t="shared" si="1"/>
        <v>4.1695717131474047E-2</v>
      </c>
      <c r="E19" s="40">
        <v>4.0509259259259264E-4</v>
      </c>
      <c r="F19" s="55">
        <f t="shared" si="0"/>
        <v>5.703112269838685E-3</v>
      </c>
      <c r="G19" s="40">
        <f t="shared" si="2"/>
        <v>3.9166666666666634E-2</v>
      </c>
      <c r="H19" s="72">
        <f t="shared" si="3"/>
        <v>3.9140844581699523E-2</v>
      </c>
    </row>
    <row r="20" spans="2:8" s="28" customFormat="1" x14ac:dyDescent="0.25">
      <c r="B20" s="34" t="s">
        <v>32</v>
      </c>
      <c r="C20" s="40">
        <v>9.0046296296296298E-3</v>
      </c>
      <c r="D20" s="7">
        <f t="shared" si="1"/>
        <v>9.6862549800796772E-3</v>
      </c>
      <c r="E20" s="40">
        <v>3.3680555555555556E-3</v>
      </c>
      <c r="F20" s="55">
        <f t="shared" si="0"/>
        <v>4.7417304872087354E-2</v>
      </c>
      <c r="G20" s="40">
        <f t="shared" si="2"/>
        <v>1.2372685185185184E-2</v>
      </c>
      <c r="H20" s="72">
        <f t="shared" si="3"/>
        <v>1.2364528031275657E-2</v>
      </c>
    </row>
    <row r="21" spans="2:8" s="28" customFormat="1" x14ac:dyDescent="0.25">
      <c r="B21" s="34" t="s">
        <v>33</v>
      </c>
      <c r="C21" s="40">
        <v>8.2175925925925927E-4</v>
      </c>
      <c r="D21" s="7">
        <f t="shared" si="1"/>
        <v>8.8396414342629449E-4</v>
      </c>
      <c r="E21" s="40">
        <v>2.5462962962962961E-4</v>
      </c>
      <c r="F21" s="55">
        <f t="shared" si="0"/>
        <v>3.5848134267557445E-3</v>
      </c>
      <c r="G21" s="40">
        <f t="shared" ref="G21:G23" si="4">C21+E21</f>
        <v>1.0763888888888889E-3</v>
      </c>
      <c r="H21" s="72">
        <f t="shared" ref="H21:H23" si="5">G21/$G$30</f>
        <v>1.0756792393906793E-3</v>
      </c>
    </row>
    <row r="22" spans="2:8" s="28" customFormat="1" x14ac:dyDescent="0.25">
      <c r="B22" s="34" t="s">
        <v>34</v>
      </c>
      <c r="C22" s="40">
        <v>1.3773148148148147E-3</v>
      </c>
      <c r="D22" s="7">
        <f t="shared" si="1"/>
        <v>1.4815737051792821E-3</v>
      </c>
      <c r="E22" s="40">
        <v>4.861111111111111E-4</v>
      </c>
      <c r="F22" s="55">
        <f t="shared" si="0"/>
        <v>6.8437347238064217E-3</v>
      </c>
      <c r="G22" s="40">
        <f t="shared" si="4"/>
        <v>1.8634259259259259E-3</v>
      </c>
      <c r="H22" s="72">
        <f t="shared" si="5"/>
        <v>1.862197392923649E-3</v>
      </c>
    </row>
    <row r="23" spans="2:8" s="28" customFormat="1" x14ac:dyDescent="0.25">
      <c r="B23" s="34" t="s">
        <v>35</v>
      </c>
      <c r="C23" s="40">
        <v>1.9675925925925924E-3</v>
      </c>
      <c r="D23" s="7">
        <f t="shared" si="1"/>
        <v>2.1165338645418317E-3</v>
      </c>
      <c r="E23" s="91">
        <v>1.689814814814815E-3</v>
      </c>
      <c r="F23" s="55">
        <f t="shared" si="0"/>
        <v>2.3790125468469946E-2</v>
      </c>
      <c r="G23" s="40">
        <f t="shared" si="4"/>
        <v>3.6574074074074074E-3</v>
      </c>
      <c r="H23" s="72">
        <f t="shared" si="5"/>
        <v>3.6549961252414481E-3</v>
      </c>
    </row>
    <row r="24" spans="2:8" s="28" customFormat="1" x14ac:dyDescent="0.25">
      <c r="B24" s="34" t="s">
        <v>36</v>
      </c>
      <c r="C24" s="40">
        <v>3.9351851851851852E-4</v>
      </c>
      <c r="D24" s="7">
        <f t="shared" si="1"/>
        <v>4.2330677290836635E-4</v>
      </c>
      <c r="E24" s="40"/>
      <c r="F24" s="55"/>
      <c r="G24" s="40">
        <f t="shared" si="2"/>
        <v>3.9351851851851852E-4</v>
      </c>
      <c r="H24" s="72">
        <f t="shared" si="3"/>
        <v>3.932590767664849E-4</v>
      </c>
    </row>
    <row r="25" spans="2:8" s="28" customFormat="1" x14ac:dyDescent="0.25">
      <c r="B25" s="34" t="s">
        <v>37</v>
      </c>
      <c r="C25" s="40">
        <v>2.642361111111111E-2</v>
      </c>
      <c r="D25" s="7">
        <f t="shared" si="1"/>
        <v>2.8423804780876478E-2</v>
      </c>
      <c r="E25" s="40"/>
      <c r="F25" s="55"/>
      <c r="G25" s="40">
        <f t="shared" si="2"/>
        <v>2.642361111111111E-2</v>
      </c>
      <c r="H25" s="72">
        <f t="shared" si="3"/>
        <v>2.6406190360526029E-2</v>
      </c>
    </row>
    <row r="26" spans="2:8" s="28" customFormat="1" x14ac:dyDescent="0.25">
      <c r="B26" s="34" t="s">
        <v>38</v>
      </c>
      <c r="C26" s="40">
        <v>0.3927546296296297</v>
      </c>
      <c r="D26" s="7">
        <f t="shared" si="1"/>
        <v>0.42248505976095607</v>
      </c>
      <c r="E26" s="40">
        <v>6.3657407407407402E-4</v>
      </c>
      <c r="F26" s="55">
        <f t="shared" si="0"/>
        <v>8.9620335668893613E-3</v>
      </c>
      <c r="G26" s="40">
        <f t="shared" si="2"/>
        <v>0.39339120370370378</v>
      </c>
      <c r="H26" s="72">
        <f t="shared" si="3"/>
        <v>0.39313184588870759</v>
      </c>
    </row>
    <row r="27" spans="2:8" s="28" customFormat="1" x14ac:dyDescent="0.25">
      <c r="B27" s="34" t="s">
        <v>39</v>
      </c>
      <c r="C27" s="40">
        <v>8.1134259259259336E-2</v>
      </c>
      <c r="D27" s="7">
        <f t="shared" si="1"/>
        <v>8.7275896414342677E-2</v>
      </c>
      <c r="E27" s="40"/>
      <c r="F27" s="55"/>
      <c r="G27" s="40">
        <f t="shared" si="2"/>
        <v>8.1134259259259336E-2</v>
      </c>
      <c r="H27" s="72">
        <f t="shared" si="3"/>
        <v>8.108076847450181E-2</v>
      </c>
    </row>
    <row r="28" spans="2:8" s="28" customFormat="1" x14ac:dyDescent="0.25">
      <c r="B28" s="127" t="s">
        <v>40</v>
      </c>
      <c r="C28" s="128"/>
      <c r="D28" s="129"/>
      <c r="E28" s="128"/>
      <c r="F28" s="135"/>
      <c r="G28" s="128"/>
      <c r="H28" s="130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6">SUM(C7:C28)</f>
        <v>0.92962962962963003</v>
      </c>
      <c r="D30" s="138">
        <f t="shared" si="6"/>
        <v>0.99999999999999989</v>
      </c>
      <c r="E30" s="137">
        <f t="shared" si="6"/>
        <v>7.1030092592592575E-2</v>
      </c>
      <c r="F30" s="138">
        <f t="shared" si="6"/>
        <v>1</v>
      </c>
      <c r="G30" s="137">
        <f t="shared" si="6"/>
        <v>1.0006597222222227</v>
      </c>
      <c r="H30" s="140">
        <f t="shared" si="6"/>
        <v>0.99999999999999978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workbookViewId="0">
      <selection activeCell="K23" sqref="K23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7" customWidth="1"/>
    <col min="7" max="8" width="15.140625" customWidth="1"/>
  </cols>
  <sheetData>
    <row r="1" spans="2:8" s="28" customFormat="1" x14ac:dyDescent="0.25">
      <c r="C1" s="53"/>
      <c r="D1" s="53"/>
      <c r="E1" s="53"/>
      <c r="F1" s="53"/>
    </row>
    <row r="2" spans="2:8" s="28" customFormat="1" ht="15.75" thickBot="1" x14ac:dyDescent="0.3">
      <c r="C2" s="53"/>
      <c r="D2" s="53"/>
      <c r="E2" s="53"/>
      <c r="F2" s="53"/>
    </row>
    <row r="3" spans="2:8" s="28" customFormat="1" x14ac:dyDescent="0.25">
      <c r="B3" s="148" t="s">
        <v>113</v>
      </c>
      <c r="C3" s="149"/>
      <c r="D3" s="149"/>
      <c r="E3" s="149"/>
      <c r="F3" s="150"/>
      <c r="G3" s="149"/>
      <c r="H3" s="150"/>
    </row>
    <row r="4" spans="2:8" s="28" customFormat="1" x14ac:dyDescent="0.25">
      <c r="B4" s="151" t="s">
        <v>129</v>
      </c>
      <c r="C4" s="152"/>
      <c r="D4" s="152"/>
      <c r="E4" s="152"/>
      <c r="F4" s="152"/>
      <c r="G4" s="152"/>
      <c r="H4" s="153"/>
    </row>
    <row r="5" spans="2:8" s="28" customFormat="1" x14ac:dyDescent="0.25">
      <c r="B5" s="29"/>
      <c r="C5" s="154" t="s">
        <v>14</v>
      </c>
      <c r="D5" s="152"/>
      <c r="E5" s="154" t="s">
        <v>15</v>
      </c>
      <c r="F5" s="169"/>
      <c r="G5" s="152" t="s">
        <v>16</v>
      </c>
      <c r="H5" s="153"/>
    </row>
    <row r="6" spans="2:8" s="28" customFormat="1" x14ac:dyDescent="0.25">
      <c r="B6" s="30" t="s">
        <v>19</v>
      </c>
      <c r="C6" s="123" t="s">
        <v>2</v>
      </c>
      <c r="D6" s="123" t="s">
        <v>3</v>
      </c>
      <c r="E6" s="123" t="s">
        <v>2</v>
      </c>
      <c r="F6" s="123" t="s">
        <v>3</v>
      </c>
      <c r="G6" s="123" t="s">
        <v>2</v>
      </c>
      <c r="H6" s="121" t="s">
        <v>3</v>
      </c>
    </row>
    <row r="7" spans="2:8" s="28" customFormat="1" x14ac:dyDescent="0.25">
      <c r="B7" s="34" t="s">
        <v>20</v>
      </c>
      <c r="C7" s="40">
        <v>1.5277777777777779E-3</v>
      </c>
      <c r="D7" s="7">
        <f>C7/$C$30</f>
        <v>5.9020791415157628E-3</v>
      </c>
      <c r="E7" s="40"/>
      <c r="F7" s="55"/>
      <c r="G7" s="40">
        <f>C7+E7</f>
        <v>1.5277777777777779E-3</v>
      </c>
      <c r="H7" s="72">
        <f>G7/$G$30</f>
        <v>5.7785754935866587E-3</v>
      </c>
    </row>
    <row r="8" spans="2:8" s="28" customFormat="1" x14ac:dyDescent="0.25">
      <c r="B8" s="34" t="s">
        <v>0</v>
      </c>
      <c r="C8" s="40">
        <v>4.3287037037037035E-3</v>
      </c>
      <c r="D8" s="7">
        <f t="shared" ref="D8:D27" si="0">C8/$C$30</f>
        <v>1.6722557567627992E-2</v>
      </c>
      <c r="E8" s="40"/>
      <c r="F8" s="55"/>
      <c r="G8" s="40">
        <f t="shared" ref="G8:G27" si="1">C8+E8</f>
        <v>4.3287037037037035E-3</v>
      </c>
      <c r="H8" s="72">
        <f t="shared" ref="H8:H27" si="2">G8/$G$30</f>
        <v>1.6372630565162197E-2</v>
      </c>
    </row>
    <row r="9" spans="2:8" s="28" customFormat="1" x14ac:dyDescent="0.25">
      <c r="B9" s="34" t="s">
        <v>21</v>
      </c>
      <c r="C9" s="40">
        <v>3.4791666666666665E-2</v>
      </c>
      <c r="D9" s="7">
        <f t="shared" si="0"/>
        <v>0.13440643863179078</v>
      </c>
      <c r="E9" s="40">
        <v>4.9305555555555552E-3</v>
      </c>
      <c r="F9" s="55">
        <f t="shared" ref="F9:F16" si="3">E9/$E$30</f>
        <v>0.89121338912133896</v>
      </c>
      <c r="G9" s="40">
        <f t="shared" ref="G9:G23" si="4">C9+E9</f>
        <v>3.9722222222222221E-2</v>
      </c>
      <c r="H9" s="72">
        <f t="shared" ref="H9:H23" si="5">G9/$G$30</f>
        <v>0.15024296283325311</v>
      </c>
    </row>
    <row r="10" spans="2:8" s="28" customFormat="1" x14ac:dyDescent="0.25">
      <c r="B10" s="34" t="s">
        <v>22</v>
      </c>
      <c r="C10" s="40">
        <v>1.1111111111111111E-3</v>
      </c>
      <c r="D10" s="7">
        <f t="shared" si="0"/>
        <v>4.2924211938296453E-3</v>
      </c>
      <c r="E10" s="40"/>
      <c r="F10" s="55"/>
      <c r="G10" s="40">
        <f t="shared" si="4"/>
        <v>1.1111111111111111E-3</v>
      </c>
      <c r="H10" s="72">
        <f t="shared" si="5"/>
        <v>4.202600358972115E-3</v>
      </c>
    </row>
    <row r="11" spans="2:8" s="28" customFormat="1" x14ac:dyDescent="0.25">
      <c r="B11" s="34" t="s">
        <v>23</v>
      </c>
      <c r="C11" s="40">
        <v>4.9768518518518521E-4</v>
      </c>
      <c r="D11" s="7">
        <f t="shared" si="0"/>
        <v>1.9226469930695288E-3</v>
      </c>
      <c r="E11" s="40"/>
      <c r="F11" s="55"/>
      <c r="G11" s="40">
        <f t="shared" si="4"/>
        <v>4.9768518518518521E-4</v>
      </c>
      <c r="H11" s="72">
        <f t="shared" si="5"/>
        <v>1.8824147441229267E-3</v>
      </c>
    </row>
    <row r="12" spans="2:8" s="28" customFormat="1" x14ac:dyDescent="0.25">
      <c r="B12" s="34" t="s">
        <v>24</v>
      </c>
      <c r="C12" s="40">
        <v>1.1805555555555556E-3</v>
      </c>
      <c r="D12" s="7">
        <f t="shared" si="0"/>
        <v>4.5606975184439985E-3</v>
      </c>
      <c r="E12" s="40"/>
      <c r="F12" s="55"/>
      <c r="G12" s="40">
        <f t="shared" si="4"/>
        <v>1.1805555555555556E-3</v>
      </c>
      <c r="H12" s="72">
        <f t="shared" si="5"/>
        <v>4.4652628814078723E-3</v>
      </c>
    </row>
    <row r="13" spans="2:8" s="28" customFormat="1" x14ac:dyDescent="0.25">
      <c r="B13" s="34" t="s">
        <v>25</v>
      </c>
      <c r="C13" s="40">
        <v>2.1064814814814813E-3</v>
      </c>
      <c r="D13" s="7">
        <f t="shared" si="0"/>
        <v>8.1377151799687016E-3</v>
      </c>
      <c r="E13" s="40"/>
      <c r="F13" s="55"/>
      <c r="G13" s="40">
        <f t="shared" si="4"/>
        <v>2.1064814814814813E-3</v>
      </c>
      <c r="H13" s="72">
        <f t="shared" si="5"/>
        <v>7.9674298472179675E-3</v>
      </c>
    </row>
    <row r="14" spans="2:8" s="28" customFormat="1" x14ac:dyDescent="0.25">
      <c r="B14" s="34" t="s">
        <v>26</v>
      </c>
      <c r="C14" s="40">
        <v>1.1701388888888891E-2</v>
      </c>
      <c r="D14" s="7">
        <f t="shared" si="0"/>
        <v>4.5204560697518464E-2</v>
      </c>
      <c r="E14" s="40"/>
      <c r="F14" s="55"/>
      <c r="G14" s="40">
        <f t="shared" si="4"/>
        <v>1.1701388888888891E-2</v>
      </c>
      <c r="H14" s="72">
        <f t="shared" si="5"/>
        <v>4.4258635030425098E-2</v>
      </c>
    </row>
    <row r="15" spans="2:8" s="28" customFormat="1" x14ac:dyDescent="0.25">
      <c r="B15" s="34" t="s">
        <v>27</v>
      </c>
      <c r="C15" s="40">
        <v>2.0960648148148152E-2</v>
      </c>
      <c r="D15" s="7">
        <f t="shared" si="0"/>
        <v>8.0974737312765513E-2</v>
      </c>
      <c r="E15" s="40">
        <v>2.4305555555555552E-4</v>
      </c>
      <c r="F15" s="55">
        <f t="shared" si="3"/>
        <v>4.3933054393305436E-2</v>
      </c>
      <c r="G15" s="40">
        <f t="shared" si="4"/>
        <v>2.1203703703703707E-2</v>
      </c>
      <c r="H15" s="72">
        <f t="shared" si="5"/>
        <v>8.0199623517051205E-2</v>
      </c>
    </row>
    <row r="16" spans="2:8" s="28" customFormat="1" x14ac:dyDescent="0.25">
      <c r="B16" s="34" t="s">
        <v>28</v>
      </c>
      <c r="C16" s="40">
        <v>2.326388888888889E-2</v>
      </c>
      <c r="D16" s="7">
        <f t="shared" si="0"/>
        <v>8.9872568745808207E-2</v>
      </c>
      <c r="E16" s="40">
        <v>3.5879629629629629E-4</v>
      </c>
      <c r="F16" s="55">
        <f t="shared" si="3"/>
        <v>6.4853556485355651E-2</v>
      </c>
      <c r="G16" s="40">
        <f t="shared" si="4"/>
        <v>2.3622685185185184E-2</v>
      </c>
      <c r="H16" s="72">
        <f t="shared" si="5"/>
        <v>8.9349034715230063E-2</v>
      </c>
    </row>
    <row r="17" spans="2:8" s="28" customFormat="1" x14ac:dyDescent="0.25">
      <c r="B17" s="34" t="s">
        <v>29</v>
      </c>
      <c r="C17" s="40"/>
      <c r="D17" s="7"/>
      <c r="E17" s="40"/>
      <c r="F17" s="55"/>
      <c r="G17" s="40"/>
      <c r="H17" s="72"/>
    </row>
    <row r="18" spans="2:8" s="28" customFormat="1" x14ac:dyDescent="0.25">
      <c r="B18" s="34" t="s">
        <v>30</v>
      </c>
      <c r="C18" s="40">
        <v>4.3773148148148158E-2</v>
      </c>
      <c r="D18" s="7">
        <f t="shared" si="0"/>
        <v>0.16910350994858045</v>
      </c>
      <c r="E18" s="40"/>
      <c r="F18" s="55"/>
      <c r="G18" s="40">
        <f t="shared" si="4"/>
        <v>4.3773148148148158E-2</v>
      </c>
      <c r="H18" s="72">
        <f t="shared" si="5"/>
        <v>0.16556494330867233</v>
      </c>
    </row>
    <row r="19" spans="2:8" s="28" customFormat="1" x14ac:dyDescent="0.25">
      <c r="B19" s="34" t="s">
        <v>31</v>
      </c>
      <c r="C19" s="40">
        <v>2.5231481481481485E-3</v>
      </c>
      <c r="D19" s="7">
        <f t="shared" si="0"/>
        <v>9.7473731276548209E-3</v>
      </c>
      <c r="E19" s="40"/>
      <c r="F19" s="55"/>
      <c r="G19" s="40">
        <f t="shared" si="4"/>
        <v>2.5231481481481485E-3</v>
      </c>
      <c r="H19" s="72">
        <f t="shared" si="5"/>
        <v>9.543404981832513E-3</v>
      </c>
    </row>
    <row r="20" spans="2:8" s="28" customFormat="1" x14ac:dyDescent="0.25">
      <c r="B20" s="34" t="s">
        <v>32</v>
      </c>
      <c r="C20" s="40">
        <v>2.4305555555555555E-4</v>
      </c>
      <c r="D20" s="7">
        <f t="shared" si="0"/>
        <v>9.3896713615023494E-4</v>
      </c>
      <c r="E20" s="40"/>
      <c r="F20" s="55"/>
      <c r="G20" s="40">
        <f t="shared" si="4"/>
        <v>2.4305555555555555E-4</v>
      </c>
      <c r="H20" s="72">
        <f t="shared" si="5"/>
        <v>9.1931882852515009E-4</v>
      </c>
    </row>
    <row r="21" spans="2:8" s="28" customFormat="1" x14ac:dyDescent="0.25">
      <c r="B21" s="34" t="s">
        <v>33</v>
      </c>
      <c r="C21" s="40"/>
      <c r="D21" s="7"/>
      <c r="E21" s="40"/>
      <c r="F21" s="55"/>
      <c r="G21" s="40"/>
      <c r="H21" s="72"/>
    </row>
    <row r="22" spans="2:8" s="28" customFormat="1" x14ac:dyDescent="0.25">
      <c r="B22" s="34" t="s">
        <v>34</v>
      </c>
      <c r="C22" s="40"/>
      <c r="D22" s="7"/>
      <c r="E22" s="40"/>
      <c r="F22" s="55"/>
      <c r="G22" s="40"/>
      <c r="H22" s="72"/>
    </row>
    <row r="23" spans="2:8" s="28" customFormat="1" x14ac:dyDescent="0.25">
      <c r="B23" s="34" t="s">
        <v>35</v>
      </c>
      <c r="C23" s="40">
        <v>2.2222222222222218E-3</v>
      </c>
      <c r="D23" s="7">
        <f t="shared" si="0"/>
        <v>8.5848423876592889E-3</v>
      </c>
      <c r="E23" s="91"/>
      <c r="F23" s="55"/>
      <c r="G23" s="40">
        <f t="shared" si="4"/>
        <v>2.2222222222222218E-3</v>
      </c>
      <c r="H23" s="72">
        <f t="shared" si="5"/>
        <v>8.4052007179442282E-3</v>
      </c>
    </row>
    <row r="24" spans="2:8" s="28" customFormat="1" x14ac:dyDescent="0.25">
      <c r="B24" s="34" t="s">
        <v>36</v>
      </c>
      <c r="C24" s="40"/>
      <c r="D24" s="7"/>
      <c r="E24" s="40"/>
      <c r="F24" s="55"/>
      <c r="G24" s="40"/>
      <c r="H24" s="72"/>
    </row>
    <row r="25" spans="2:8" s="28" customFormat="1" x14ac:dyDescent="0.25">
      <c r="B25" s="34" t="s">
        <v>37</v>
      </c>
      <c r="C25" s="40">
        <v>4.3287037037037027E-3</v>
      </c>
      <c r="D25" s="7">
        <f t="shared" si="0"/>
        <v>1.6722557567627989E-2</v>
      </c>
      <c r="E25" s="40"/>
      <c r="F25" s="55"/>
      <c r="G25" s="40">
        <f t="shared" si="1"/>
        <v>4.3287037037037027E-3</v>
      </c>
      <c r="H25" s="72">
        <f t="shared" si="2"/>
        <v>1.6372630565162194E-2</v>
      </c>
    </row>
    <row r="26" spans="2:8" s="28" customFormat="1" x14ac:dyDescent="0.25">
      <c r="B26" s="34" t="s">
        <v>38</v>
      </c>
      <c r="C26" s="40">
        <v>0.10164351851851848</v>
      </c>
      <c r="D26" s="7">
        <f t="shared" si="0"/>
        <v>0.39266711379387431</v>
      </c>
      <c r="E26" s="40"/>
      <c r="F26" s="55"/>
      <c r="G26" s="40">
        <f t="shared" si="1"/>
        <v>0.10164351851851848</v>
      </c>
      <c r="H26" s="72">
        <f t="shared" si="2"/>
        <v>0.38445037867180315</v>
      </c>
    </row>
    <row r="27" spans="2:8" s="28" customFormat="1" x14ac:dyDescent="0.25">
      <c r="B27" s="34" t="s">
        <v>39</v>
      </c>
      <c r="C27" s="40">
        <v>2.6504629629629625E-3</v>
      </c>
      <c r="D27" s="7">
        <f t="shared" si="0"/>
        <v>1.0239213056114466E-2</v>
      </c>
      <c r="E27" s="40"/>
      <c r="F27" s="55"/>
      <c r="G27" s="40">
        <f t="shared" si="1"/>
        <v>2.6504629629629625E-3</v>
      </c>
      <c r="H27" s="72">
        <f t="shared" si="2"/>
        <v>1.0024952939631397E-2</v>
      </c>
    </row>
    <row r="28" spans="2:8" s="28" customFormat="1" x14ac:dyDescent="0.25">
      <c r="B28" s="127" t="s">
        <v>40</v>
      </c>
      <c r="C28" s="128"/>
      <c r="D28" s="129"/>
      <c r="E28" s="128"/>
      <c r="F28" s="135"/>
      <c r="G28" s="128"/>
      <c r="H28" s="130"/>
    </row>
    <row r="29" spans="2:8" s="28" customFormat="1" x14ac:dyDescent="0.25">
      <c r="B29" s="34"/>
      <c r="C29" s="141"/>
      <c r="D29" s="142"/>
      <c r="E29" s="141"/>
      <c r="F29" s="141"/>
      <c r="G29" s="43"/>
      <c r="H29" s="44"/>
    </row>
    <row r="30" spans="2:8" s="28" customFormat="1" x14ac:dyDescent="0.25">
      <c r="B30" s="131" t="s">
        <v>1</v>
      </c>
      <c r="C30" s="137">
        <f t="shared" ref="C30:H30" si="6">SUM(C7:C28)</f>
        <v>0.25885416666666661</v>
      </c>
      <c r="D30" s="138">
        <f t="shared" si="6"/>
        <v>1.0000000000000002</v>
      </c>
      <c r="E30" s="137">
        <f t="shared" si="6"/>
        <v>5.5324074074074069E-3</v>
      </c>
      <c r="F30" s="138">
        <f t="shared" si="6"/>
        <v>1</v>
      </c>
      <c r="G30" s="137">
        <f t="shared" si="6"/>
        <v>0.26438657407407401</v>
      </c>
      <c r="H30" s="140">
        <f t="shared" si="6"/>
        <v>1.0000000000000002</v>
      </c>
    </row>
    <row r="31" spans="2:8" s="28" customFormat="1" ht="66" customHeight="1" thickBot="1" x14ac:dyDescent="0.3">
      <c r="B31" s="145" t="s">
        <v>65</v>
      </c>
      <c r="C31" s="146"/>
      <c r="D31" s="146"/>
      <c r="E31" s="146"/>
      <c r="F31" s="147"/>
      <c r="G31" s="146"/>
      <c r="H31" s="147"/>
    </row>
    <row r="32" spans="2:8" s="28" customFormat="1" x14ac:dyDescent="0.25">
      <c r="C32" s="53"/>
      <c r="D32" s="53"/>
      <c r="E32" s="53"/>
      <c r="F32" s="53"/>
    </row>
    <row r="33" spans="3:6" s="28" customFormat="1" x14ac:dyDescent="0.25">
      <c r="C33" s="53"/>
      <c r="D33" s="53"/>
      <c r="E33" s="53"/>
      <c r="F33" s="53"/>
    </row>
    <row r="34" spans="3:6" s="28" customFormat="1" x14ac:dyDescent="0.25">
      <c r="C34" s="53"/>
      <c r="D34" s="53"/>
      <c r="E34" s="53"/>
      <c r="F34" s="53"/>
    </row>
    <row r="35" spans="3:6" s="28" customFormat="1" x14ac:dyDescent="0.25">
      <c r="C35" s="53"/>
      <c r="D35" s="53"/>
      <c r="E35" s="53"/>
      <c r="F35" s="53"/>
    </row>
    <row r="36" spans="3:6" s="28" customFormat="1" x14ac:dyDescent="0.25">
      <c r="C36" s="53"/>
      <c r="D36" s="53"/>
      <c r="E36" s="53"/>
      <c r="F36" s="53"/>
    </row>
    <row r="37" spans="3:6" s="28" customFormat="1" x14ac:dyDescent="0.25">
      <c r="C37" s="53"/>
      <c r="D37" s="53"/>
      <c r="E37" s="53"/>
      <c r="F37" s="53"/>
    </row>
    <row r="38" spans="3:6" s="28" customFormat="1" x14ac:dyDescent="0.25">
      <c r="C38" s="53"/>
      <c r="D38" s="53"/>
      <c r="E38" s="53"/>
      <c r="F38" s="53"/>
    </row>
    <row r="39" spans="3:6" s="28" customFormat="1" x14ac:dyDescent="0.25">
      <c r="C39" s="53"/>
      <c r="D39" s="53"/>
      <c r="E39" s="53"/>
      <c r="F39" s="53"/>
    </row>
    <row r="40" spans="3:6" s="28" customFormat="1" x14ac:dyDescent="0.25">
      <c r="C40" s="53"/>
      <c r="D40" s="53"/>
      <c r="E40" s="53"/>
      <c r="F40" s="53"/>
    </row>
    <row r="41" spans="3:6" s="28" customFormat="1" x14ac:dyDescent="0.25">
      <c r="C41" s="53"/>
      <c r="D41" s="53"/>
      <c r="E41" s="53"/>
      <c r="F41" s="53"/>
    </row>
    <row r="42" spans="3:6" s="28" customFormat="1" x14ac:dyDescent="0.25">
      <c r="C42" s="53"/>
      <c r="D42" s="53"/>
      <c r="E42" s="53"/>
      <c r="F42" s="53"/>
    </row>
    <row r="43" spans="3:6" s="28" customFormat="1" x14ac:dyDescent="0.25">
      <c r="C43" s="53"/>
      <c r="D43" s="53"/>
      <c r="E43" s="53"/>
      <c r="F43" s="53"/>
    </row>
    <row r="44" spans="3:6" s="28" customFormat="1" x14ac:dyDescent="0.25">
      <c r="C44" s="53"/>
      <c r="D44" s="53"/>
      <c r="E44" s="53"/>
      <c r="F44" s="53"/>
    </row>
    <row r="45" spans="3:6" s="28" customFormat="1" x14ac:dyDescent="0.25">
      <c r="C45" s="53"/>
      <c r="D45" s="53"/>
      <c r="E45" s="53"/>
      <c r="F45" s="53"/>
    </row>
    <row r="46" spans="3:6" s="28" customFormat="1" x14ac:dyDescent="0.25">
      <c r="C46" s="53"/>
      <c r="D46" s="53"/>
      <c r="E46" s="53"/>
      <c r="F46" s="53"/>
    </row>
    <row r="47" spans="3:6" s="28" customFormat="1" x14ac:dyDescent="0.25">
      <c r="C47" s="53"/>
      <c r="D47" s="53"/>
      <c r="E47" s="53"/>
      <c r="F47" s="53"/>
    </row>
    <row r="48" spans="3:6" s="28" customFormat="1" x14ac:dyDescent="0.25">
      <c r="C48" s="53"/>
      <c r="D48" s="53"/>
      <c r="E48" s="53"/>
      <c r="F48" s="53"/>
    </row>
    <row r="49" spans="3:6" s="28" customFormat="1" x14ac:dyDescent="0.25">
      <c r="C49" s="53"/>
      <c r="D49" s="53"/>
      <c r="E49" s="53"/>
      <c r="F49" s="53"/>
    </row>
    <row r="50" spans="3:6" s="28" customFormat="1" x14ac:dyDescent="0.25">
      <c r="C50" s="53"/>
      <c r="D50" s="53"/>
      <c r="E50" s="53"/>
      <c r="F50" s="53"/>
    </row>
    <row r="51" spans="3:6" s="28" customFormat="1" x14ac:dyDescent="0.25">
      <c r="C51" s="53"/>
      <c r="D51" s="53"/>
      <c r="E51" s="53"/>
      <c r="F51" s="53"/>
    </row>
    <row r="52" spans="3:6" s="28" customFormat="1" x14ac:dyDescent="0.25">
      <c r="C52" s="53"/>
      <c r="D52" s="53"/>
      <c r="E52" s="53"/>
      <c r="F52" s="53"/>
    </row>
    <row r="53" spans="3:6" s="28" customFormat="1" x14ac:dyDescent="0.25">
      <c r="C53" s="53"/>
      <c r="D53" s="53"/>
      <c r="E53" s="53"/>
      <c r="F53" s="53"/>
    </row>
    <row r="54" spans="3:6" s="28" customFormat="1" x14ac:dyDescent="0.25">
      <c r="C54" s="53"/>
      <c r="D54" s="53"/>
      <c r="E54" s="53"/>
      <c r="F54" s="53"/>
    </row>
    <row r="55" spans="3:6" s="28" customFormat="1" x14ac:dyDescent="0.25">
      <c r="C55" s="53"/>
      <c r="D55" s="53"/>
      <c r="E55" s="53"/>
      <c r="F55" s="53"/>
    </row>
    <row r="56" spans="3:6" s="28" customFormat="1" x14ac:dyDescent="0.25">
      <c r="C56" s="53"/>
      <c r="D56" s="53"/>
      <c r="E56" s="53"/>
      <c r="F56" s="53"/>
    </row>
    <row r="57" spans="3:6" s="28" customFormat="1" x14ac:dyDescent="0.25">
      <c r="C57" s="53"/>
      <c r="D57" s="53"/>
      <c r="E57" s="53"/>
      <c r="F57" s="53"/>
    </row>
    <row r="58" spans="3:6" s="28" customFormat="1" x14ac:dyDescent="0.25">
      <c r="C58" s="53"/>
      <c r="D58" s="53"/>
      <c r="E58" s="53"/>
      <c r="F58" s="53"/>
    </row>
    <row r="59" spans="3:6" s="28" customFormat="1" x14ac:dyDescent="0.25">
      <c r="C59" s="53"/>
      <c r="D59" s="53"/>
      <c r="E59" s="53"/>
      <c r="F59" s="53"/>
    </row>
    <row r="60" spans="3:6" s="28" customFormat="1" x14ac:dyDescent="0.25">
      <c r="C60" s="53"/>
      <c r="D60" s="53"/>
      <c r="E60" s="53"/>
      <c r="F60" s="53"/>
    </row>
    <row r="61" spans="3:6" s="28" customFormat="1" x14ac:dyDescent="0.25">
      <c r="C61" s="53"/>
      <c r="D61" s="53"/>
      <c r="E61" s="53"/>
      <c r="F61" s="53"/>
    </row>
    <row r="62" spans="3:6" s="28" customFormat="1" x14ac:dyDescent="0.25">
      <c r="C62" s="53"/>
      <c r="D62" s="53"/>
      <c r="E62" s="53"/>
      <c r="F62" s="53"/>
    </row>
    <row r="63" spans="3:6" s="28" customFormat="1" x14ac:dyDescent="0.25">
      <c r="C63" s="53"/>
      <c r="D63" s="53"/>
      <c r="E63" s="53"/>
      <c r="F63" s="53"/>
    </row>
    <row r="64" spans="3:6" s="28" customFormat="1" x14ac:dyDescent="0.25">
      <c r="C64" s="53"/>
      <c r="D64" s="53"/>
      <c r="E64" s="53"/>
      <c r="F64" s="53"/>
    </row>
    <row r="65" spans="3:6" s="28" customFormat="1" x14ac:dyDescent="0.25">
      <c r="C65" s="53"/>
      <c r="D65" s="53"/>
      <c r="E65" s="53"/>
      <c r="F65" s="53"/>
    </row>
    <row r="66" spans="3:6" s="28" customFormat="1" x14ac:dyDescent="0.25">
      <c r="C66" s="53"/>
      <c r="D66" s="53"/>
      <c r="E66" s="53"/>
      <c r="F66" s="53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2015-09-02T09:58:59Z</cp:lastPrinted>
  <dcterms:created xsi:type="dcterms:W3CDTF">2015-04-27T05:42:15Z</dcterms:created>
  <dcterms:modified xsi:type="dcterms:W3CDTF">2015-11-12T22:18:08Z</dcterms:modified>
</cp:coreProperties>
</file>