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0" yWindow="0" windowWidth="19440" windowHeight="12852" tabRatio="720" firstSheet="1" activeTab="32"/>
  </bookViews>
  <sheets>
    <sheet name="E1" sheetId="80" r:id="rId1"/>
    <sheet name="E2" sheetId="81" r:id="rId2"/>
    <sheet name="E3" sheetId="82" r:id="rId3"/>
    <sheet name="E4" sheetId="104" r:id="rId4"/>
    <sheet name="E5" sheetId="106" r:id="rId5"/>
    <sheet name="E6" sheetId="105" r:id="rId6"/>
    <sheet name="E7" sheetId="143" r:id="rId7"/>
    <sheet name="E8" sheetId="144" r:id="rId8"/>
    <sheet name="E9" sheetId="145" r:id="rId9"/>
    <sheet name="E10" sheetId="146" r:id="rId10"/>
    <sheet name="E11" sheetId="147" r:id="rId11"/>
    <sheet name="E12" sheetId="148" r:id="rId12"/>
    <sheet name="E13" sheetId="149" r:id="rId13"/>
    <sheet name="E14" sheetId="151" r:id="rId14"/>
    <sheet name="E15" sheetId="150" r:id="rId15"/>
    <sheet name="E16" sheetId="95" r:id="rId16"/>
    <sheet name="E17" sheetId="96" r:id="rId17"/>
    <sheet name="E18" sheetId="97" r:id="rId18"/>
    <sheet name="E19" sheetId="98" r:id="rId19"/>
    <sheet name="E20" sheetId="152" r:id="rId20"/>
    <sheet name="E21" sheetId="153" r:id="rId21"/>
    <sheet name="E22" sheetId="154" r:id="rId22"/>
    <sheet name="E23" sheetId="155" r:id="rId23"/>
    <sheet name="E24" sheetId="156" r:id="rId24"/>
    <sheet name="F1" sheetId="67" r:id="rId25"/>
    <sheet name="F2" sheetId="116" r:id="rId26"/>
    <sheet name="F3" sheetId="68" r:id="rId27"/>
    <sheet name="F4" sheetId="166" r:id="rId28"/>
    <sheet name="F5" sheetId="118" r:id="rId29"/>
    <sheet name="F6" sheetId="120" r:id="rId30"/>
    <sheet name="F7" sheetId="124" r:id="rId31"/>
    <sheet name="F8" sheetId="126" r:id="rId32"/>
    <sheet name="F9" sheetId="167" r:id="rId33"/>
    <sheet name="F10" sheetId="128" r:id="rId34"/>
    <sheet name="F11" sheetId="121" r:id="rId35"/>
    <sheet name="F12" sheetId="122" r:id="rId36"/>
    <sheet name="F13" sheetId="125" r:id="rId37"/>
    <sheet name="F14" sheetId="127" r:id="rId38"/>
    <sheet name="G1" sheetId="69" r:id="rId39"/>
    <sheet name="G2" sheetId="129" r:id="rId40"/>
    <sheet name="G3" sheetId="130" r:id="rId41"/>
    <sheet name="G4" sheetId="131" r:id="rId42"/>
    <sheet name="G5" sheetId="168" r:id="rId43"/>
    <sheet name="G6" sheetId="158" r:id="rId44"/>
    <sheet name="G7" sheetId="157" r:id="rId45"/>
    <sheet name="G8" sheetId="159" r:id="rId46"/>
    <sheet name="G9" sheetId="169" r:id="rId47"/>
    <sheet name="G10" sheetId="160" r:id="rId48"/>
    <sheet name="G11" sheetId="161" r:id="rId49"/>
    <sheet name="G12" sheetId="162" r:id="rId50"/>
    <sheet name="G13" sheetId="163" r:id="rId51"/>
    <sheet name="G14" sheetId="165" r:id="rId52"/>
    <sheet name="G15" sheetId="164" r:id="rId5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69" l="1"/>
  <c r="K12" i="69"/>
  <c r="I12" i="116"/>
  <c r="I10" i="95"/>
  <c r="I11" i="95"/>
  <c r="I12" i="95"/>
  <c r="I13" i="95"/>
  <c r="I14" i="95"/>
  <c r="I15" i="95"/>
  <c r="I16" i="95"/>
  <c r="I17" i="95"/>
  <c r="I18" i="95"/>
  <c r="I19" i="95"/>
  <c r="I20" i="95"/>
  <c r="I21" i="95"/>
  <c r="I22" i="95"/>
  <c r="I23" i="95"/>
  <c r="I24" i="95"/>
  <c r="I25" i="95"/>
  <c r="I26" i="95"/>
  <c r="I27" i="95"/>
  <c r="I28" i="95"/>
  <c r="I30" i="82"/>
  <c r="C30" i="82"/>
  <c r="D28" i="82" s="1"/>
  <c r="D26" i="82"/>
  <c r="D25" i="82"/>
  <c r="D24" i="82"/>
  <c r="D23" i="82"/>
  <c r="D22" i="82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I28" i="82"/>
  <c r="J28" i="82" s="1"/>
  <c r="I27" i="82"/>
  <c r="J27" i="82" s="1"/>
  <c r="I26" i="82"/>
  <c r="J26" i="82" s="1"/>
  <c r="J25" i="82"/>
  <c r="I25" i="82"/>
  <c r="I24" i="82"/>
  <c r="J24" i="82" s="1"/>
  <c r="J23" i="82"/>
  <c r="I23" i="82"/>
  <c r="I22" i="82"/>
  <c r="J22" i="82" s="1"/>
  <c r="I21" i="82"/>
  <c r="J21" i="82" s="1"/>
  <c r="I20" i="82"/>
  <c r="J20" i="82" s="1"/>
  <c r="I19" i="82"/>
  <c r="J19" i="82" s="1"/>
  <c r="I18" i="82"/>
  <c r="J18" i="82" s="1"/>
  <c r="J17" i="82"/>
  <c r="I17" i="82"/>
  <c r="I16" i="82"/>
  <c r="J16" i="82" s="1"/>
  <c r="J15" i="82"/>
  <c r="I15" i="82"/>
  <c r="I14" i="82"/>
  <c r="J14" i="82" s="1"/>
  <c r="I13" i="82"/>
  <c r="J13" i="82" s="1"/>
  <c r="I12" i="82"/>
  <c r="J12" i="82" s="1"/>
  <c r="I11" i="82"/>
  <c r="J11" i="82" s="1"/>
  <c r="I10" i="82"/>
  <c r="J10" i="82" s="1"/>
  <c r="J9" i="82"/>
  <c r="I9" i="82"/>
  <c r="I8" i="82"/>
  <c r="J8" i="82" s="1"/>
  <c r="J7" i="82"/>
  <c r="J30" i="82" s="1"/>
  <c r="I7" i="82"/>
  <c r="I30" i="81"/>
  <c r="J27" i="81" s="1"/>
  <c r="J28" i="81"/>
  <c r="J26" i="81"/>
  <c r="J25" i="81"/>
  <c r="J24" i="81"/>
  <c r="J22" i="81"/>
  <c r="J21" i="81"/>
  <c r="J20" i="81"/>
  <c r="J18" i="81"/>
  <c r="J17" i="81"/>
  <c r="J16" i="81"/>
  <c r="J14" i="81"/>
  <c r="J13" i="81"/>
  <c r="J12" i="81"/>
  <c r="J10" i="81"/>
  <c r="J9" i="81"/>
  <c r="J8" i="81"/>
  <c r="I8" i="81"/>
  <c r="I9" i="81"/>
  <c r="I10" i="81"/>
  <c r="I11" i="81"/>
  <c r="I12" i="81"/>
  <c r="I13" i="81"/>
  <c r="I14" i="81"/>
  <c r="I15" i="81"/>
  <c r="I16" i="81"/>
  <c r="I17" i="81"/>
  <c r="I18" i="81"/>
  <c r="I19" i="81"/>
  <c r="I20" i="81"/>
  <c r="I21" i="81"/>
  <c r="I22" i="81"/>
  <c r="I23" i="81"/>
  <c r="I24" i="81"/>
  <c r="I25" i="81"/>
  <c r="I26" i="81"/>
  <c r="I27" i="81"/>
  <c r="I28" i="81"/>
  <c r="I7" i="81"/>
  <c r="C30" i="81"/>
  <c r="D30" i="81" s="1"/>
  <c r="D27" i="81"/>
  <c r="D25" i="81"/>
  <c r="D23" i="81"/>
  <c r="D22" i="81"/>
  <c r="D21" i="81"/>
  <c r="D19" i="81"/>
  <c r="D18" i="81"/>
  <c r="D17" i="81"/>
  <c r="D15" i="81"/>
  <c r="D14" i="81"/>
  <c r="D13" i="81"/>
  <c r="D11" i="81"/>
  <c r="D10" i="81"/>
  <c r="D9" i="81"/>
  <c r="D7" i="81"/>
  <c r="I30" i="80"/>
  <c r="J10" i="80" s="1"/>
  <c r="J14" i="80"/>
  <c r="J15" i="80"/>
  <c r="J22" i="80"/>
  <c r="J23" i="80"/>
  <c r="I9" i="80"/>
  <c r="I10" i="80"/>
  <c r="I11" i="80"/>
  <c r="I12" i="80"/>
  <c r="I13" i="80"/>
  <c r="I14" i="80"/>
  <c r="I15" i="80"/>
  <c r="I16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I7" i="80"/>
  <c r="C30" i="80"/>
  <c r="D9" i="80" s="1"/>
  <c r="D27" i="82" l="1"/>
  <c r="D30" i="82" s="1"/>
  <c r="J7" i="81"/>
  <c r="J11" i="81"/>
  <c r="J15" i="81"/>
  <c r="J19" i="81"/>
  <c r="J23" i="81"/>
  <c r="D8" i="81"/>
  <c r="D12" i="81"/>
  <c r="D16" i="81"/>
  <c r="D20" i="81"/>
  <c r="D24" i="81"/>
  <c r="D28" i="81"/>
  <c r="D26" i="81"/>
  <c r="J27" i="80"/>
  <c r="J19" i="80"/>
  <c r="J11" i="80"/>
  <c r="J26" i="80"/>
  <c r="J18" i="80"/>
  <c r="J7" i="80"/>
  <c r="J25" i="80"/>
  <c r="J21" i="80"/>
  <c r="J17" i="80"/>
  <c r="J13" i="80"/>
  <c r="J9" i="80"/>
  <c r="J28" i="80"/>
  <c r="J24" i="80"/>
  <c r="J20" i="80"/>
  <c r="J16" i="80"/>
  <c r="J12" i="80"/>
  <c r="D19" i="80"/>
  <c r="D28" i="80"/>
  <c r="D24" i="80"/>
  <c r="D14" i="80"/>
  <c r="D23" i="80"/>
  <c r="D12" i="80"/>
  <c r="D27" i="80"/>
  <c r="D22" i="80"/>
  <c r="D16" i="80"/>
  <c r="D20" i="80"/>
  <c r="D15" i="80"/>
  <c r="D10" i="80"/>
  <c r="D7" i="80"/>
  <c r="D25" i="80"/>
  <c r="D21" i="80"/>
  <c r="D17" i="80"/>
  <c r="D13" i="80"/>
  <c r="F28" i="97"/>
  <c r="H28" i="95"/>
  <c r="G30" i="95"/>
  <c r="H11" i="95"/>
  <c r="H7" i="95"/>
  <c r="F28" i="95"/>
  <c r="K26" i="165"/>
  <c r="J30" i="165"/>
  <c r="K10" i="163"/>
  <c r="K13" i="163"/>
  <c r="K14" i="163"/>
  <c r="K16" i="163"/>
  <c r="K17" i="163"/>
  <c r="K20" i="163"/>
  <c r="K21" i="163"/>
  <c r="K22" i="163"/>
  <c r="K23" i="163"/>
  <c r="K25" i="163"/>
  <c r="K30" i="163"/>
  <c r="F30" i="163"/>
  <c r="K28" i="161"/>
  <c r="K21" i="161"/>
  <c r="K30" i="161"/>
  <c r="F30" i="161"/>
  <c r="C30" i="161"/>
  <c r="K15" i="160"/>
  <c r="K21" i="160"/>
  <c r="K22" i="160"/>
  <c r="K24" i="160"/>
  <c r="K26" i="160"/>
  <c r="K27" i="160"/>
  <c r="K30" i="160"/>
  <c r="I30" i="160"/>
  <c r="G30" i="160"/>
  <c r="F30" i="160"/>
  <c r="D30" i="160"/>
  <c r="C30" i="160"/>
  <c r="K24" i="159"/>
  <c r="K23" i="159"/>
  <c r="K20" i="159"/>
  <c r="K16" i="159"/>
  <c r="K15" i="159"/>
  <c r="K13" i="159"/>
  <c r="K10" i="159"/>
  <c r="G30" i="159"/>
  <c r="D30" i="159"/>
  <c r="K25" i="157"/>
  <c r="I30" i="129"/>
  <c r="K8" i="130"/>
  <c r="K10" i="130"/>
  <c r="K12" i="130"/>
  <c r="K13" i="130"/>
  <c r="K14" i="130"/>
  <c r="K16" i="130"/>
  <c r="K17" i="130"/>
  <c r="K19" i="130"/>
  <c r="K20" i="130"/>
  <c r="K21" i="130"/>
  <c r="K22" i="130"/>
  <c r="K23" i="130"/>
  <c r="K24" i="130"/>
  <c r="K25" i="130"/>
  <c r="K17" i="129"/>
  <c r="K21" i="129"/>
  <c r="K22" i="129"/>
  <c r="K23" i="129"/>
  <c r="K24" i="129"/>
  <c r="K25" i="129"/>
  <c r="K26" i="129"/>
  <c r="K28" i="129"/>
  <c r="C30" i="125"/>
  <c r="D21" i="125"/>
  <c r="D26" i="125"/>
  <c r="C30" i="122"/>
  <c r="D25" i="122"/>
  <c r="D22" i="122"/>
  <c r="D21" i="122"/>
  <c r="D16" i="122"/>
  <c r="D14" i="122"/>
  <c r="D13" i="122"/>
  <c r="C30" i="128"/>
  <c r="D21" i="128"/>
  <c r="D28" i="128"/>
  <c r="D30" i="128"/>
  <c r="C30" i="167"/>
  <c r="D15" i="167"/>
  <c r="D21" i="167"/>
  <c r="D22" i="167"/>
  <c r="D24" i="167"/>
  <c r="D26" i="167"/>
  <c r="D27" i="167"/>
  <c r="D30" i="167"/>
  <c r="E30" i="124"/>
  <c r="F24" i="124"/>
  <c r="F23" i="124"/>
  <c r="F20" i="124"/>
  <c r="F16" i="124"/>
  <c r="F15" i="124"/>
  <c r="C30" i="124"/>
  <c r="D24" i="124"/>
  <c r="D21" i="124"/>
  <c r="D10" i="124"/>
  <c r="E30" i="120"/>
  <c r="F25" i="120"/>
  <c r="C30" i="68"/>
  <c r="D21" i="68" s="1"/>
  <c r="D30" i="68" s="1"/>
  <c r="I28" i="67"/>
  <c r="I8" i="67"/>
  <c r="I9" i="67"/>
  <c r="I10" i="67"/>
  <c r="I12" i="67"/>
  <c r="I13" i="67"/>
  <c r="I14" i="67"/>
  <c r="I16" i="67"/>
  <c r="I17" i="67"/>
  <c r="I19" i="67"/>
  <c r="I20" i="67"/>
  <c r="I21" i="67"/>
  <c r="I22" i="67"/>
  <c r="I23" i="67"/>
  <c r="I24" i="67"/>
  <c r="I25" i="67"/>
  <c r="I26" i="67"/>
  <c r="I30" i="67"/>
  <c r="J28" i="67"/>
  <c r="J26" i="67"/>
  <c r="G30" i="67"/>
  <c r="H25" i="67"/>
  <c r="E30" i="67"/>
  <c r="F28" i="67"/>
  <c r="F26" i="67"/>
  <c r="J8" i="67"/>
  <c r="H8" i="67"/>
  <c r="H9" i="67"/>
  <c r="H10" i="67"/>
  <c r="H12" i="67"/>
  <c r="H13" i="67"/>
  <c r="H14" i="67"/>
  <c r="H16" i="67"/>
  <c r="H17" i="67"/>
  <c r="H19" i="67"/>
  <c r="H20" i="67"/>
  <c r="H21" i="67"/>
  <c r="H22" i="67"/>
  <c r="H23" i="67"/>
  <c r="H24" i="67"/>
  <c r="H30" i="67"/>
  <c r="E30" i="155"/>
  <c r="F14" i="155"/>
  <c r="F16" i="155"/>
  <c r="G17" i="154"/>
  <c r="G7" i="154"/>
  <c r="G8" i="154"/>
  <c r="G9" i="154"/>
  <c r="G10" i="154"/>
  <c r="G11" i="154"/>
  <c r="G12" i="154"/>
  <c r="G13" i="154"/>
  <c r="G14" i="154"/>
  <c r="G15" i="154"/>
  <c r="G16" i="154"/>
  <c r="G18" i="154"/>
  <c r="G19" i="154"/>
  <c r="G20" i="154"/>
  <c r="G24" i="154"/>
  <c r="G25" i="154"/>
  <c r="G26" i="154"/>
  <c r="G27" i="154"/>
  <c r="G30" i="154"/>
  <c r="H17" i="154"/>
  <c r="H11" i="154"/>
  <c r="C30" i="154"/>
  <c r="D11" i="154"/>
  <c r="D17" i="154"/>
  <c r="G22" i="153"/>
  <c r="G7" i="153"/>
  <c r="G8" i="153"/>
  <c r="G9" i="153"/>
  <c r="G10" i="153"/>
  <c r="G11" i="153"/>
  <c r="G12" i="153"/>
  <c r="G13" i="153"/>
  <c r="G14" i="153"/>
  <c r="G15" i="153"/>
  <c r="G16" i="153"/>
  <c r="G17" i="153"/>
  <c r="G18" i="153"/>
  <c r="G19" i="153"/>
  <c r="G20" i="153"/>
  <c r="G21" i="153"/>
  <c r="G23" i="153"/>
  <c r="G25" i="153"/>
  <c r="G26" i="153"/>
  <c r="G27" i="153"/>
  <c r="G28" i="153"/>
  <c r="G30" i="153"/>
  <c r="H22" i="153"/>
  <c r="H28" i="153"/>
  <c r="H11" i="153"/>
  <c r="E30" i="153"/>
  <c r="F11" i="153"/>
  <c r="F14" i="153"/>
  <c r="F21" i="153"/>
  <c r="F28" i="153"/>
  <c r="F27" i="153"/>
  <c r="C30" i="153"/>
  <c r="D22" i="153"/>
  <c r="D11" i="153"/>
  <c r="G24" i="152"/>
  <c r="G9" i="152"/>
  <c r="G10" i="152"/>
  <c r="G12" i="152"/>
  <c r="G13" i="152"/>
  <c r="G14" i="152"/>
  <c r="G15" i="152"/>
  <c r="G16" i="152"/>
  <c r="G18" i="152"/>
  <c r="G19" i="152"/>
  <c r="G20" i="152"/>
  <c r="G21" i="152"/>
  <c r="G23" i="152"/>
  <c r="G26" i="152"/>
  <c r="G27" i="152"/>
  <c r="G28" i="152"/>
  <c r="G30" i="152"/>
  <c r="H24" i="152"/>
  <c r="H28" i="152"/>
  <c r="H21" i="152"/>
  <c r="H15" i="152"/>
  <c r="H14" i="152"/>
  <c r="C30" i="152"/>
  <c r="D28" i="152"/>
  <c r="D24" i="152"/>
  <c r="D21" i="152"/>
  <c r="D15" i="152"/>
  <c r="D14" i="152"/>
  <c r="E30" i="98"/>
  <c r="F21" i="98"/>
  <c r="C30" i="98"/>
  <c r="D22" i="98"/>
  <c r="G30" i="97"/>
  <c r="H28" i="97"/>
  <c r="H26" i="97"/>
  <c r="I28" i="96"/>
  <c r="I7" i="96"/>
  <c r="I8" i="96"/>
  <c r="I9" i="96"/>
  <c r="I10" i="96"/>
  <c r="I11" i="96"/>
  <c r="I12" i="96"/>
  <c r="I13" i="96"/>
  <c r="I14" i="96"/>
  <c r="I15" i="96"/>
  <c r="I16" i="96"/>
  <c r="I17" i="96"/>
  <c r="I18" i="96"/>
  <c r="I19" i="96"/>
  <c r="I20" i="96"/>
  <c r="I21" i="96"/>
  <c r="I22" i="96"/>
  <c r="I23" i="96"/>
  <c r="I24" i="96"/>
  <c r="I25" i="96"/>
  <c r="I26" i="96"/>
  <c r="I27" i="96"/>
  <c r="I30" i="96"/>
  <c r="J28" i="96" s="1"/>
  <c r="J30" i="96" s="1"/>
  <c r="G30" i="96"/>
  <c r="H26" i="96"/>
  <c r="H25" i="96"/>
  <c r="E30" i="96"/>
  <c r="F28" i="96"/>
  <c r="C30" i="96"/>
  <c r="D28" i="96"/>
  <c r="E30" i="95"/>
  <c r="F19" i="95"/>
  <c r="C30" i="95"/>
  <c r="G22" i="151"/>
  <c r="G7" i="151"/>
  <c r="G8" i="151"/>
  <c r="G9" i="151"/>
  <c r="G10" i="151"/>
  <c r="G12" i="151"/>
  <c r="G13" i="151"/>
  <c r="G14" i="151"/>
  <c r="G15" i="151"/>
  <c r="G16" i="151"/>
  <c r="G17" i="151"/>
  <c r="G18" i="151"/>
  <c r="G19" i="151"/>
  <c r="G20" i="151"/>
  <c r="G21" i="151"/>
  <c r="G23" i="151"/>
  <c r="G24" i="151"/>
  <c r="G25" i="151"/>
  <c r="G26" i="151"/>
  <c r="G27" i="151"/>
  <c r="G30" i="151"/>
  <c r="H22" i="151"/>
  <c r="E30" i="151"/>
  <c r="F26" i="151"/>
  <c r="F25" i="151"/>
  <c r="F22" i="151"/>
  <c r="E30" i="149"/>
  <c r="F28" i="149"/>
  <c r="F14" i="149"/>
  <c r="G11" i="148"/>
  <c r="G7" i="148"/>
  <c r="G8" i="148"/>
  <c r="G9" i="148"/>
  <c r="G10" i="148"/>
  <c r="G12" i="148"/>
  <c r="G13" i="148"/>
  <c r="G14" i="148"/>
  <c r="G15" i="148"/>
  <c r="G16" i="148"/>
  <c r="G17" i="148"/>
  <c r="G18" i="148"/>
  <c r="G19" i="148"/>
  <c r="G20" i="148"/>
  <c r="G21" i="148"/>
  <c r="G22" i="148"/>
  <c r="G23" i="148"/>
  <c r="G24" i="148"/>
  <c r="G25" i="148"/>
  <c r="G26" i="148"/>
  <c r="G27" i="148"/>
  <c r="G30" i="148"/>
  <c r="H11" i="148"/>
  <c r="E30" i="148"/>
  <c r="F15" i="148"/>
  <c r="F13" i="148"/>
  <c r="F12" i="148"/>
  <c r="F9" i="148"/>
  <c r="C30" i="148"/>
  <c r="D11" i="148"/>
  <c r="G28" i="147"/>
  <c r="G7" i="147"/>
  <c r="G8" i="147"/>
  <c r="G9" i="147"/>
  <c r="G10" i="147"/>
  <c r="G11" i="147"/>
  <c r="G12" i="147"/>
  <c r="G13" i="147"/>
  <c r="G14" i="147"/>
  <c r="G15" i="147"/>
  <c r="G16" i="147"/>
  <c r="G17" i="147"/>
  <c r="G18" i="147"/>
  <c r="G19" i="147"/>
  <c r="G20" i="147"/>
  <c r="G21" i="147"/>
  <c r="G22" i="147"/>
  <c r="G23" i="147"/>
  <c r="G24" i="147"/>
  <c r="G25" i="147"/>
  <c r="G26" i="147"/>
  <c r="G27" i="147"/>
  <c r="G30" i="147"/>
  <c r="H28" i="147"/>
  <c r="H22" i="147"/>
  <c r="C30" i="147"/>
  <c r="D28" i="147"/>
  <c r="D22" i="147"/>
  <c r="E30" i="146"/>
  <c r="F22" i="146"/>
  <c r="F21" i="146"/>
  <c r="F11" i="146"/>
  <c r="G11" i="145"/>
  <c r="G7" i="145"/>
  <c r="G8" i="145"/>
  <c r="G9" i="145"/>
  <c r="G10" i="145"/>
  <c r="G12" i="145"/>
  <c r="G13" i="145"/>
  <c r="G14" i="145"/>
  <c r="G15" i="145"/>
  <c r="G16" i="145"/>
  <c r="G18" i="145"/>
  <c r="G19" i="145"/>
  <c r="G20" i="145"/>
  <c r="G21" i="145"/>
  <c r="G25" i="145"/>
  <c r="G26" i="145"/>
  <c r="G27" i="145"/>
  <c r="G30" i="145"/>
  <c r="H11" i="145"/>
  <c r="H21" i="145"/>
  <c r="E30" i="145"/>
  <c r="F14" i="145"/>
  <c r="F12" i="145"/>
  <c r="C30" i="145"/>
  <c r="D21" i="145"/>
  <c r="D11" i="145"/>
  <c r="G28" i="144"/>
  <c r="G7" i="144"/>
  <c r="G8" i="144"/>
  <c r="G9" i="144"/>
  <c r="G10" i="144"/>
  <c r="G11" i="144"/>
  <c r="G12" i="144"/>
  <c r="G13" i="144"/>
  <c r="G14" i="144"/>
  <c r="G15" i="144"/>
  <c r="G16" i="144"/>
  <c r="G17" i="144"/>
  <c r="G18" i="144"/>
  <c r="G19" i="144"/>
  <c r="G20" i="144"/>
  <c r="G21" i="144"/>
  <c r="G22" i="144"/>
  <c r="G23" i="144"/>
  <c r="G24" i="144"/>
  <c r="G25" i="144"/>
  <c r="G26" i="144"/>
  <c r="G27" i="144"/>
  <c r="G30" i="144"/>
  <c r="H28" i="144"/>
  <c r="H22" i="144"/>
  <c r="E30" i="144"/>
  <c r="F28" i="144"/>
  <c r="F21" i="144"/>
  <c r="F11" i="144"/>
  <c r="C30" i="144"/>
  <c r="D28" i="144"/>
  <c r="D22" i="144"/>
  <c r="G7" i="143"/>
  <c r="G30" i="105"/>
  <c r="H9" i="105"/>
  <c r="H10" i="105"/>
  <c r="H12" i="105"/>
  <c r="H13" i="105"/>
  <c r="H14" i="105"/>
  <c r="H15" i="105"/>
  <c r="H16" i="105"/>
  <c r="H18" i="105"/>
  <c r="H19" i="105"/>
  <c r="H20" i="105"/>
  <c r="H21" i="105"/>
  <c r="H23" i="105"/>
  <c r="H24" i="105"/>
  <c r="H26" i="105"/>
  <c r="H27" i="105"/>
  <c r="H28" i="105"/>
  <c r="H30" i="105"/>
  <c r="C30" i="105"/>
  <c r="D9" i="105"/>
  <c r="D10" i="105"/>
  <c r="D12" i="105"/>
  <c r="D13" i="105"/>
  <c r="D14" i="105"/>
  <c r="D15" i="105"/>
  <c r="D16" i="105"/>
  <c r="D18" i="105"/>
  <c r="D19" i="105"/>
  <c r="D20" i="105"/>
  <c r="D21" i="105"/>
  <c r="D23" i="105"/>
  <c r="D24" i="105"/>
  <c r="D26" i="105"/>
  <c r="D27" i="105"/>
  <c r="D28" i="105"/>
  <c r="D30" i="105"/>
  <c r="K21" i="165"/>
  <c r="K25" i="165"/>
  <c r="K19" i="159"/>
  <c r="K26" i="157"/>
  <c r="K9" i="130"/>
  <c r="K30" i="130"/>
  <c r="K13" i="129"/>
  <c r="C30" i="127"/>
  <c r="D25" i="127"/>
  <c r="D30" i="127"/>
  <c r="D25" i="125"/>
  <c r="D30" i="125"/>
  <c r="E30" i="122"/>
  <c r="F13" i="122"/>
  <c r="F20" i="122"/>
  <c r="F21" i="122"/>
  <c r="F22" i="122"/>
  <c r="F25" i="122"/>
  <c r="F30" i="122"/>
  <c r="D10" i="122"/>
  <c r="D17" i="122"/>
  <c r="D20" i="122"/>
  <c r="D23" i="122"/>
  <c r="D30" i="122"/>
  <c r="F9" i="124"/>
  <c r="F10" i="124"/>
  <c r="F13" i="124"/>
  <c r="F19" i="124"/>
  <c r="F21" i="124"/>
  <c r="F25" i="124"/>
  <c r="F30" i="124"/>
  <c r="D30" i="124"/>
  <c r="E30" i="68"/>
  <c r="F9" i="68" s="1"/>
  <c r="I19" i="116"/>
  <c r="I22" i="116"/>
  <c r="I24" i="116"/>
  <c r="C29" i="116"/>
  <c r="D12" i="116" s="1"/>
  <c r="J9" i="67"/>
  <c r="J10" i="67"/>
  <c r="J12" i="67"/>
  <c r="J13" i="67"/>
  <c r="J14" i="67"/>
  <c r="J16" i="67"/>
  <c r="J17" i="67"/>
  <c r="J19" i="67"/>
  <c r="J20" i="67"/>
  <c r="J21" i="67"/>
  <c r="J22" i="67"/>
  <c r="J23" i="67"/>
  <c r="J24" i="67"/>
  <c r="J25" i="67"/>
  <c r="F13" i="67"/>
  <c r="F17" i="67"/>
  <c r="F21" i="67"/>
  <c r="F22" i="67"/>
  <c r="F23" i="67"/>
  <c r="F24" i="67"/>
  <c r="F25" i="67"/>
  <c r="G7" i="155"/>
  <c r="G8" i="155"/>
  <c r="G14" i="155"/>
  <c r="G16" i="155"/>
  <c r="G18" i="155"/>
  <c r="G24" i="155"/>
  <c r="G25" i="155"/>
  <c r="G9" i="155"/>
  <c r="G10" i="155"/>
  <c r="G12" i="155"/>
  <c r="G13" i="155"/>
  <c r="G15" i="155"/>
  <c r="G17" i="155"/>
  <c r="G19" i="155"/>
  <c r="G20" i="155"/>
  <c r="G21" i="155"/>
  <c r="G22" i="155"/>
  <c r="G23" i="155"/>
  <c r="G26" i="155"/>
  <c r="G27" i="155"/>
  <c r="G30" i="155"/>
  <c r="H10" i="155"/>
  <c r="H12" i="155"/>
  <c r="H13" i="155"/>
  <c r="H14" i="155"/>
  <c r="H15" i="155"/>
  <c r="H16" i="155"/>
  <c r="H17" i="155"/>
  <c r="H18" i="155"/>
  <c r="H19" i="155"/>
  <c r="H20" i="155"/>
  <c r="H21" i="155"/>
  <c r="H22" i="155"/>
  <c r="H23" i="155"/>
  <c r="H24" i="155"/>
  <c r="H25" i="155"/>
  <c r="H26" i="155"/>
  <c r="H27" i="155"/>
  <c r="F10" i="155"/>
  <c r="F12" i="155"/>
  <c r="F13" i="155"/>
  <c r="F15" i="155"/>
  <c r="F17" i="155"/>
  <c r="F19" i="155"/>
  <c r="F20" i="155"/>
  <c r="F21" i="155"/>
  <c r="F22" i="155"/>
  <c r="F23" i="155"/>
  <c r="F26" i="155"/>
  <c r="F27" i="155"/>
  <c r="C30" i="155"/>
  <c r="D10" i="155"/>
  <c r="D12" i="155"/>
  <c r="D13" i="155"/>
  <c r="D14" i="155"/>
  <c r="D15" i="155"/>
  <c r="D16" i="155"/>
  <c r="D17" i="155"/>
  <c r="D18" i="155"/>
  <c r="D19" i="155"/>
  <c r="D20" i="155"/>
  <c r="D21" i="155"/>
  <c r="D23" i="155"/>
  <c r="D24" i="155"/>
  <c r="D25" i="155"/>
  <c r="D26" i="155"/>
  <c r="D27" i="155"/>
  <c r="E30" i="154"/>
  <c r="F15" i="154"/>
  <c r="H9" i="154"/>
  <c r="H10" i="154"/>
  <c r="H12" i="154"/>
  <c r="H13" i="154"/>
  <c r="H14" i="154"/>
  <c r="H15" i="154"/>
  <c r="H16" i="154"/>
  <c r="H18" i="154"/>
  <c r="H19" i="154"/>
  <c r="H20" i="154"/>
  <c r="H24" i="154"/>
  <c r="F10" i="153"/>
  <c r="F12" i="153"/>
  <c r="F13" i="153"/>
  <c r="F15" i="153"/>
  <c r="F16" i="153"/>
  <c r="F26" i="153"/>
  <c r="I9" i="95"/>
  <c r="I7" i="95"/>
  <c r="I30" i="95" s="1"/>
  <c r="F9" i="95"/>
  <c r="F10" i="95"/>
  <c r="F12" i="95"/>
  <c r="F13" i="95"/>
  <c r="F14" i="95"/>
  <c r="F15" i="95"/>
  <c r="F16" i="95"/>
  <c r="F17" i="95"/>
  <c r="F18" i="95"/>
  <c r="F20" i="95"/>
  <c r="F21" i="95"/>
  <c r="F22" i="95"/>
  <c r="F23" i="95"/>
  <c r="F24" i="95"/>
  <c r="F25" i="95"/>
  <c r="F26" i="95"/>
  <c r="G8" i="150"/>
  <c r="G9" i="150"/>
  <c r="G10" i="150"/>
  <c r="G11" i="150"/>
  <c r="G12" i="150"/>
  <c r="G13" i="150"/>
  <c r="G14" i="150"/>
  <c r="G15" i="150"/>
  <c r="G16" i="150"/>
  <c r="G17" i="150"/>
  <c r="G18" i="150"/>
  <c r="G19" i="150"/>
  <c r="G20" i="150"/>
  <c r="G21" i="150"/>
  <c r="G22" i="150"/>
  <c r="G23" i="150"/>
  <c r="G24" i="150"/>
  <c r="G25" i="150"/>
  <c r="G26" i="150"/>
  <c r="G27" i="150"/>
  <c r="G28" i="150"/>
  <c r="G7" i="150"/>
  <c r="C30" i="151"/>
  <c r="G8" i="149"/>
  <c r="G9" i="149"/>
  <c r="G10" i="149"/>
  <c r="G12" i="149"/>
  <c r="G13" i="149"/>
  <c r="G14" i="149"/>
  <c r="G15" i="149"/>
  <c r="G16" i="149"/>
  <c r="G17" i="149"/>
  <c r="G18" i="149"/>
  <c r="G19" i="149"/>
  <c r="G20" i="149"/>
  <c r="G21" i="149"/>
  <c r="G22" i="149"/>
  <c r="G23" i="149"/>
  <c r="G24" i="149"/>
  <c r="G25" i="149"/>
  <c r="G26" i="149"/>
  <c r="G27" i="149"/>
  <c r="G28" i="149"/>
  <c r="G7" i="149"/>
  <c r="F10" i="149"/>
  <c r="F12" i="149"/>
  <c r="F13" i="149"/>
  <c r="F15" i="149"/>
  <c r="F16" i="149"/>
  <c r="F17" i="149"/>
  <c r="F19" i="149"/>
  <c r="F20" i="149"/>
  <c r="F21" i="149"/>
  <c r="F22" i="149"/>
  <c r="F23" i="149"/>
  <c r="F24" i="149"/>
  <c r="F25" i="149"/>
  <c r="F26" i="149"/>
  <c r="F27" i="149"/>
  <c r="H19" i="148"/>
  <c r="H20" i="148"/>
  <c r="H21" i="148"/>
  <c r="H22" i="148"/>
  <c r="H23" i="148"/>
  <c r="D14" i="148"/>
  <c r="D15" i="148"/>
  <c r="D16" i="148"/>
  <c r="D17" i="148"/>
  <c r="D18" i="148"/>
  <c r="D19" i="148"/>
  <c r="D20" i="148"/>
  <c r="D21" i="148"/>
  <c r="D22" i="148"/>
  <c r="H24" i="147"/>
  <c r="D24" i="147"/>
  <c r="E30" i="147"/>
  <c r="G8" i="146"/>
  <c r="G9" i="146"/>
  <c r="G10" i="146"/>
  <c r="G11" i="146"/>
  <c r="G12" i="146"/>
  <c r="G13" i="146"/>
  <c r="G14" i="146"/>
  <c r="G15" i="146"/>
  <c r="G16" i="146"/>
  <c r="G17" i="146"/>
  <c r="G18" i="146"/>
  <c r="G19" i="146"/>
  <c r="G20" i="146"/>
  <c r="G21" i="146"/>
  <c r="G22" i="146"/>
  <c r="G23" i="146"/>
  <c r="G24" i="146"/>
  <c r="G25" i="146"/>
  <c r="G26" i="146"/>
  <c r="G27" i="146"/>
  <c r="G28" i="146"/>
  <c r="G7" i="146"/>
  <c r="H20" i="145"/>
  <c r="D14" i="145"/>
  <c r="D15" i="145"/>
  <c r="D16" i="145"/>
  <c r="D18" i="145"/>
  <c r="D19" i="145"/>
  <c r="D20" i="145"/>
  <c r="F10" i="144"/>
  <c r="F12" i="144"/>
  <c r="F13" i="144"/>
  <c r="F14" i="144"/>
  <c r="F15" i="144"/>
  <c r="F16" i="144"/>
  <c r="F23" i="144"/>
  <c r="F26" i="144"/>
  <c r="F27" i="144"/>
  <c r="E30" i="143"/>
  <c r="F24" i="143"/>
  <c r="F7" i="143"/>
  <c r="C30" i="143"/>
  <c r="D12" i="143"/>
  <c r="D13" i="143"/>
  <c r="D14" i="143"/>
  <c r="D15" i="143"/>
  <c r="D16" i="143"/>
  <c r="D17" i="143"/>
  <c r="D18" i="143"/>
  <c r="D19" i="143"/>
  <c r="D20" i="143"/>
  <c r="D21" i="143"/>
  <c r="D22" i="143"/>
  <c r="D23" i="143"/>
  <c r="D24" i="143"/>
  <c r="D25" i="143"/>
  <c r="G8" i="143"/>
  <c r="G9" i="143"/>
  <c r="G10" i="143"/>
  <c r="G11" i="143"/>
  <c r="G12" i="143"/>
  <c r="G13" i="143"/>
  <c r="G14" i="143"/>
  <c r="G15" i="143"/>
  <c r="G16" i="143"/>
  <c r="G17" i="143"/>
  <c r="G18" i="143"/>
  <c r="G19" i="143"/>
  <c r="G20" i="143"/>
  <c r="G21" i="143"/>
  <c r="G22" i="143"/>
  <c r="G23" i="143"/>
  <c r="G24" i="143"/>
  <c r="G25" i="143"/>
  <c r="G26" i="143"/>
  <c r="G27" i="143"/>
  <c r="G28" i="143"/>
  <c r="G30" i="143"/>
  <c r="H8" i="143"/>
  <c r="H9" i="143"/>
  <c r="H10" i="143"/>
  <c r="H11" i="143"/>
  <c r="H12" i="143"/>
  <c r="H13" i="143"/>
  <c r="H14" i="143"/>
  <c r="H15" i="143"/>
  <c r="H16" i="143"/>
  <c r="H17" i="143"/>
  <c r="H18" i="143"/>
  <c r="H19" i="143"/>
  <c r="H20" i="143"/>
  <c r="H21" i="143"/>
  <c r="H22" i="143"/>
  <c r="H23" i="143"/>
  <c r="H24" i="143"/>
  <c r="H25" i="143"/>
  <c r="H26" i="143"/>
  <c r="H27" i="143"/>
  <c r="H28" i="143"/>
  <c r="H7" i="143"/>
  <c r="G15" i="106"/>
  <c r="G18" i="106"/>
  <c r="G26" i="106"/>
  <c r="G30" i="106"/>
  <c r="C30" i="106"/>
  <c r="H30" i="106"/>
  <c r="H15" i="106"/>
  <c r="H18" i="106"/>
  <c r="H26" i="106"/>
  <c r="D15" i="106"/>
  <c r="D18" i="106"/>
  <c r="D26" i="106"/>
  <c r="J30" i="67"/>
  <c r="F30" i="67"/>
  <c r="F9" i="120"/>
  <c r="F26" i="120"/>
  <c r="F30" i="120"/>
  <c r="K30" i="165"/>
  <c r="G30" i="165"/>
  <c r="E30" i="165"/>
  <c r="K25" i="164"/>
  <c r="K30" i="164"/>
  <c r="G30" i="164"/>
  <c r="C30" i="163"/>
  <c r="D30" i="163"/>
  <c r="G30" i="163"/>
  <c r="K21" i="159"/>
  <c r="K25" i="159"/>
  <c r="K9" i="159"/>
  <c r="K30" i="159"/>
  <c r="C30" i="159"/>
  <c r="K9" i="157"/>
  <c r="K30" i="157"/>
  <c r="C30" i="157"/>
  <c r="K9" i="131"/>
  <c r="K12" i="131"/>
  <c r="K13" i="131"/>
  <c r="K15" i="131"/>
  <c r="K16" i="131"/>
  <c r="K17" i="131"/>
  <c r="K19" i="131"/>
  <c r="K20" i="131"/>
  <c r="K21" i="131"/>
  <c r="K22" i="131"/>
  <c r="K24" i="131"/>
  <c r="K25" i="131"/>
  <c r="G30" i="131"/>
  <c r="E30" i="131"/>
  <c r="D30" i="131"/>
  <c r="C30" i="131"/>
  <c r="H30" i="130"/>
  <c r="G30" i="130"/>
  <c r="F30" i="130"/>
  <c r="D30" i="130"/>
  <c r="K30" i="129"/>
  <c r="H30" i="129"/>
  <c r="G30" i="129"/>
  <c r="F30" i="129"/>
  <c r="E30" i="129"/>
  <c r="D30" i="129"/>
  <c r="C30" i="129"/>
  <c r="K19" i="69"/>
  <c r="K30" i="69" s="1"/>
  <c r="K22" i="69"/>
  <c r="K24" i="69"/>
  <c r="F30" i="69"/>
  <c r="D30" i="69"/>
  <c r="G10" i="156"/>
  <c r="G11" i="156"/>
  <c r="G12" i="156"/>
  <c r="G13" i="156"/>
  <c r="G14" i="156"/>
  <c r="G15" i="156"/>
  <c r="G16" i="156"/>
  <c r="G17" i="156"/>
  <c r="G18" i="156"/>
  <c r="G19" i="156"/>
  <c r="G20" i="156"/>
  <c r="G21" i="156"/>
  <c r="G22" i="156"/>
  <c r="G23" i="156"/>
  <c r="C30" i="156"/>
  <c r="D11" i="156"/>
  <c r="D12" i="156"/>
  <c r="D13" i="156"/>
  <c r="D14" i="156"/>
  <c r="D15" i="156"/>
  <c r="D16" i="156"/>
  <c r="D17" i="156"/>
  <c r="D18" i="156"/>
  <c r="D19" i="156"/>
  <c r="D20" i="156"/>
  <c r="D21" i="156"/>
  <c r="D22" i="156"/>
  <c r="D23" i="156"/>
  <c r="D25" i="156"/>
  <c r="G7" i="156"/>
  <c r="G8" i="156"/>
  <c r="G9" i="156"/>
  <c r="G25" i="156"/>
  <c r="G26" i="156"/>
  <c r="G27" i="156"/>
  <c r="G28" i="156"/>
  <c r="G30" i="156"/>
  <c r="H7" i="156"/>
  <c r="H8" i="156"/>
  <c r="H9" i="156"/>
  <c r="H10" i="156"/>
  <c r="H11" i="156"/>
  <c r="H12" i="156"/>
  <c r="H13" i="156"/>
  <c r="H14" i="156"/>
  <c r="H15" i="156"/>
  <c r="H16" i="156"/>
  <c r="H17" i="156"/>
  <c r="H18" i="156"/>
  <c r="H19" i="156"/>
  <c r="H20" i="156"/>
  <c r="H21" i="156"/>
  <c r="H22" i="156"/>
  <c r="H23" i="156"/>
  <c r="H25" i="156"/>
  <c r="H26" i="156"/>
  <c r="H27" i="156"/>
  <c r="H28" i="156"/>
  <c r="H30" i="156"/>
  <c r="D7" i="156"/>
  <c r="D8" i="156"/>
  <c r="D9" i="156"/>
  <c r="D10" i="156"/>
  <c r="D26" i="156"/>
  <c r="D27" i="156"/>
  <c r="D28" i="156"/>
  <c r="D30" i="156"/>
  <c r="H7" i="155"/>
  <c r="H8" i="155"/>
  <c r="H9" i="155"/>
  <c r="H30" i="155"/>
  <c r="F9" i="155"/>
  <c r="F30" i="155"/>
  <c r="D7" i="155"/>
  <c r="D8" i="155"/>
  <c r="D9" i="155"/>
  <c r="D30" i="155"/>
  <c r="F9" i="154"/>
  <c r="F12" i="154"/>
  <c r="F30" i="154"/>
  <c r="D24" i="154"/>
  <c r="D7" i="154"/>
  <c r="D8" i="154"/>
  <c r="D9" i="154"/>
  <c r="D10" i="154"/>
  <c r="D12" i="154"/>
  <c r="D13" i="154"/>
  <c r="D14" i="154"/>
  <c r="D15" i="154"/>
  <c r="D16" i="154"/>
  <c r="D18" i="154"/>
  <c r="D19" i="154"/>
  <c r="D20" i="154"/>
  <c r="D25" i="154"/>
  <c r="D26" i="154"/>
  <c r="D27" i="154"/>
  <c r="D30" i="154"/>
  <c r="H7" i="154"/>
  <c r="H8" i="154"/>
  <c r="H25" i="154"/>
  <c r="H26" i="154"/>
  <c r="H27" i="154"/>
  <c r="H30" i="154"/>
  <c r="H8" i="153"/>
  <c r="H9" i="153"/>
  <c r="H10" i="153"/>
  <c r="H12" i="153"/>
  <c r="H13" i="153"/>
  <c r="H14" i="153"/>
  <c r="H15" i="153"/>
  <c r="H16" i="153"/>
  <c r="H17" i="153"/>
  <c r="H18" i="153"/>
  <c r="H19" i="153"/>
  <c r="H20" i="153"/>
  <c r="H21" i="153"/>
  <c r="H23" i="153"/>
  <c r="H25" i="153"/>
  <c r="H26" i="153"/>
  <c r="H27" i="153"/>
  <c r="H7" i="153"/>
  <c r="F9" i="153"/>
  <c r="F30" i="153"/>
  <c r="H30" i="153"/>
  <c r="D7" i="153"/>
  <c r="D8" i="153"/>
  <c r="D9" i="153"/>
  <c r="D10" i="153"/>
  <c r="D12" i="153"/>
  <c r="D13" i="153"/>
  <c r="D14" i="153"/>
  <c r="D15" i="153"/>
  <c r="D16" i="153"/>
  <c r="D17" i="153"/>
  <c r="D18" i="153"/>
  <c r="D19" i="153"/>
  <c r="D20" i="153"/>
  <c r="D21" i="153"/>
  <c r="D23" i="153"/>
  <c r="D25" i="153"/>
  <c r="D26" i="153"/>
  <c r="D27" i="153"/>
  <c r="D30" i="153"/>
  <c r="H9" i="152"/>
  <c r="H10" i="152"/>
  <c r="H12" i="152"/>
  <c r="H13" i="152"/>
  <c r="H16" i="152"/>
  <c r="H18" i="152"/>
  <c r="H19" i="152"/>
  <c r="H20" i="152"/>
  <c r="H22" i="152"/>
  <c r="H23" i="152"/>
  <c r="H26" i="152"/>
  <c r="H27" i="152"/>
  <c r="H30" i="152"/>
  <c r="D9" i="152"/>
  <c r="D10" i="152"/>
  <c r="D12" i="152"/>
  <c r="D13" i="152"/>
  <c r="D16" i="152"/>
  <c r="D18" i="152"/>
  <c r="D19" i="152"/>
  <c r="D20" i="152"/>
  <c r="D23" i="152"/>
  <c r="D26" i="152"/>
  <c r="D27" i="152"/>
  <c r="D30" i="152"/>
  <c r="G8" i="98"/>
  <c r="G9" i="98"/>
  <c r="G10" i="98"/>
  <c r="G11" i="98"/>
  <c r="G12" i="98"/>
  <c r="G13" i="98"/>
  <c r="G14" i="98"/>
  <c r="G15" i="98"/>
  <c r="G16" i="98"/>
  <c r="G17" i="98"/>
  <c r="G18" i="98"/>
  <c r="G19" i="98"/>
  <c r="G20" i="98"/>
  <c r="G21" i="98"/>
  <c r="G22" i="98"/>
  <c r="G23" i="98"/>
  <c r="G24" i="98"/>
  <c r="G25" i="98"/>
  <c r="G26" i="98"/>
  <c r="G27" i="98"/>
  <c r="G28" i="98"/>
  <c r="G7" i="98"/>
  <c r="G30" i="98"/>
  <c r="H7" i="98"/>
  <c r="H8" i="98"/>
  <c r="H9" i="98"/>
  <c r="H10" i="98"/>
  <c r="H11" i="98"/>
  <c r="H12" i="98"/>
  <c r="H13" i="98"/>
  <c r="H14" i="98"/>
  <c r="H15" i="98"/>
  <c r="H16" i="98"/>
  <c r="H17" i="98"/>
  <c r="H18" i="98"/>
  <c r="H19" i="98"/>
  <c r="H20" i="98"/>
  <c r="H21" i="98"/>
  <c r="H22" i="98"/>
  <c r="H23" i="98"/>
  <c r="H24" i="98"/>
  <c r="H25" i="98"/>
  <c r="H26" i="98"/>
  <c r="H27" i="98"/>
  <c r="H28" i="98"/>
  <c r="H30" i="98"/>
  <c r="F9" i="98"/>
  <c r="F10" i="98"/>
  <c r="F12" i="98"/>
  <c r="F13" i="98"/>
  <c r="F14" i="98"/>
  <c r="F15" i="98"/>
  <c r="F16" i="98"/>
  <c r="F17" i="98"/>
  <c r="F19" i="98"/>
  <c r="F20" i="98"/>
  <c r="F22" i="98"/>
  <c r="F23" i="98"/>
  <c r="F25" i="98"/>
  <c r="F26" i="98"/>
  <c r="F27" i="98"/>
  <c r="F28" i="98"/>
  <c r="F30" i="98"/>
  <c r="D7" i="98"/>
  <c r="D8" i="98"/>
  <c r="D9" i="98"/>
  <c r="D10" i="98"/>
  <c r="D11" i="98"/>
  <c r="D12" i="98"/>
  <c r="D13" i="98"/>
  <c r="D14" i="98"/>
  <c r="D15" i="98"/>
  <c r="D16" i="98"/>
  <c r="D17" i="98"/>
  <c r="D18" i="98"/>
  <c r="D19" i="98"/>
  <c r="D20" i="98"/>
  <c r="D21" i="98"/>
  <c r="D23" i="98"/>
  <c r="D24" i="98"/>
  <c r="D25" i="98"/>
  <c r="D26" i="98"/>
  <c r="D27" i="98"/>
  <c r="D28" i="98"/>
  <c r="D30" i="98"/>
  <c r="I7" i="97"/>
  <c r="I8" i="97"/>
  <c r="I9" i="97"/>
  <c r="I10" i="97"/>
  <c r="I11" i="97"/>
  <c r="I12" i="97"/>
  <c r="I13" i="97"/>
  <c r="I14" i="97"/>
  <c r="I15" i="97"/>
  <c r="I16" i="97"/>
  <c r="I17" i="97"/>
  <c r="I18" i="97"/>
  <c r="I19" i="97"/>
  <c r="I20" i="97"/>
  <c r="I21" i="97"/>
  <c r="I22" i="97"/>
  <c r="I23" i="97"/>
  <c r="I24" i="97"/>
  <c r="I25" i="97"/>
  <c r="I26" i="97"/>
  <c r="I27" i="97"/>
  <c r="I28" i="97"/>
  <c r="I30" i="97"/>
  <c r="J8" i="97" s="1"/>
  <c r="J10" i="97"/>
  <c r="J14" i="97"/>
  <c r="J15" i="97"/>
  <c r="J18" i="97"/>
  <c r="J19" i="97"/>
  <c r="J20" i="97"/>
  <c r="J22" i="97"/>
  <c r="J23" i="97"/>
  <c r="J24" i="97"/>
  <c r="J25" i="97"/>
  <c r="J26" i="97"/>
  <c r="J27" i="97"/>
  <c r="J28" i="97"/>
  <c r="H7" i="97"/>
  <c r="H8" i="97"/>
  <c r="H9" i="97"/>
  <c r="H10" i="97"/>
  <c r="H11" i="97"/>
  <c r="H12" i="97"/>
  <c r="H13" i="97"/>
  <c r="H14" i="97"/>
  <c r="H15" i="97"/>
  <c r="H16" i="97"/>
  <c r="H17" i="97"/>
  <c r="H18" i="97"/>
  <c r="H19" i="97"/>
  <c r="H20" i="97"/>
  <c r="H21" i="97"/>
  <c r="H22" i="97"/>
  <c r="H23" i="97"/>
  <c r="H24" i="97"/>
  <c r="H25" i="97"/>
  <c r="H27" i="97"/>
  <c r="H30" i="97"/>
  <c r="E30" i="97"/>
  <c r="F7" i="97"/>
  <c r="F8" i="97"/>
  <c r="F9" i="97"/>
  <c r="F10" i="97"/>
  <c r="F11" i="97"/>
  <c r="F12" i="97"/>
  <c r="F13" i="97"/>
  <c r="F14" i="97"/>
  <c r="F15" i="97"/>
  <c r="F16" i="97"/>
  <c r="F17" i="97"/>
  <c r="F18" i="97"/>
  <c r="F19" i="97"/>
  <c r="F20" i="97"/>
  <c r="F21" i="97"/>
  <c r="F22" i="97"/>
  <c r="F23" i="97"/>
  <c r="F24" i="97"/>
  <c r="F25" i="97"/>
  <c r="F26" i="97"/>
  <c r="F27" i="97"/>
  <c r="F30" i="97"/>
  <c r="C30" i="97"/>
  <c r="D8" i="97" s="1"/>
  <c r="D10" i="97"/>
  <c r="D14" i="97"/>
  <c r="D18" i="97"/>
  <c r="D19" i="97"/>
  <c r="D22" i="97"/>
  <c r="D23" i="97"/>
  <c r="D25" i="97"/>
  <c r="D26" i="97"/>
  <c r="D27" i="97"/>
  <c r="J7" i="96"/>
  <c r="J8" i="96"/>
  <c r="J9" i="96"/>
  <c r="J10" i="96"/>
  <c r="J11" i="96"/>
  <c r="J12" i="96"/>
  <c r="J13" i="96"/>
  <c r="J14" i="96"/>
  <c r="J15" i="96"/>
  <c r="J16" i="96"/>
  <c r="J17" i="96"/>
  <c r="J18" i="96"/>
  <c r="J19" i="96"/>
  <c r="J20" i="96"/>
  <c r="J21" i="96"/>
  <c r="J22" i="96"/>
  <c r="J23" i="96"/>
  <c r="J24" i="96"/>
  <c r="J25" i="96"/>
  <c r="J26" i="96"/>
  <c r="J27" i="96"/>
  <c r="H7" i="96"/>
  <c r="H8" i="96"/>
  <c r="H9" i="96"/>
  <c r="H10" i="96"/>
  <c r="H11" i="96"/>
  <c r="H12" i="96"/>
  <c r="H13" i="96"/>
  <c r="H14" i="96"/>
  <c r="H15" i="96"/>
  <c r="H16" i="96"/>
  <c r="H17" i="96"/>
  <c r="H18" i="96"/>
  <c r="H19" i="96"/>
  <c r="H20" i="96"/>
  <c r="H21" i="96"/>
  <c r="H23" i="96"/>
  <c r="H24" i="96"/>
  <c r="H27" i="96"/>
  <c r="H30" i="96"/>
  <c r="F7" i="96"/>
  <c r="F8" i="96"/>
  <c r="F9" i="96"/>
  <c r="F10" i="96"/>
  <c r="F11" i="96"/>
  <c r="F12" i="96"/>
  <c r="F13" i="96"/>
  <c r="F14" i="96"/>
  <c r="F15" i="96"/>
  <c r="F16" i="96"/>
  <c r="F17" i="96"/>
  <c r="F18" i="96"/>
  <c r="F19" i="96"/>
  <c r="F20" i="96"/>
  <c r="F21" i="96"/>
  <c r="F22" i="96"/>
  <c r="F23" i="96"/>
  <c r="F24" i="96"/>
  <c r="F25" i="96"/>
  <c r="F26" i="96"/>
  <c r="F27" i="96"/>
  <c r="F30" i="96"/>
  <c r="D7" i="96"/>
  <c r="D8" i="96"/>
  <c r="D9" i="96"/>
  <c r="D10" i="96"/>
  <c r="D11" i="96"/>
  <c r="D12" i="96"/>
  <c r="D13" i="96"/>
  <c r="D14" i="96"/>
  <c r="D15" i="96"/>
  <c r="D16" i="96"/>
  <c r="D17" i="96"/>
  <c r="D18" i="96"/>
  <c r="D19" i="96"/>
  <c r="D20" i="96"/>
  <c r="D21" i="96"/>
  <c r="D22" i="96"/>
  <c r="D23" i="96"/>
  <c r="D24" i="96"/>
  <c r="D25" i="96"/>
  <c r="D30" i="96" s="1"/>
  <c r="D26" i="96"/>
  <c r="D27" i="96"/>
  <c r="H9" i="95"/>
  <c r="H10" i="95"/>
  <c r="H12" i="95"/>
  <c r="H13" i="95"/>
  <c r="H14" i="95"/>
  <c r="H15" i="95"/>
  <c r="H16" i="95"/>
  <c r="H17" i="95"/>
  <c r="H19" i="95"/>
  <c r="H20" i="95"/>
  <c r="H21" i="95"/>
  <c r="H22" i="95"/>
  <c r="H23" i="95"/>
  <c r="H24" i="95"/>
  <c r="H25" i="95"/>
  <c r="H30" i="95"/>
  <c r="F30" i="95"/>
  <c r="D19" i="116"/>
  <c r="D22" i="116"/>
  <c r="D24" i="116"/>
  <c r="F30" i="151"/>
  <c r="H7" i="151"/>
  <c r="H8" i="151"/>
  <c r="H9" i="151"/>
  <c r="H10" i="151"/>
  <c r="H12" i="151"/>
  <c r="H13" i="151"/>
  <c r="H14" i="151"/>
  <c r="H15" i="151"/>
  <c r="H16" i="151"/>
  <c r="H17" i="151"/>
  <c r="H18" i="151"/>
  <c r="H19" i="151"/>
  <c r="H20" i="151"/>
  <c r="H21" i="151"/>
  <c r="H23" i="151"/>
  <c r="H24" i="151"/>
  <c r="H25" i="151"/>
  <c r="H26" i="151"/>
  <c r="H27" i="151"/>
  <c r="H30" i="151"/>
  <c r="D7" i="151"/>
  <c r="D8" i="151"/>
  <c r="D9" i="151"/>
  <c r="D10" i="151"/>
  <c r="D12" i="151"/>
  <c r="D13" i="151"/>
  <c r="D14" i="151"/>
  <c r="D15" i="151"/>
  <c r="D16" i="151"/>
  <c r="D17" i="151"/>
  <c r="D18" i="151"/>
  <c r="D19" i="151"/>
  <c r="D20" i="151"/>
  <c r="D21" i="151"/>
  <c r="D23" i="151"/>
  <c r="D24" i="151"/>
  <c r="D25" i="151"/>
  <c r="D26" i="151"/>
  <c r="D27" i="151"/>
  <c r="D30" i="151"/>
  <c r="G30" i="150"/>
  <c r="H7" i="150"/>
  <c r="H8" i="150"/>
  <c r="H9" i="150"/>
  <c r="H10" i="150"/>
  <c r="H11" i="150"/>
  <c r="H12" i="150"/>
  <c r="H13" i="150"/>
  <c r="H14" i="150"/>
  <c r="H15" i="150"/>
  <c r="H16" i="150"/>
  <c r="H17" i="150"/>
  <c r="H18" i="150"/>
  <c r="H19" i="150"/>
  <c r="H20" i="150"/>
  <c r="H21" i="150"/>
  <c r="H22" i="150"/>
  <c r="H23" i="150"/>
  <c r="H24" i="150"/>
  <c r="H25" i="150"/>
  <c r="H26" i="150"/>
  <c r="H27" i="150"/>
  <c r="H28" i="150"/>
  <c r="H30" i="150"/>
  <c r="C30" i="150"/>
  <c r="D7" i="150"/>
  <c r="D8" i="150"/>
  <c r="D9" i="150"/>
  <c r="D10" i="150"/>
  <c r="D11" i="150"/>
  <c r="D12" i="150"/>
  <c r="D13" i="150"/>
  <c r="D14" i="150"/>
  <c r="D15" i="150"/>
  <c r="D16" i="150"/>
  <c r="D17" i="150"/>
  <c r="D18" i="150"/>
  <c r="D19" i="150"/>
  <c r="D20" i="150"/>
  <c r="D21" i="150"/>
  <c r="D22" i="150"/>
  <c r="D23" i="150"/>
  <c r="D24" i="150"/>
  <c r="D25" i="150"/>
  <c r="D26" i="150"/>
  <c r="D27" i="150"/>
  <c r="D28" i="150"/>
  <c r="D30" i="150"/>
  <c r="G30" i="149"/>
  <c r="H8" i="149"/>
  <c r="H9" i="149"/>
  <c r="H10" i="149"/>
  <c r="H12" i="149"/>
  <c r="H13" i="149"/>
  <c r="H14" i="149"/>
  <c r="H15" i="149"/>
  <c r="H16" i="149"/>
  <c r="H17" i="149"/>
  <c r="H18" i="149"/>
  <c r="H19" i="149"/>
  <c r="H20" i="149"/>
  <c r="H21" i="149"/>
  <c r="H22" i="149"/>
  <c r="H23" i="149"/>
  <c r="H24" i="149"/>
  <c r="H25" i="149"/>
  <c r="H26" i="149"/>
  <c r="H27" i="149"/>
  <c r="H28" i="149"/>
  <c r="F9" i="149"/>
  <c r="C30" i="149"/>
  <c r="D20" i="149"/>
  <c r="D21" i="149"/>
  <c r="D22" i="149"/>
  <c r="H7" i="149"/>
  <c r="H30" i="149"/>
  <c r="F30" i="149"/>
  <c r="D7" i="149"/>
  <c r="D8" i="149"/>
  <c r="D9" i="149"/>
  <c r="D10" i="149"/>
  <c r="D12" i="149"/>
  <c r="D13" i="149"/>
  <c r="D14" i="149"/>
  <c r="D15" i="149"/>
  <c r="D16" i="149"/>
  <c r="D17" i="149"/>
  <c r="D18" i="149"/>
  <c r="D19" i="149"/>
  <c r="D23" i="149"/>
  <c r="D24" i="149"/>
  <c r="D25" i="149"/>
  <c r="D26" i="149"/>
  <c r="D27" i="149"/>
  <c r="D30" i="149"/>
  <c r="H24" i="148"/>
  <c r="D24" i="148"/>
  <c r="H7" i="148"/>
  <c r="H8" i="148"/>
  <c r="H9" i="148"/>
  <c r="H10" i="148"/>
  <c r="H12" i="148"/>
  <c r="H13" i="148"/>
  <c r="H14" i="148"/>
  <c r="H15" i="148"/>
  <c r="H16" i="148"/>
  <c r="H17" i="148"/>
  <c r="H18" i="148"/>
  <c r="H25" i="148"/>
  <c r="H26" i="148"/>
  <c r="H27" i="148"/>
  <c r="H30" i="148"/>
  <c r="F30" i="148"/>
  <c r="D7" i="148"/>
  <c r="D8" i="148"/>
  <c r="D9" i="148"/>
  <c r="D10" i="148"/>
  <c r="D12" i="148"/>
  <c r="D13" i="148"/>
  <c r="D23" i="148"/>
  <c r="D25" i="148"/>
  <c r="D26" i="148"/>
  <c r="D27" i="148"/>
  <c r="D30" i="148"/>
  <c r="H7" i="147"/>
  <c r="H8" i="147"/>
  <c r="H9" i="147"/>
  <c r="H10" i="147"/>
  <c r="H11" i="147"/>
  <c r="H12" i="147"/>
  <c r="H13" i="147"/>
  <c r="H14" i="147"/>
  <c r="H15" i="147"/>
  <c r="H16" i="147"/>
  <c r="H17" i="147"/>
  <c r="H18" i="147"/>
  <c r="H19" i="147"/>
  <c r="H20" i="147"/>
  <c r="H21" i="147"/>
  <c r="H23" i="147"/>
  <c r="H25" i="147"/>
  <c r="H26" i="147"/>
  <c r="H27" i="147"/>
  <c r="H30" i="147"/>
  <c r="F26" i="147"/>
  <c r="F30" i="147"/>
  <c r="D7" i="147"/>
  <c r="D8" i="147"/>
  <c r="D9" i="147"/>
  <c r="D10" i="147"/>
  <c r="D11" i="147"/>
  <c r="D12" i="147"/>
  <c r="D13" i="147"/>
  <c r="D14" i="147"/>
  <c r="D15" i="147"/>
  <c r="D16" i="147"/>
  <c r="D17" i="147"/>
  <c r="D18" i="147"/>
  <c r="D19" i="147"/>
  <c r="D20" i="147"/>
  <c r="D21" i="147"/>
  <c r="D23" i="147"/>
  <c r="D25" i="147"/>
  <c r="D26" i="147"/>
  <c r="D27" i="147"/>
  <c r="D30" i="147"/>
  <c r="G30" i="146"/>
  <c r="H10" i="146"/>
  <c r="H11" i="146"/>
  <c r="H12" i="146"/>
  <c r="H13" i="146"/>
  <c r="H14" i="146"/>
  <c r="H15" i="146"/>
  <c r="H16" i="146"/>
  <c r="H17" i="146"/>
  <c r="H18" i="146"/>
  <c r="H19" i="146"/>
  <c r="H20" i="146"/>
  <c r="H21" i="146"/>
  <c r="H22" i="146"/>
  <c r="H23" i="146"/>
  <c r="H24" i="146"/>
  <c r="H25" i="146"/>
  <c r="H26" i="146"/>
  <c r="H27" i="146"/>
  <c r="H28" i="146"/>
  <c r="F12" i="146"/>
  <c r="F13" i="146"/>
  <c r="F14" i="146"/>
  <c r="F15" i="146"/>
  <c r="F16" i="146"/>
  <c r="F17" i="146"/>
  <c r="F19" i="146"/>
  <c r="F20" i="146"/>
  <c r="F23" i="146"/>
  <c r="F24" i="146"/>
  <c r="F26" i="146"/>
  <c r="C30" i="146"/>
  <c r="D28" i="146"/>
  <c r="D20" i="146"/>
  <c r="D21" i="146"/>
  <c r="D22" i="146"/>
  <c r="H7" i="146"/>
  <c r="H8" i="146"/>
  <c r="H9" i="146"/>
  <c r="H30" i="146"/>
  <c r="F9" i="146"/>
  <c r="F30" i="146"/>
  <c r="D7" i="146"/>
  <c r="D8" i="146"/>
  <c r="D9" i="146"/>
  <c r="D10" i="146"/>
  <c r="D11" i="146"/>
  <c r="D12" i="146"/>
  <c r="D13" i="146"/>
  <c r="D14" i="146"/>
  <c r="D15" i="146"/>
  <c r="D16" i="146"/>
  <c r="D17" i="146"/>
  <c r="D18" i="146"/>
  <c r="D19" i="146"/>
  <c r="D23" i="146"/>
  <c r="D24" i="146"/>
  <c r="D25" i="146"/>
  <c r="D26" i="146"/>
  <c r="D27" i="146"/>
  <c r="D30" i="146"/>
  <c r="D7" i="145"/>
  <c r="D8" i="145"/>
  <c r="D9" i="145"/>
  <c r="D10" i="145"/>
  <c r="D12" i="145"/>
  <c r="D13" i="145"/>
  <c r="D25" i="145"/>
  <c r="D26" i="145"/>
  <c r="D27" i="145"/>
  <c r="H7" i="145"/>
  <c r="H8" i="145"/>
  <c r="H9" i="145"/>
  <c r="H10" i="145"/>
  <c r="H12" i="145"/>
  <c r="H13" i="145"/>
  <c r="H14" i="145"/>
  <c r="H15" i="145"/>
  <c r="H16" i="145"/>
  <c r="H18" i="145"/>
  <c r="H19" i="145"/>
  <c r="H25" i="145"/>
  <c r="H26" i="145"/>
  <c r="H27" i="145"/>
  <c r="H30" i="145"/>
  <c r="F30" i="145"/>
  <c r="D30" i="145"/>
  <c r="D21" i="144"/>
  <c r="H7" i="144"/>
  <c r="H8" i="144"/>
  <c r="H9" i="144"/>
  <c r="H10" i="144"/>
  <c r="H11" i="144"/>
  <c r="H12" i="144"/>
  <c r="H13" i="144"/>
  <c r="H14" i="144"/>
  <c r="H15" i="144"/>
  <c r="H16" i="144"/>
  <c r="H17" i="144"/>
  <c r="H18" i="144"/>
  <c r="H19" i="144"/>
  <c r="H20" i="144"/>
  <c r="H21" i="144"/>
  <c r="H23" i="144"/>
  <c r="H24" i="144"/>
  <c r="H25" i="144"/>
  <c r="H26" i="144"/>
  <c r="H27" i="144"/>
  <c r="H30" i="144"/>
  <c r="F9" i="144"/>
  <c r="F30" i="144"/>
  <c r="D7" i="144"/>
  <c r="D8" i="144"/>
  <c r="D9" i="144"/>
  <c r="D10" i="144"/>
  <c r="D11" i="144"/>
  <c r="D12" i="144"/>
  <c r="D13" i="144"/>
  <c r="D14" i="144"/>
  <c r="D15" i="144"/>
  <c r="D16" i="144"/>
  <c r="D17" i="144"/>
  <c r="D18" i="144"/>
  <c r="D19" i="144"/>
  <c r="D20" i="144"/>
  <c r="D23" i="144"/>
  <c r="D24" i="144"/>
  <c r="D25" i="144"/>
  <c r="D26" i="144"/>
  <c r="D27" i="144"/>
  <c r="D30" i="144"/>
  <c r="H30" i="143"/>
  <c r="F9" i="143"/>
  <c r="F10" i="143"/>
  <c r="F12" i="143"/>
  <c r="F13" i="143"/>
  <c r="F14" i="143"/>
  <c r="F15" i="143"/>
  <c r="F16" i="143"/>
  <c r="F17" i="143"/>
  <c r="F18" i="143"/>
  <c r="F19" i="143"/>
  <c r="F20" i="143"/>
  <c r="F21" i="143"/>
  <c r="F22" i="143"/>
  <c r="F23" i="143"/>
  <c r="F26" i="143"/>
  <c r="F27" i="143"/>
  <c r="F28" i="143"/>
  <c r="F30" i="143"/>
  <c r="D7" i="143"/>
  <c r="D8" i="143"/>
  <c r="D9" i="143"/>
  <c r="D10" i="143"/>
  <c r="D11" i="143"/>
  <c r="D26" i="143"/>
  <c r="D27" i="143"/>
  <c r="D28" i="143"/>
  <c r="D30" i="143"/>
  <c r="D30" i="106"/>
  <c r="K30" i="131" l="1"/>
  <c r="F20" i="68"/>
  <c r="F25" i="68"/>
  <c r="F19" i="68"/>
  <c r="F21" i="68"/>
  <c r="F24" i="68"/>
  <c r="F16" i="68"/>
  <c r="F15" i="68"/>
  <c r="F13" i="68"/>
  <c r="F22" i="68"/>
  <c r="F17" i="68"/>
  <c r="F12" i="68"/>
  <c r="D29" i="116"/>
  <c r="I29" i="116"/>
  <c r="D15" i="97"/>
  <c r="D11" i="97"/>
  <c r="D7" i="97"/>
  <c r="J11" i="97"/>
  <c r="J7" i="97"/>
  <c r="D21" i="97"/>
  <c r="D17" i="97"/>
  <c r="D13" i="97"/>
  <c r="D9" i="97"/>
  <c r="J21" i="97"/>
  <c r="J17" i="97"/>
  <c r="J13" i="97"/>
  <c r="J9" i="97"/>
  <c r="D28" i="97"/>
  <c r="D24" i="97"/>
  <c r="D20" i="97"/>
  <c r="D16" i="97"/>
  <c r="D12" i="97"/>
  <c r="J16" i="97"/>
  <c r="J12" i="97"/>
  <c r="D7" i="95"/>
  <c r="D12" i="95"/>
  <c r="D16" i="95"/>
  <c r="D20" i="95"/>
  <c r="D24" i="95"/>
  <c r="D9" i="95"/>
  <c r="D13" i="95"/>
  <c r="D17" i="95"/>
  <c r="D21" i="95"/>
  <c r="D25" i="95"/>
  <c r="D10" i="95"/>
  <c r="D14" i="95"/>
  <c r="D22" i="95"/>
  <c r="D27" i="95"/>
  <c r="D15" i="95"/>
  <c r="D19" i="95"/>
  <c r="D23" i="95"/>
  <c r="D28" i="95"/>
  <c r="J10" i="95"/>
  <c r="J15" i="95"/>
  <c r="J19" i="95"/>
  <c r="J23" i="95"/>
  <c r="J27" i="95"/>
  <c r="J12" i="95"/>
  <c r="J16" i="95"/>
  <c r="J20" i="95"/>
  <c r="J24" i="95"/>
  <c r="J28" i="95"/>
  <c r="J7" i="95"/>
  <c r="J13" i="95"/>
  <c r="J17" i="95"/>
  <c r="J21" i="95"/>
  <c r="J25" i="95"/>
  <c r="J11" i="95"/>
  <c r="J9" i="95"/>
  <c r="J14" i="95"/>
  <c r="J18" i="95"/>
  <c r="J22" i="95"/>
  <c r="J26" i="95"/>
  <c r="J30" i="80"/>
  <c r="D30" i="80"/>
  <c r="F30" i="68" l="1"/>
  <c r="J19" i="116"/>
  <c r="J12" i="116"/>
  <c r="J24" i="116"/>
  <c r="J22" i="116"/>
  <c r="D30" i="97"/>
  <c r="J30" i="97"/>
  <c r="D30" i="95"/>
  <c r="J30" i="95"/>
  <c r="J29" i="116" l="1"/>
</calcChain>
</file>

<file path=xl/sharedStrings.xml><?xml version="1.0" encoding="utf-8"?>
<sst xmlns="http://schemas.openxmlformats.org/spreadsheetml/2006/main" count="2031" uniqueCount="140">
  <si>
    <t>Unione Europea</t>
  </si>
  <si>
    <t>TOTALE</t>
  </si>
  <si>
    <t>V.A</t>
  </si>
  <si>
    <t>%</t>
  </si>
  <si>
    <t>Totale</t>
  </si>
  <si>
    <t>Radio Uno</t>
  </si>
  <si>
    <t>Radio Due</t>
  </si>
  <si>
    <t>Radio Tre</t>
  </si>
  <si>
    <t>GR1</t>
  </si>
  <si>
    <t>GR2</t>
  </si>
  <si>
    <t>GR3</t>
  </si>
  <si>
    <t>Tempo di parola: indica il tempo in cui il soggetto politico/istituzionale parla direttamente in voce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</si>
  <si>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</si>
  <si>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</si>
  <si>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</si>
  <si>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</si>
  <si>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</si>
  <si>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</t>
  </si>
  <si>
    <t>Tab. E1 - Tempo di parola dei soggetti del pluralismo sociale nei Radiogiornali RAI - tutte le edizioni</t>
  </si>
  <si>
    <t>Categorie di soggetti</t>
  </si>
  <si>
    <t>Soggetti sovranazionali</t>
  </si>
  <si>
    <t>Soggetti e organi costituzionali</t>
  </si>
  <si>
    <t>Istituzioni pubbliche e organismi nazionali</t>
  </si>
  <si>
    <t>Soggetti politico - istituzionali non italiani</t>
  </si>
  <si>
    <t>Partiti, movimenti politici, esponenti di partito italiani</t>
  </si>
  <si>
    <t>Amministratori locali</t>
  </si>
  <si>
    <t>Giustizia</t>
  </si>
  <si>
    <t>Forze armate e sicurezza pubblica</t>
  </si>
  <si>
    <t>Vaticano e altri soggetti confessionali</t>
  </si>
  <si>
    <t>Protagonisti sociali</t>
  </si>
  <si>
    <t>Sindacati e associazioni di categoria</t>
  </si>
  <si>
    <t>Mondo dell'informazione</t>
  </si>
  <si>
    <t>Mondo delle professioni</t>
  </si>
  <si>
    <t>Mondo della cultura</t>
  </si>
  <si>
    <t>Mondo dello spettacolo</t>
  </si>
  <si>
    <t>Mondo dello sport</t>
  </si>
  <si>
    <t>Gente comune</t>
  </si>
  <si>
    <t>Tab. E3 - Tempo di antenna dei soggetti del pluralismo sociale nei Radiogiornali RAI - tutte le edizioni</t>
  </si>
  <si>
    <t>Tab. E2 - Tempo di notizia dei  soggetti del pluralismo sociale nei Radiogiornali RAI - tutte le edizioni</t>
  </si>
  <si>
    <t>Rete Radio 24</t>
  </si>
  <si>
    <t>Testata Radio 24</t>
  </si>
  <si>
    <t>Rete Radio Kiss Kiss</t>
  </si>
  <si>
    <t>Testata Radio Kiss Kiss</t>
  </si>
  <si>
    <t>Rete Radio 101</t>
  </si>
  <si>
    <t>Rete Radio Monte Carlo</t>
  </si>
  <si>
    <t>Testata Radio Monte Carlo</t>
  </si>
  <si>
    <t>Rete Radio Capital</t>
  </si>
  <si>
    <t>Rete RTL 102.5</t>
  </si>
  <si>
    <t>Rete Radio 105 network</t>
  </si>
  <si>
    <t>Testata Rete 105</t>
  </si>
  <si>
    <t>Rete Radio Italia</t>
  </si>
  <si>
    <t>Rete Virgin Radio</t>
  </si>
  <si>
    <t>Testata Virgin Radio</t>
  </si>
  <si>
    <t xml:space="preserve">Tempo di Parola: indica il tempo in cui il soggetto politico/istituzionale parla direttamente in voce
</t>
  </si>
  <si>
    <t>06:00 - 08:59</t>
  </si>
  <si>
    <t>09:00 - 11:59</t>
  </si>
  <si>
    <t>12:00 - 14:59</t>
  </si>
  <si>
    <t>15:00 - 17:59</t>
  </si>
  <si>
    <t>18:00 - 20:59</t>
  </si>
  <si>
    <t>21:00 - 23:59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</si>
  <si>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</si>
  <si>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</si>
  <si>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F2 - Tempo di parola dei soggetti del pluralismo sociale nei programmi extra - gr di testata. Testata Radio RAI: Radio Uno, Radio Due, Radio Tre</t>
  </si>
  <si>
    <t>Tab. F1 - Tempo di parola dei soggetti del pluralismo sociale nei programmi extra - gr di rete. Reti Radio RAI: Radio Uno, Radio Due, Radio Tre</t>
  </si>
  <si>
    <t>Tab. F3 - Tempo di parola dei soggetti del pluralismo sociale nei programmi extra - gr di rete e di testata. Rete Radio 24 Il Sole 24 ore - Testata Radio 24 Il Sole 24 ore</t>
  </si>
  <si>
    <t>Testata Pagina 101</t>
  </si>
  <si>
    <t>Testata RTL 102.5</t>
  </si>
  <si>
    <t>Rete RDS</t>
  </si>
  <si>
    <t>Testata RDS</t>
  </si>
  <si>
    <t>Testata Radio Capital</t>
  </si>
  <si>
    <t>Testata Radio Italia Notizie</t>
  </si>
  <si>
    <t>03:00 - 05:59</t>
  </si>
  <si>
    <t>Tab. G2 - Tempo di parola dei soggetti del pluralismo sociale nei programmi extra-gr fasce di programmazione. Radio Due</t>
  </si>
  <si>
    <t>Tab. G3 - Tempo di parola dei soggetti del pluralismo sociale nei programmi extra-gr fasce di programmazione. Radio Tre</t>
  </si>
  <si>
    <t>Tab. G4 - Tempo di parola dei soggetti del pluralismo sociale nei programmi extra-gr fasce di programmazione. Radio 24 ore - Il Sole 24 ore</t>
  </si>
  <si>
    <t>00:00 - 02:59</t>
  </si>
  <si>
    <t>Tab. G1 - Tempo di parola dei soggetti del pluralismo sociale nei programmi extra-gr  fasce di programmazione. Radio Uno</t>
  </si>
  <si>
    <t>Tab. F4 - Tempo di parola dei soggetti del pluralismo sociale nei programmi extra - gr di rete e di testata. Rete m2o - Testata m2o</t>
  </si>
  <si>
    <t>Rete m2o</t>
  </si>
  <si>
    <t>Testata m2o</t>
  </si>
  <si>
    <t>Tab. F5 - Tempo di parola dei soggetti del pluralismo sociale nei programmi extra - gr di rete e di testata. Rete Radio Kiss Kiss - Testata Radio Kiss Kiss</t>
  </si>
  <si>
    <t>Tab. F6 - Tempo di parola dei soggetti del pluralismo sociale nei programmi extra - gr di rete e di testata. Rete Radio 101 - Testata Pagina 101</t>
  </si>
  <si>
    <t>Tab. F7 - Tempo di parola dei soggetti del pluralismo sociale nei programmi extra - gr di rete e di testata. Rete RTL 102.5 - Testata RTL 102.5</t>
  </si>
  <si>
    <t>Tab. F8 - Tempo di parola dei soggetti del pluralismo sociale nei programmi extra - gr di rete e di testata. Rete Radio Deejay - Testata Radio Deejay</t>
  </si>
  <si>
    <t>Rete Radio Deejay</t>
  </si>
  <si>
    <t>Testata Radio Deejay</t>
  </si>
  <si>
    <t>Tab. F9 - Tempo di parola dei soggetti del pluralismo sociale nei programmi extra - gr di rete e di testata. Rete RDS - Testata RDS</t>
  </si>
  <si>
    <t>Tab. F10 - Tempo di parola dei soggetti del pluralismo sociale nei programmi extra - gr di rete e di testata. Rete Virgin Radio - Testata Virgin Radio</t>
  </si>
  <si>
    <t>Tab. F11 - Tempo di parola dei soggetti del pluralismo sociale nei programmi extra - gr di rete e di testata. Rete Radio Monte Carlo - Testata Radio Monte Carlo</t>
  </si>
  <si>
    <t>Tab. F12 - Tempo di parola dei soggetti del pluralismo sociale nei programmi extra - gr di rete e di testata. Rete Radio Capital - Testata Radio Capital</t>
  </si>
  <si>
    <t>Tab. F13 - Tempo di parola dei soggetti del pluralismo sociale nei programmi extra - gr di rete e di testata. Rete Radio 105 network - Testata Rete 105</t>
  </si>
  <si>
    <t>Tab. F14 - Tempo di parola dei soggetti del pluralismo sociale nei programmi extra - gr di rete e di testata. Rete Radio Italia - Testata Radio Italia Notizie</t>
  </si>
  <si>
    <t>Tab. G5 - Tempo di parola dei soggetti del pluralismo sociale nei programmi extra-gr fasce di programmazione. Radio m2o</t>
  </si>
  <si>
    <t>Tab. G6 - Tempo di parola dei soggetti del pluralismo sociale nei programmi extra-gr fasce di programmazione. Radio Kiss Kiss</t>
  </si>
  <si>
    <t>Tab. G7 - Tempo di parola dei soggetti del pluralismo sociale nei programmi extra-gr fasce di programmazione. Radio 101</t>
  </si>
  <si>
    <t>Tab. G8 - Tempo di parola dei soggetti del pluralismo sociale nei programmi extra-gr fasce di programmazione. Radio RTL 102.5</t>
  </si>
  <si>
    <t>Tab. G9 - Tempo di parola dei soggetti del pluralismo sociale nei programmi extra-gr fasce di programmazione. Radio Deejay</t>
  </si>
  <si>
    <t>Tab. G10 - Tempo di parola dei soggetti del pluralismo sociale nei programmi extra-gr fasce di programmazione. Radio Dimensione Suono</t>
  </si>
  <si>
    <t>Tab. G11 - Tempo di parola dei soggetti del pluralismo sociale nei programmi extra-gr fasce di programmazione. Virgin Radio</t>
  </si>
  <si>
    <t>Tab. G12 - Tempo di parola dei soggetti del pluralismo sociale nei programmi extra-gr fasce di programmazione. Radio Monte Carlo</t>
  </si>
  <si>
    <t>Tab. G13 - Tempo di parola dei soggetti del pluralismo sociale nei programmi extra-gr fasce di programmazione. Radio Capital</t>
  </si>
  <si>
    <t>Tab. G14 - Tempo di parola dei soggetti del pluralismo sociale nei programmi extra-gr fasce di programmazione. Radio 105</t>
  </si>
  <si>
    <t>Tab. G15 - Tempo di parola dei soggetti del pluralismo sociale nei programmi extra-gr fasce di programmazione. Radio Italia</t>
  </si>
  <si>
    <t>Tab. E4 - Tempo di notizia, parola e antenna  dei soggetti del pluralismo sociale nei Radiogiornali di Radio 24 - Il Sole 24 ore - tutte le edizioni</t>
  </si>
  <si>
    <t>Tab. E5 - Tempo di notizia, parola e antenna  dei soggetti del pluralismo sociale nei Radiogiornali di Radio M2o - tutte le edizioni</t>
  </si>
  <si>
    <t>Tab. E6 - Tempo di notizia, parola e antenna  dei soggetti del pluralismo sociale nei Radiogiornali di Radio Kiss Kiss - tutte le edizioni</t>
  </si>
  <si>
    <t>Tab. E7 - Tempo di notizia, parola e antenna  dei soggetti del pluralismo sociale nei Radiogiornali di Radio 101  - tutte le edizioni</t>
  </si>
  <si>
    <t>Tab. E8 - Tempo di notizia, parola e antenna  dei soggetti del pluralismo sociale nei Radiogiornali di Radio RTL 102.5  - tutte le edizioni</t>
  </si>
  <si>
    <t>Tab. E9 - Tempo di notizia, parola e antenna  dei soggetti del pluralismo sociale nei Radiogiornali di Radio Deejay - tutte le edizioni</t>
  </si>
  <si>
    <t>Tab. E10 - Tempo di notizia, parola e antenna  dei soggetti del pluralismo sociale nei Radiogiornali di Radio Dimensione Suono - tutte le edizioni</t>
  </si>
  <si>
    <t>Tab. E11 - Tempo di notizia, parola e antenna  dei soggetti del pluralismo sociale nei Radiogiornali di Virgin Radio  - tutte le edizioni</t>
  </si>
  <si>
    <t>Tab. E12 - Tempo di notizia, parola e antenna  dei soggetti del pluralismo sociale nei Radiogiornali di Radio Montecarlo  - tutte le edizioni</t>
  </si>
  <si>
    <t>Tab. E13 - Tempo di notizia, parola e antenna  dei soggetti del pluralismo sociale nei Radiogiornali di Radio Capital  - tutte le edizioni</t>
  </si>
  <si>
    <t>Tab. E14 - Tempo di notizia, parola e antenna  dei soggetti del pluralismo sociale nei Radiogiornali di Radio 105  - tutte le edizioni</t>
  </si>
  <si>
    <t>Tab. E15 - Tempo di notizia, parola e antenna  dei soggetti del pluralismo sociale nei Radiogiornali di Radio Italia  - tutte le edizioni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</si>
  <si>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</si>
  <si>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</si>
  <si>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E18 - Tempo di antenna dei soggetti del plularismo sociale nei Radiogiornali RAI - edizioni principali</t>
  </si>
  <si>
    <t>Tab. E19 - Tempo di notizia, parola e antenna dei del pluralismo sociale nei Radiogiornali di Radio 24 Il Sole 24 ore - edizioni principali</t>
  </si>
  <si>
    <t>Tab. E20 - Tempo di notizia, parola e antenna dei del pluralismo sociale nei Radiogiornali di Radio Kiss Kiss - edizioni principali</t>
  </si>
  <si>
    <t>Tab. E21 - Tempo di notizia, parola e antenna dei del pluralismo sociale nei Radiogiornali di Radio RTL 102.5 - edizioni principali</t>
  </si>
  <si>
    <t>Tab. E22 - Tempo di notizia, parola e antenna dei del pluralismo sociale nei Radiogiornali di Radio Montecarlo - edizioni principali</t>
  </si>
  <si>
    <t>Tab. E23 - Tempo di notizia, parola e antenna dei del pluralismo sociale nei Radiogiornali di Radio Capital - edizioni principali</t>
  </si>
  <si>
    <t>Tab. E24 - Tempo di notizia, parola e antenna dei del pluralismo sociale nei Radiogiornali di Radio Italia - edizioni principali</t>
  </si>
  <si>
    <t>Periodo dal 01.08.2015 al 31.08.2015</t>
  </si>
  <si>
    <t>Tempo di Parola: indica il tempo in cui il soggetto politico/istituzionale parla direttamente in voce
Rete Radio 24: Spunti di vista
Testata Radio 24: 24 mattino, Effetto Giorno, La Zanzara,  Si può fare</t>
  </si>
  <si>
    <t>Tempo di Parola: indica il tempo in cui il soggetto politico/istituzionale parla direttamente in voce
Rete Radio 101: 
Testata Pagina 101: Federica De Boni</t>
  </si>
  <si>
    <r>
      <t>Tempo di Parola: indica il tempo in cui il soggetto politico/istituzionale parla direttamente in voce
Rete RTL 102.5: Sempre più Expò, Radio Costanzo Show, No problem W l'Italia, Onorevole Dj di RADIO COSTANZO SHOW</t>
    </r>
    <r>
      <rPr>
        <sz val="11"/>
        <rFont val="Calibri"/>
        <family val="2"/>
      </rPr>
      <t xml:space="preserve">
Testata RTL 102.5: Non stop news</t>
    </r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</si>
  <si>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RDS: Tutti pazzi per RDS, 100 secondi, Max-Corrado, Rosaria e Claudio</t>
    </r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</si>
  <si>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Virgin Radio: Buongiorno Dr. Feelgood, Virgin motorace</t>
    </r>
  </si>
  <si>
    <r>
      <t xml:space="preserve">Tempo di Parola: indica il tempo in cui il soggetto politico/istituzionale parla direttamente in voce
Rete Radio Capital: Daily capital, </t>
    </r>
    <r>
      <rPr>
        <sz val="11"/>
        <rFont val="Calibri"/>
        <family val="2"/>
      </rPr>
      <t>Happy summer</t>
    </r>
    <r>
      <rPr>
        <sz val="11"/>
        <rFont val="Calibri"/>
        <family val="2"/>
      </rPr>
      <t xml:space="preserve">
Testata Radio Capital: Capital all news</t>
    </r>
  </si>
  <si>
    <r>
      <t xml:space="preserve">Tempo di Parola: indica il tempo in cui il soggetto politico/istituzionale parla direttamente in voce
Rete Radio 105 network: </t>
    </r>
    <r>
      <rPr>
        <sz val="11"/>
        <rFont val="Calibri"/>
        <family val="2"/>
      </rPr>
      <t>La isla 105, Summer best</t>
    </r>
    <r>
      <rPr>
        <sz val="11"/>
        <rFont val="Calibri"/>
        <family val="2"/>
      </rPr>
      <t xml:space="preserve">
</t>
    </r>
  </si>
  <si>
    <t>Tempo di Parola: indica il tempo in cui il soggetto politico/istituzionale parla direttamente in voce
Rete Radio Italia: In compagnia di…Fiorella Felisatti</t>
  </si>
  <si>
    <t xml:space="preserve">Tempo di Parola: indica il tempo in cui il soggetto politico/istituzionale parla direttamente in voce
Radio Uno:
Radio Due: Decanter, Italiani incontinenti, Ovunque sei, Refresh, Bella davvero, Canicola, Mamma non mamma, Sociopatici, Radio2 in the mix, Po Up, Metropolis, Wake up revolution
Radio Tre:  Ad alta voce, Fahrenhait, Hollywood party, Momus. Il Caffè dell'Opera, La lingua batte, Radio3 Suite, Radio3 Mondo, RAdio3 Scienza, Tutta la città ne parla, Pantagruel      </t>
  </si>
  <si>
    <t xml:space="preserve">Tempo di Parola: indica il tempo in cui il soggetto politico/istituzionale parla direttamente in voce
Testata Radio Monte Carlo: </t>
  </si>
  <si>
    <t>Soggetti della cronaca</t>
  </si>
  <si>
    <t>Mondo economico/finanziario</t>
  </si>
  <si>
    <t>Esperti e mondo della scienza</t>
  </si>
  <si>
    <t>Associazioni di soggetti di rilievo per il pluralismo sociale</t>
  </si>
  <si>
    <t xml:space="preserve">Tempo di Parola: indica il tempo in cui il soggetto politico/istituzionale parla direttamente in voce
Radio Uno: Bianco e nero, Eta Beta, Contemporany
Radio Due: 
Radio Tre: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</si>
</sst>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59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7">
    <xf numFmtId="0" fontId="0" fillId="0" borderId="0" xfId="0"/>
    <xf numFmtId="10" fontId="0" fillId="0" borderId="5" xfId="23" applyNumberFormat="1" applyFont="1" applyBorder="1"/>
    <xf numFmtId="10" fontId="6" fillId="0" borderId="8" xfId="23" applyNumberFormat="1" applyFont="1" applyBorder="1"/>
    <xf numFmtId="10" fontId="8" fillId="0" borderId="10" xfId="23" applyNumberFormat="1" applyFont="1" applyBorder="1"/>
    <xf numFmtId="0" fontId="5" fillId="0" borderId="0" xfId="114"/>
    <xf numFmtId="0" fontId="2" fillId="0" borderId="0" xfId="114" applyFont="1"/>
    <xf numFmtId="0" fontId="5" fillId="0" borderId="0" xfId="114" applyFont="1"/>
    <xf numFmtId="10" fontId="6" fillId="0" borderId="8" xfId="23" applyNumberFormat="1" applyFont="1" applyFill="1" applyBorder="1"/>
    <xf numFmtId="0" fontId="2" fillId="0" borderId="8" xfId="114" applyFont="1" applyFill="1" applyBorder="1" applyAlignment="1">
      <alignment horizontal="center"/>
    </xf>
    <xf numFmtId="46" fontId="6" fillId="0" borderId="8" xfId="114" applyNumberFormat="1" applyFont="1" applyFill="1" applyBorder="1"/>
    <xf numFmtId="0" fontId="5" fillId="0" borderId="9" xfId="114" applyBorder="1"/>
    <xf numFmtId="0" fontId="2" fillId="0" borderId="8" xfId="114" applyFont="1" applyBorder="1" applyAlignment="1">
      <alignment horizontal="center"/>
    </xf>
    <xf numFmtId="46" fontId="6" fillId="0" borderId="7" xfId="114" applyNumberFormat="1" applyFont="1" applyBorder="1"/>
    <xf numFmtId="46" fontId="6" fillId="0" borderId="4" xfId="114" applyNumberFormat="1" applyFont="1" applyBorder="1"/>
    <xf numFmtId="10" fontId="6" fillId="0" borderId="5" xfId="23" applyNumberFormat="1" applyFont="1" applyBorder="1"/>
    <xf numFmtId="0" fontId="5" fillId="0" borderId="4" xfId="114" applyBorder="1"/>
    <xf numFmtId="0" fontId="8" fillId="0" borderId="9" xfId="114" applyFont="1" applyBorder="1" applyAlignment="1">
      <alignment horizontal="left"/>
    </xf>
    <xf numFmtId="46" fontId="8" fillId="0" borderId="7" xfId="114" applyNumberFormat="1" applyFont="1" applyBorder="1"/>
    <xf numFmtId="10" fontId="8" fillId="0" borderId="8" xfId="23" applyNumberFormat="1" applyFont="1" applyBorder="1"/>
    <xf numFmtId="46" fontId="8" fillId="0" borderId="4" xfId="114" applyNumberFormat="1" applyFont="1" applyBorder="1"/>
    <xf numFmtId="10" fontId="8" fillId="0" borderId="5" xfId="23" applyNumberFormat="1" applyFont="1" applyBorder="1"/>
    <xf numFmtId="46" fontId="6" fillId="0" borderId="8" xfId="114" applyNumberFormat="1" applyFont="1" applyBorder="1"/>
    <xf numFmtId="10" fontId="6" fillId="0" borderId="10" xfId="23" applyNumberFormat="1" applyFont="1" applyBorder="1"/>
    <xf numFmtId="46" fontId="8" fillId="0" borderId="8" xfId="114" applyNumberFormat="1" applyFont="1" applyBorder="1"/>
    <xf numFmtId="0" fontId="5" fillId="0" borderId="7" xfId="114" applyBorder="1"/>
    <xf numFmtId="0" fontId="5" fillId="0" borderId="8" xfId="114" applyBorder="1"/>
    <xf numFmtId="0" fontId="2" fillId="0" borderId="5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7" fillId="0" borderId="9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46" fontId="6" fillId="0" borderId="7" xfId="0" applyNumberFormat="1" applyFont="1" applyFill="1" applyBorder="1"/>
    <xf numFmtId="10" fontId="6" fillId="0" borderId="5" xfId="23" applyNumberFormat="1" applyFont="1" applyFill="1" applyBorder="1"/>
    <xf numFmtId="0" fontId="8" fillId="0" borderId="9" xfId="0" applyFont="1" applyFill="1" applyBorder="1" applyAlignment="1">
      <alignment horizontal="left"/>
    </xf>
    <xf numFmtId="46" fontId="8" fillId="0" borderId="7" xfId="0" applyNumberFormat="1" applyFont="1" applyFill="1" applyBorder="1"/>
    <xf numFmtId="10" fontId="8" fillId="0" borderId="8" xfId="23" applyNumberFormat="1" applyFont="1" applyFill="1" applyBorder="1"/>
    <xf numFmtId="10" fontId="8" fillId="0" borderId="5" xfId="23" applyNumberFormat="1" applyFont="1" applyFill="1" applyBorder="1"/>
    <xf numFmtId="46" fontId="6" fillId="0" borderId="8" xfId="0" applyNumberFormat="1" applyFont="1" applyFill="1" applyBorder="1"/>
    <xf numFmtId="46" fontId="8" fillId="0" borderId="8" xfId="0" applyNumberFormat="1" applyFont="1" applyFill="1" applyBorder="1"/>
    <xf numFmtId="10" fontId="8" fillId="0" borderId="10" xfId="23" applyNumberFormat="1" applyFont="1" applyFill="1" applyBorder="1"/>
    <xf numFmtId="46" fontId="6" fillId="0" borderId="4" xfId="0" applyNumberFormat="1" applyFont="1" applyFill="1" applyBorder="1"/>
    <xf numFmtId="46" fontId="6" fillId="0" borderId="5" xfId="0" applyNumberFormat="1" applyFont="1" applyFill="1" applyBorder="1"/>
    <xf numFmtId="0" fontId="2" fillId="0" borderId="0" xfId="0" applyFont="1"/>
    <xf numFmtId="46" fontId="0" fillId="0" borderId="0" xfId="0" applyNumberFormat="1"/>
    <xf numFmtId="0" fontId="5" fillId="0" borderId="0" xfId="114" applyFill="1"/>
    <xf numFmtId="0" fontId="5" fillId="0" borderId="9" xfId="114" applyFill="1" applyBorder="1"/>
    <xf numFmtId="0" fontId="6" fillId="0" borderId="9" xfId="114" applyFont="1" applyFill="1" applyBorder="1" applyAlignment="1">
      <alignment horizontal="left"/>
    </xf>
    <xf numFmtId="0" fontId="8" fillId="0" borderId="9" xfId="114" applyFont="1" applyFill="1" applyBorder="1" applyAlignment="1">
      <alignment horizontal="left"/>
    </xf>
    <xf numFmtId="0" fontId="2" fillId="0" borderId="0" xfId="114" applyFont="1" applyFill="1"/>
    <xf numFmtId="46" fontId="8" fillId="0" borderId="8" xfId="114" applyNumberFormat="1" applyFont="1" applyFill="1" applyBorder="1"/>
    <xf numFmtId="46" fontId="6" fillId="0" borderId="4" xfId="114" applyNumberFormat="1" applyFont="1" applyFill="1" applyBorder="1"/>
    <xf numFmtId="0" fontId="0" fillId="0" borderId="0" xfId="0" applyFill="1" applyAlignment="1">
      <alignment horizontal="right"/>
    </xf>
    <xf numFmtId="10" fontId="8" fillId="0" borderId="8" xfId="23" applyNumberFormat="1" applyFont="1" applyFill="1" applyBorder="1" applyAlignment="1">
      <alignment horizontal="right"/>
    </xf>
    <xf numFmtId="10" fontId="6" fillId="0" borderId="8" xfId="23" applyNumberFormat="1" applyFont="1" applyFill="1" applyBorder="1" applyAlignment="1">
      <alignment horizontal="right"/>
    </xf>
    <xf numFmtId="46" fontId="8" fillId="0" borderId="8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0" fontId="6" fillId="0" borderId="5" xfId="23" applyNumberFormat="1" applyFont="1" applyFill="1" applyBorder="1" applyAlignment="1">
      <alignment horizontal="right"/>
    </xf>
    <xf numFmtId="46" fontId="6" fillId="0" borderId="15" xfId="0" applyNumberFormat="1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114" applyFont="1" applyFill="1" applyBorder="1" applyAlignment="1">
      <alignment horizontal="center"/>
    </xf>
    <xf numFmtId="0" fontId="8" fillId="0" borderId="16" xfId="114" applyFont="1" applyBorder="1" applyAlignment="1">
      <alignment horizontal="left"/>
    </xf>
    <xf numFmtId="46" fontId="8" fillId="0" borderId="14" xfId="114" applyNumberFormat="1" applyFont="1" applyBorder="1"/>
    <xf numFmtId="10" fontId="8" fillId="0" borderId="15" xfId="23" applyNumberFormat="1" applyFont="1" applyBorder="1"/>
    <xf numFmtId="46" fontId="6" fillId="0" borderId="14" xfId="114" applyNumberFormat="1" applyFont="1" applyFill="1" applyBorder="1"/>
    <xf numFmtId="46" fontId="6" fillId="0" borderId="14" xfId="114" applyNumberFormat="1" applyFont="1" applyBorder="1"/>
    <xf numFmtId="10" fontId="6" fillId="0" borderId="15" xfId="23" applyNumberFormat="1" applyFont="1" applyBorder="1"/>
    <xf numFmtId="0" fontId="2" fillId="0" borderId="10" xfId="114" applyFont="1" applyBorder="1" applyAlignment="1">
      <alignment horizontal="center"/>
    </xf>
    <xf numFmtId="10" fontId="0" fillId="0" borderId="8" xfId="23" applyNumberFormat="1" applyFont="1" applyBorder="1"/>
    <xf numFmtId="20" fontId="2" fillId="0" borderId="5" xfId="114" applyNumberFormat="1" applyFont="1" applyBorder="1" applyAlignment="1">
      <alignment horizontal="center"/>
    </xf>
    <xf numFmtId="10" fontId="8" fillId="0" borderId="4" xfId="0" applyNumberFormat="1" applyFont="1" applyFill="1" applyBorder="1"/>
    <xf numFmtId="10" fontId="8" fillId="0" borderId="10" xfId="0" applyNumberFormat="1" applyFont="1" applyFill="1" applyBorder="1"/>
    <xf numFmtId="10" fontId="6" fillId="0" borderId="10" xfId="23" applyNumberFormat="1" applyFont="1" applyFill="1" applyBorder="1"/>
    <xf numFmtId="0" fontId="2" fillId="0" borderId="10" xfId="0" applyFont="1" applyFill="1" applyBorder="1" applyAlignment="1">
      <alignment horizontal="center"/>
    </xf>
    <xf numFmtId="46" fontId="0" fillId="0" borderId="0" xfId="0" applyNumberFormat="1" applyFill="1"/>
    <xf numFmtId="46" fontId="6" fillId="0" borderId="10" xfId="0" applyNumberFormat="1" applyFont="1" applyFill="1" applyBorder="1"/>
    <xf numFmtId="10" fontId="8" fillId="0" borderId="8" xfId="0" applyNumberFormat="1" applyFont="1" applyFill="1" applyBorder="1"/>
    <xf numFmtId="0" fontId="8" fillId="0" borderId="16" xfId="0" applyFont="1" applyFill="1" applyBorder="1" applyAlignment="1">
      <alignment horizontal="left"/>
    </xf>
    <xf numFmtId="46" fontId="8" fillId="0" borderId="14" xfId="0" applyNumberFormat="1" applyFont="1" applyFill="1" applyBorder="1"/>
    <xf numFmtId="10" fontId="8" fillId="0" borderId="14" xfId="0" applyNumberFormat="1" applyFont="1" applyFill="1" applyBorder="1"/>
    <xf numFmtId="10" fontId="8" fillId="0" borderId="15" xfId="23" applyNumberFormat="1" applyFont="1" applyFill="1" applyBorder="1"/>
    <xf numFmtId="10" fontId="8" fillId="0" borderId="15" xfId="0" applyNumberFormat="1" applyFont="1" applyFill="1" applyBorder="1"/>
    <xf numFmtId="0" fontId="8" fillId="0" borderId="16" xfId="114" applyFont="1" applyFill="1" applyBorder="1" applyAlignment="1">
      <alignment horizontal="left"/>
    </xf>
    <xf numFmtId="46" fontId="8" fillId="0" borderId="14" xfId="114" applyNumberFormat="1" applyFont="1" applyFill="1" applyBorder="1"/>
    <xf numFmtId="10" fontId="8" fillId="0" borderId="14" xfId="23" applyNumberFormat="1" applyFont="1" applyFill="1" applyBorder="1"/>
    <xf numFmtId="0" fontId="5" fillId="0" borderId="8" xfId="114" applyFill="1" applyBorder="1"/>
    <xf numFmtId="0" fontId="2" fillId="0" borderId="10" xfId="114" applyFont="1" applyFill="1" applyBorder="1" applyAlignment="1">
      <alignment horizontal="center"/>
    </xf>
    <xf numFmtId="46" fontId="6" fillId="0" borderId="10" xfId="114" applyNumberFormat="1" applyFont="1" applyFill="1" applyBorder="1"/>
    <xf numFmtId="46" fontId="5" fillId="0" borderId="0" xfId="114" applyNumberFormat="1" applyFill="1"/>
    <xf numFmtId="10" fontId="8" fillId="0" borderId="8" xfId="114" applyNumberFormat="1" applyFont="1" applyFill="1" applyBorder="1"/>
    <xf numFmtId="10" fontId="8" fillId="0" borderId="10" xfId="114" applyNumberFormat="1" applyFont="1" applyFill="1" applyBorder="1"/>
    <xf numFmtId="10" fontId="6" fillId="0" borderId="10" xfId="23" applyNumberFormat="1" applyFont="1" applyFill="1" applyBorder="1" applyAlignment="1">
      <alignment horizontal="right"/>
    </xf>
    <xf numFmtId="46" fontId="0" fillId="0" borderId="8" xfId="0" applyNumberFormat="1" applyFill="1" applyBorder="1" applyAlignment="1">
      <alignment horizontal="right"/>
    </xf>
    <xf numFmtId="46" fontId="6" fillId="0" borderId="8" xfId="0" applyNumberFormat="1" applyFont="1" applyFill="1" applyBorder="1" applyAlignment="1">
      <alignment horizontal="right"/>
    </xf>
    <xf numFmtId="46" fontId="6" fillId="0" borderId="8" xfId="0" applyNumberFormat="1" applyFont="1" applyFill="1" applyBorder="1" applyAlignment="1">
      <alignment horizontal="left"/>
    </xf>
    <xf numFmtId="46" fontId="6" fillId="0" borderId="8" xfId="23" applyNumberFormat="1" applyFont="1" applyFill="1" applyBorder="1"/>
    <xf numFmtId="0" fontId="2" fillId="0" borderId="8" xfId="114" applyFont="1" applyBorder="1"/>
    <xf numFmtId="0" fontId="5" fillId="0" borderId="8" xfId="114" applyFont="1" applyBorder="1"/>
    <xf numFmtId="10" fontId="8" fillId="0" borderId="8" xfId="114" applyNumberFormat="1" applyFont="1" applyBorder="1"/>
    <xf numFmtId="10" fontId="5" fillId="0" borderId="8" xfId="23" applyNumberFormat="1" applyBorder="1"/>
    <xf numFmtId="10" fontId="8" fillId="0" borderId="7" xfId="0" applyNumberFormat="1" applyFont="1" applyFill="1" applyBorder="1"/>
    <xf numFmtId="10" fontId="6" fillId="0" borderId="4" xfId="23" applyNumberFormat="1" applyFont="1" applyFill="1" applyBorder="1"/>
    <xf numFmtId="46" fontId="6" fillId="0" borderId="5" xfId="23" applyNumberFormat="1" applyFont="1" applyBorder="1"/>
    <xf numFmtId="46" fontId="8" fillId="0" borderId="10" xfId="114" applyNumberFormat="1" applyFont="1" applyBorder="1"/>
    <xf numFmtId="10" fontId="6" fillId="0" borderId="4" xfId="23" applyNumberFormat="1" applyFont="1" applyBorder="1"/>
    <xf numFmtId="46" fontId="8" fillId="0" borderId="5" xfId="114" applyNumberFormat="1" applyFont="1" applyBorder="1"/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0" fontId="6" fillId="0" borderId="9" xfId="114" applyFont="1" applyBorder="1" applyAlignment="1">
      <alignment horizontal="left"/>
    </xf>
    <xf numFmtId="10" fontId="8" fillId="0" borderId="10" xfId="114" applyNumberFormat="1" applyFont="1" applyBorder="1"/>
    <xf numFmtId="9" fontId="8" fillId="0" borderId="8" xfId="114" applyNumberFormat="1" applyFont="1" applyBorder="1"/>
    <xf numFmtId="9" fontId="6" fillId="0" borderId="8" xfId="23" applyFont="1" applyBorder="1"/>
    <xf numFmtId="10" fontId="8" fillId="0" borderId="4" xfId="23" applyNumberFormat="1" applyFont="1" applyBorder="1"/>
    <xf numFmtId="0" fontId="11" fillId="0" borderId="9" xfId="114" applyFont="1" applyBorder="1"/>
    <xf numFmtId="0" fontId="7" fillId="0" borderId="8" xfId="114" applyFont="1" applyBorder="1" applyAlignment="1">
      <alignment horizontal="center"/>
    </xf>
    <xf numFmtId="0" fontId="7" fillId="0" borderId="5" xfId="114" applyFont="1" applyBorder="1" applyAlignment="1">
      <alignment horizontal="center"/>
    </xf>
    <xf numFmtId="9" fontId="5" fillId="0" borderId="8" xfId="23" applyFont="1" applyBorder="1" applyAlignment="1">
      <alignment horizontal="right"/>
    </xf>
    <xf numFmtId="0" fontId="5" fillId="0" borderId="9" xfId="114" applyBorder="1" applyAlignment="1">
      <alignment horizontal="center"/>
    </xf>
    <xf numFmtId="0" fontId="5" fillId="0" borderId="0" xfId="114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10" fontId="8" fillId="0" borderId="10" xfId="23" applyNumberFormat="1" applyFont="1" applyFill="1" applyBorder="1" applyAlignment="1">
      <alignment horizontal="right"/>
    </xf>
    <xf numFmtId="46" fontId="8" fillId="0" borderId="6" xfId="114" applyNumberFormat="1" applyFont="1" applyBorder="1"/>
    <xf numFmtId="46" fontId="6" fillId="0" borderId="17" xfId="0" applyNumberFormat="1" applyFont="1" applyBorder="1"/>
    <xf numFmtId="46" fontId="0" fillId="0" borderId="8" xfId="0" applyNumberFormat="1" applyBorder="1"/>
    <xf numFmtId="46" fontId="12" fillId="0" borderId="17" xfId="0" applyNumberFormat="1" applyFont="1" applyBorder="1"/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11" xfId="114" applyFont="1" applyFill="1" applyBorder="1" applyAlignment="1">
      <alignment horizontal="left" vertical="top" wrapText="1"/>
    </xf>
    <xf numFmtId="0" fontId="5" fillId="0" borderId="12" xfId="114" applyFill="1" applyBorder="1" applyAlignment="1">
      <alignment horizontal="left" vertical="top" wrapText="1"/>
    </xf>
    <xf numFmtId="0" fontId="5" fillId="0" borderId="13" xfId="114" applyFill="1" applyBorder="1" applyAlignment="1">
      <alignment horizontal="left" vertical="top" wrapText="1"/>
    </xf>
    <xf numFmtId="0" fontId="2" fillId="0" borderId="1" xfId="114" applyFont="1" applyFill="1" applyBorder="1" applyAlignment="1">
      <alignment horizontal="center"/>
    </xf>
    <xf numFmtId="0" fontId="2" fillId="0" borderId="2" xfId="114" applyFont="1" applyFill="1" applyBorder="1" applyAlignment="1">
      <alignment horizontal="center"/>
    </xf>
    <xf numFmtId="0" fontId="2" fillId="0" borderId="3" xfId="114" applyFont="1" applyFill="1" applyBorder="1" applyAlignment="1">
      <alignment horizontal="center"/>
    </xf>
    <xf numFmtId="0" fontId="2" fillId="0" borderId="8" xfId="114" applyFont="1" applyFill="1" applyBorder="1" applyAlignment="1">
      <alignment horizontal="center"/>
    </xf>
    <xf numFmtId="0" fontId="2" fillId="0" borderId="4" xfId="114" applyFont="1" applyFill="1" applyBorder="1" applyAlignment="1">
      <alignment horizontal="center"/>
    </xf>
    <xf numFmtId="0" fontId="2" fillId="0" borderId="5" xfId="114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11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10" fillId="0" borderId="11" xfId="410" applyFont="1" applyBorder="1" applyAlignment="1">
      <alignment horizontal="left" vertical="top" wrapText="1"/>
    </xf>
    <xf numFmtId="0" fontId="9" fillId="0" borderId="12" xfId="410" applyFont="1" applyBorder="1" applyAlignment="1">
      <alignment horizontal="left" vertical="top" wrapText="1"/>
    </xf>
    <xf numFmtId="0" fontId="9" fillId="0" borderId="13" xfId="410" applyFont="1" applyBorder="1" applyAlignment="1">
      <alignment horizontal="left" vertical="top" wrapText="1"/>
    </xf>
    <xf numFmtId="0" fontId="2" fillId="0" borderId="1" xfId="114" applyFont="1" applyBorder="1" applyAlignment="1">
      <alignment horizontal="center"/>
    </xf>
    <xf numFmtId="0" fontId="2" fillId="0" borderId="2" xfId="114" applyFont="1" applyBorder="1" applyAlignment="1">
      <alignment horizontal="center"/>
    </xf>
    <xf numFmtId="0" fontId="2" fillId="0" borderId="3" xfId="114" applyFont="1" applyBorder="1" applyAlignment="1">
      <alignment horizontal="center"/>
    </xf>
    <xf numFmtId="0" fontId="2" fillId="0" borderId="9" xfId="114" applyFont="1" applyBorder="1" applyAlignment="1">
      <alignment horizontal="center"/>
    </xf>
    <xf numFmtId="0" fontId="2" fillId="0" borderId="4" xfId="114" applyFont="1" applyBorder="1" applyAlignment="1">
      <alignment horizontal="center"/>
    </xf>
    <xf numFmtId="0" fontId="2" fillId="0" borderId="5" xfId="114" applyFont="1" applyBorder="1" applyAlignment="1">
      <alignment horizontal="center"/>
    </xf>
    <xf numFmtId="0" fontId="7" fillId="0" borderId="7" xfId="114" applyFont="1" applyBorder="1" applyAlignment="1">
      <alignment horizontal="center"/>
    </xf>
    <xf numFmtId="0" fontId="7" fillId="0" borderId="6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0" fontId="7" fillId="0" borderId="4" xfId="114" applyFont="1" applyBorder="1" applyAlignment="1">
      <alignment horizontal="center"/>
    </xf>
    <xf numFmtId="0" fontId="9" fillId="0" borderId="11" xfId="114" applyFont="1" applyBorder="1" applyAlignment="1">
      <alignment horizontal="left" vertical="top" wrapText="1"/>
    </xf>
    <xf numFmtId="0" fontId="9" fillId="0" borderId="12" xfId="114" applyFont="1" applyBorder="1" applyAlignment="1">
      <alignment horizontal="left" vertical="top" wrapText="1"/>
    </xf>
    <xf numFmtId="0" fontId="9" fillId="0" borderId="13" xfId="114" applyFont="1" applyBorder="1" applyAlignment="1">
      <alignment horizontal="left" vertical="top" wrapText="1"/>
    </xf>
    <xf numFmtId="0" fontId="7" fillId="0" borderId="1" xfId="114" applyFont="1" applyBorder="1" applyAlignment="1">
      <alignment horizontal="center"/>
    </xf>
    <xf numFmtId="0" fontId="7" fillId="0" borderId="2" xfId="114" applyFont="1" applyBorder="1" applyAlignment="1">
      <alignment horizontal="center"/>
    </xf>
    <xf numFmtId="0" fontId="7" fillId="0" borderId="3" xfId="114" applyFont="1" applyBorder="1" applyAlignment="1">
      <alignment horizontal="center"/>
    </xf>
    <xf numFmtId="0" fontId="7" fillId="0" borderId="9" xfId="114" applyFont="1" applyBorder="1" applyAlignment="1">
      <alignment horizontal="center"/>
    </xf>
    <xf numFmtId="0" fontId="7" fillId="0" borderId="5" xfId="114" applyFont="1" applyBorder="1" applyAlignment="1">
      <alignment horizontal="center"/>
    </xf>
    <xf numFmtId="0" fontId="10" fillId="0" borderId="11" xfId="114" applyFont="1" applyBorder="1" applyAlignment="1">
      <alignment horizontal="left" vertical="top" wrapText="1"/>
    </xf>
    <xf numFmtId="0" fontId="11" fillId="0" borderId="12" xfId="114" applyFont="1" applyBorder="1" applyAlignment="1">
      <alignment horizontal="left" vertical="top" wrapText="1"/>
    </xf>
    <xf numFmtId="0" fontId="11" fillId="0" borderId="13" xfId="114" applyFont="1" applyBorder="1" applyAlignment="1">
      <alignment horizontal="left" vertical="top" wrapText="1"/>
    </xf>
    <xf numFmtId="0" fontId="8" fillId="0" borderId="7" xfId="114" applyFont="1" applyBorder="1" applyAlignment="1">
      <alignment horizontal="center"/>
    </xf>
    <xf numFmtId="0" fontId="8" fillId="0" borderId="5" xfId="114" applyFont="1" applyBorder="1" applyAlignment="1">
      <alignment horizontal="center"/>
    </xf>
    <xf numFmtId="0" fontId="11" fillId="0" borderId="12" xfId="410" applyFont="1" applyBorder="1" applyAlignment="1">
      <alignment horizontal="left" vertical="top" wrapText="1"/>
    </xf>
    <xf numFmtId="0" fontId="11" fillId="0" borderId="13" xfId="410" applyFont="1" applyBorder="1" applyAlignment="1">
      <alignment horizontal="left" vertical="top" wrapText="1"/>
    </xf>
    <xf numFmtId="0" fontId="8" fillId="0" borderId="1" xfId="114" applyFont="1" applyBorder="1" applyAlignment="1">
      <alignment horizontal="center"/>
    </xf>
    <xf numFmtId="0" fontId="8" fillId="0" borderId="2" xfId="114" applyFont="1" applyBorder="1" applyAlignment="1">
      <alignment horizontal="center"/>
    </xf>
    <xf numFmtId="0" fontId="8" fillId="0" borderId="3" xfId="114" applyFont="1" applyBorder="1" applyAlignment="1">
      <alignment horizontal="center"/>
    </xf>
    <xf numFmtId="0" fontId="0" fillId="0" borderId="11" xfId="114" applyFont="1" applyBorder="1" applyAlignment="1">
      <alignment horizontal="left" vertical="top" wrapText="1"/>
    </xf>
    <xf numFmtId="0" fontId="5" fillId="0" borderId="12" xfId="114" applyBorder="1" applyAlignment="1">
      <alignment horizontal="left" vertical="top" wrapText="1"/>
    </xf>
    <xf numFmtId="0" fontId="5" fillId="0" borderId="13" xfId="114" applyBorder="1" applyAlignment="1">
      <alignment horizontal="left" vertical="top" wrapText="1"/>
    </xf>
  </cellXfs>
  <cellStyles count="59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3" builtinId="9" hidden="1"/>
    <cellStyle name="Collegamento ipertestuale visitato" xfId="225" builtinId="9" hidden="1"/>
    <cellStyle name="Collegamento ipertestuale visitato" xfId="227" builtinId="9" hidden="1"/>
    <cellStyle name="Collegamento ipertestuale visitato" xfId="229" builtinId="9" hidden="1"/>
    <cellStyle name="Collegamento ipertestuale visitato" xfId="231" builtinId="9" hidden="1"/>
    <cellStyle name="Collegamento ipertestuale visitato" xfId="233" builtinId="9" hidden="1"/>
    <cellStyle name="Collegamento ipertestuale visitato" xfId="235" builtinId="9" hidden="1"/>
    <cellStyle name="Collegamento ipertestuale visitato" xfId="237" builtinId="9" hidden="1"/>
    <cellStyle name="Collegamento ipertestuale visitato" xfId="239" builtinId="9" hidden="1"/>
    <cellStyle name="Collegamento ipertestuale visitato" xfId="241" builtinId="9" hidden="1"/>
    <cellStyle name="Collegamento ipertestuale visitato" xfId="243" builtinId="9" hidden="1"/>
    <cellStyle name="Collegamento ipertestuale visitato" xfId="245" builtinId="9" hidden="1"/>
    <cellStyle name="Collegamento ipertestuale visitato" xfId="247" builtinId="9" hidden="1"/>
    <cellStyle name="Collegamento ipertestuale visitato" xfId="249" builtinId="9" hidden="1"/>
    <cellStyle name="Collegamento ipertestuale visitato" xfId="251" builtinId="9" hidden="1"/>
    <cellStyle name="Collegamento ipertestuale visitato" xfId="253" builtinId="9" hidden="1"/>
    <cellStyle name="Collegamento ipertestuale visitato" xfId="255" builtinId="9" hidden="1"/>
    <cellStyle name="Collegamento ipertestuale visitato" xfId="257" builtinId="9" hidden="1"/>
    <cellStyle name="Collegamento ipertestuale visitato" xfId="259" builtinId="9" hidden="1"/>
    <cellStyle name="Collegamento ipertestuale visitato" xfId="261" builtinId="9" hidden="1"/>
    <cellStyle name="Collegamento ipertestuale visitato" xfId="263" builtinId="9" hidden="1"/>
    <cellStyle name="Collegamento ipertestuale visitato" xfId="265" builtinId="9" hidden="1"/>
    <cellStyle name="Collegamento ipertestuale visitato" xfId="267" builtinId="9" hidden="1"/>
    <cellStyle name="Collegamento ipertestuale visitato" xfId="269" builtinId="9" hidden="1"/>
    <cellStyle name="Collegamento ipertestuale visitato" xfId="271" builtinId="9" hidden="1"/>
    <cellStyle name="Collegamento ipertestuale visitato" xfId="273" builtinId="9" hidden="1"/>
    <cellStyle name="Collegamento ipertestuale visitato" xfId="275" builtinId="9" hidden="1"/>
    <cellStyle name="Collegamento ipertestuale visitato" xfId="277" builtinId="9" hidden="1"/>
    <cellStyle name="Collegamento ipertestuale visitato" xfId="279" builtinId="9" hidden="1"/>
    <cellStyle name="Collegamento ipertestuale visitato" xfId="281" builtinId="9" hidden="1"/>
    <cellStyle name="Collegamento ipertestuale visitato" xfId="283" builtinId="9" hidden="1"/>
    <cellStyle name="Collegamento ipertestuale visitato" xfId="285" builtinId="9" hidden="1"/>
    <cellStyle name="Collegamento ipertestuale visitato" xfId="287" builtinId="9" hidden="1"/>
    <cellStyle name="Collegamento ipertestuale visitato" xfId="289" builtinId="9" hidden="1"/>
    <cellStyle name="Collegamento ipertestuale visitato" xfId="291" builtinId="9" hidden="1"/>
    <cellStyle name="Collegamento ipertestuale visitato" xfId="293" builtinId="9" hidden="1"/>
    <cellStyle name="Collegamento ipertestuale visitato" xfId="295" builtinId="9" hidden="1"/>
    <cellStyle name="Collegamento ipertestuale visitato" xfId="297" builtinId="9" hidden="1"/>
    <cellStyle name="Collegamento ipertestuale visitato" xfId="299" builtinId="9" hidden="1"/>
    <cellStyle name="Collegamento ipertestuale visitato" xfId="301" builtinId="9" hidden="1"/>
    <cellStyle name="Collegamento ipertestuale visitato" xfId="303" builtinId="9" hidden="1"/>
    <cellStyle name="Collegamento ipertestuale visitato" xfId="305" builtinId="9" hidden="1"/>
    <cellStyle name="Collegamento ipertestuale visitato" xfId="307" builtinId="9" hidden="1"/>
    <cellStyle name="Collegamento ipertestuale visitato" xfId="309" builtinId="9" hidden="1"/>
    <cellStyle name="Collegamento ipertestuale visitato" xfId="311" builtinId="9" hidden="1"/>
    <cellStyle name="Collegamento ipertestuale visitato" xfId="313" builtinId="9" hidden="1"/>
    <cellStyle name="Collegamento ipertestuale visitato" xfId="315" builtinId="9" hidden="1"/>
    <cellStyle name="Collegamento ipertestuale visitato" xfId="317" builtinId="9" hidden="1"/>
    <cellStyle name="Collegamento ipertestuale visitato" xfId="319" builtinId="9" hidden="1"/>
    <cellStyle name="Collegamento ipertestuale visitato" xfId="321" builtinId="9" hidden="1"/>
    <cellStyle name="Collegamento ipertestuale visitato" xfId="323" builtinId="9" hidden="1"/>
    <cellStyle name="Collegamento ipertestuale visitato" xfId="325" builtinId="9" hidden="1"/>
    <cellStyle name="Collegamento ipertestuale visitato" xfId="327" builtinId="9" hidden="1"/>
    <cellStyle name="Collegamento ipertestuale visitato" xfId="329" builtinId="9" hidden="1"/>
    <cellStyle name="Collegamento ipertestuale visitato" xfId="331" builtinId="9" hidden="1"/>
    <cellStyle name="Collegamento ipertestuale visitato" xfId="333" builtinId="9" hidden="1"/>
    <cellStyle name="Collegamento ipertestuale visitato" xfId="335" builtinId="9" hidden="1"/>
    <cellStyle name="Collegamento ipertestuale visitato" xfId="337" builtinId="9" hidden="1"/>
    <cellStyle name="Collegamento ipertestuale visitato" xfId="339" builtinId="9" hidden="1"/>
    <cellStyle name="Collegamento ipertestuale visitato" xfId="341" builtinId="9" hidden="1"/>
    <cellStyle name="Collegamento ipertestuale visitato" xfId="343" builtinId="9" hidden="1"/>
    <cellStyle name="Collegamento ipertestuale visitato" xfId="345" builtinId="9" hidden="1"/>
    <cellStyle name="Collegamento ipertestuale visitato" xfId="347" builtinId="9" hidden="1"/>
    <cellStyle name="Collegamento ipertestuale visitato" xfId="349" builtinId="9" hidden="1"/>
    <cellStyle name="Collegamento ipertestuale visitato" xfId="351" builtinId="9" hidden="1"/>
    <cellStyle name="Collegamento ipertestuale visitato" xfId="353" builtinId="9" hidden="1"/>
    <cellStyle name="Collegamento ipertestuale visitato" xfId="355" builtinId="9" hidden="1"/>
    <cellStyle name="Collegamento ipertestuale visitato" xfId="357" builtinId="9" hidden="1"/>
    <cellStyle name="Collegamento ipertestuale visitato" xfId="359" builtinId="9" hidden="1"/>
    <cellStyle name="Collegamento ipertestuale visitato" xfId="361" builtinId="9" hidden="1"/>
    <cellStyle name="Collegamento ipertestuale visitato" xfId="363" builtinId="9" hidden="1"/>
    <cellStyle name="Collegamento ipertestuale visitato" xfId="365" builtinId="9" hidden="1"/>
    <cellStyle name="Collegamento ipertestuale visitato" xfId="367" builtinId="9" hidden="1"/>
    <cellStyle name="Collegamento ipertestuale visitato" xfId="369" builtinId="9" hidden="1"/>
    <cellStyle name="Collegamento ipertestuale visitato" xfId="371" builtinId="9" hidden="1"/>
    <cellStyle name="Collegamento ipertestuale visitato" xfId="373" builtinId="9" hidden="1"/>
    <cellStyle name="Collegamento ipertestuale visitato" xfId="375" builtinId="9" hidden="1"/>
    <cellStyle name="Collegamento ipertestuale visitato" xfId="377" builtinId="9" hidden="1"/>
    <cellStyle name="Collegamento ipertestuale visitato" xfId="379" builtinId="9" hidden="1"/>
    <cellStyle name="Collegamento ipertestuale visitato" xfId="381" builtinId="9" hidden="1"/>
    <cellStyle name="Collegamento ipertestuale visitato" xfId="383" builtinId="9" hidden="1"/>
    <cellStyle name="Collegamento ipertestuale visitato" xfId="385" builtinId="9" hidden="1"/>
    <cellStyle name="Collegamento ipertestuale visitato" xfId="387" builtinId="9" hidden="1"/>
    <cellStyle name="Collegamento ipertestuale visitato" xfId="389" builtinId="9" hidden="1"/>
    <cellStyle name="Collegamento ipertestuale visitato" xfId="391" builtinId="9" hidden="1"/>
    <cellStyle name="Collegamento ipertestuale visitato" xfId="393" builtinId="9" hidden="1"/>
    <cellStyle name="Collegamento ipertestuale visitato" xfId="395" builtinId="9" hidden="1"/>
    <cellStyle name="Collegamento ipertestuale visitato" xfId="397" builtinId="9" hidden="1"/>
    <cellStyle name="Collegamento ipertestuale visitato" xfId="399" builtinId="9" hidden="1"/>
    <cellStyle name="Collegamento ipertestuale visitato" xfId="401" builtinId="9" hidden="1"/>
    <cellStyle name="Collegamento ipertestuale visitato" xfId="403" builtinId="9" hidden="1"/>
    <cellStyle name="Collegamento ipertestuale visitato" xfId="405" builtinId="9" hidden="1"/>
    <cellStyle name="Collegamento ipertestuale visitato" xfId="407" builtinId="9" hidden="1"/>
    <cellStyle name="Collegamento ipertestuale visitato" xfId="409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Normale" xfId="0" builtinId="0"/>
    <cellStyle name="Normale 2" xfId="114"/>
    <cellStyle name="Normale 2 2" xfId="410"/>
    <cellStyle name="Normale 3" xfId="116"/>
    <cellStyle name="Normale 4" xfId="115"/>
    <cellStyle name="Percentuale" xfId="23" builtinId="5"/>
    <cellStyle name="Percentuale 2" xfId="11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28" customWidth="1"/>
    <col min="2" max="2" width="51" style="28" bestFit="1" customWidth="1"/>
    <col min="3" max="10" width="10.88671875" style="28" customWidth="1"/>
    <col min="11" max="16384" width="8.88671875" style="28"/>
  </cols>
  <sheetData>
    <row r="2" spans="2:10" ht="15" thickBot="1" x14ac:dyDescent="0.35"/>
    <row r="3" spans="2:10" x14ac:dyDescent="0.3">
      <c r="B3" s="138" t="s">
        <v>18</v>
      </c>
      <c r="C3" s="139"/>
      <c r="D3" s="139"/>
      <c r="E3" s="139"/>
      <c r="F3" s="139"/>
      <c r="G3" s="139"/>
      <c r="H3" s="139"/>
      <c r="I3" s="139"/>
      <c r="J3" s="140"/>
    </row>
    <row r="4" spans="2:10" x14ac:dyDescent="0.3">
      <c r="B4" s="141" t="s">
        <v>124</v>
      </c>
      <c r="C4" s="142"/>
      <c r="D4" s="142"/>
      <c r="E4" s="142"/>
      <c r="F4" s="142"/>
      <c r="G4" s="142"/>
      <c r="H4" s="142"/>
      <c r="I4" s="142"/>
      <c r="J4" s="143"/>
    </row>
    <row r="5" spans="2:10" x14ac:dyDescent="0.3">
      <c r="B5" s="29"/>
      <c r="C5" s="144" t="s">
        <v>8</v>
      </c>
      <c r="D5" s="142"/>
      <c r="E5" s="144" t="s">
        <v>9</v>
      </c>
      <c r="F5" s="142"/>
      <c r="G5" s="142" t="s">
        <v>10</v>
      </c>
      <c r="H5" s="142"/>
      <c r="I5" s="144" t="s">
        <v>4</v>
      </c>
      <c r="J5" s="143"/>
    </row>
    <row r="6" spans="2:10" x14ac:dyDescent="0.3">
      <c r="B6" s="30" t="s">
        <v>19</v>
      </c>
      <c r="C6" s="31" t="s">
        <v>2</v>
      </c>
      <c r="D6" s="32" t="s">
        <v>3</v>
      </c>
      <c r="E6" s="31" t="s">
        <v>2</v>
      </c>
      <c r="F6" s="32" t="s">
        <v>3</v>
      </c>
      <c r="G6" s="33" t="s">
        <v>2</v>
      </c>
      <c r="H6" s="32" t="s">
        <v>3</v>
      </c>
      <c r="I6" s="31" t="s">
        <v>2</v>
      </c>
      <c r="J6" s="78" t="s">
        <v>3</v>
      </c>
    </row>
    <row r="7" spans="2:10" x14ac:dyDescent="0.3">
      <c r="B7" s="35" t="s">
        <v>20</v>
      </c>
      <c r="C7" s="36">
        <v>3.449074074074074E-3</v>
      </c>
      <c r="D7" s="7">
        <f>C7/C$30</f>
        <v>1.0207576899362879E-2</v>
      </c>
      <c r="E7" s="36"/>
      <c r="F7" s="7"/>
      <c r="G7" s="36">
        <v>3.2754629629629627E-3</v>
      </c>
      <c r="H7" s="7">
        <v>1.7804340987731992E-2</v>
      </c>
      <c r="I7" s="36">
        <f>C7+E7+G7</f>
        <v>6.7245370370370367E-3</v>
      </c>
      <c r="J7" s="77">
        <f>I7/I$30</f>
        <v>1.0691152657147065E-2</v>
      </c>
    </row>
    <row r="8" spans="2:10" x14ac:dyDescent="0.3">
      <c r="B8" s="35" t="s">
        <v>0</v>
      </c>
      <c r="C8" s="36"/>
      <c r="D8" s="7"/>
      <c r="E8" s="36"/>
      <c r="F8" s="7"/>
      <c r="G8" s="36"/>
      <c r="H8" s="7"/>
      <c r="I8" s="36"/>
      <c r="J8" s="77"/>
    </row>
    <row r="9" spans="2:10" x14ac:dyDescent="0.3">
      <c r="B9" s="35" t="s">
        <v>21</v>
      </c>
      <c r="C9" s="36">
        <v>7.4074074074074139E-2</v>
      </c>
      <c r="D9" s="7">
        <f t="shared" ref="D9:D28" si="0">C9/C$30</f>
        <v>0.21922312804000835</v>
      </c>
      <c r="E9" s="36">
        <v>1.4270833333333332E-2</v>
      </c>
      <c r="F9" s="7">
        <v>0.13322528363047001</v>
      </c>
      <c r="G9" s="36">
        <v>1.8842592592592598E-2</v>
      </c>
      <c r="H9" s="7">
        <v>0.10242214532871975</v>
      </c>
      <c r="I9" s="36">
        <f t="shared" ref="I9:I28" si="1">C9+E9+G9</f>
        <v>0.10718750000000007</v>
      </c>
      <c r="J9" s="77">
        <f t="shared" ref="J9:J28" si="2">I9/I$30</f>
        <v>0.17041439717356116</v>
      </c>
    </row>
    <row r="10" spans="2:10" x14ac:dyDescent="0.3">
      <c r="B10" s="35" t="s">
        <v>22</v>
      </c>
      <c r="C10" s="36">
        <v>9.9189814814814835E-3</v>
      </c>
      <c r="D10" s="7">
        <f t="shared" si="0"/>
        <v>2.9355346989107349E-2</v>
      </c>
      <c r="E10" s="36">
        <v>2.1643518518518513E-3</v>
      </c>
      <c r="F10" s="7">
        <v>2.0205294435440301E-2</v>
      </c>
      <c r="G10" s="36">
        <v>8.9236111111111113E-3</v>
      </c>
      <c r="H10" s="7">
        <v>4.8505819440075496E-2</v>
      </c>
      <c r="I10" s="36">
        <f t="shared" si="1"/>
        <v>2.1006944444444446E-2</v>
      </c>
      <c r="J10" s="77">
        <f t="shared" si="2"/>
        <v>3.3398351243927579E-2</v>
      </c>
    </row>
    <row r="11" spans="2:10" x14ac:dyDescent="0.3">
      <c r="B11" s="35" t="s">
        <v>23</v>
      </c>
      <c r="C11" s="36"/>
      <c r="D11" s="7"/>
      <c r="E11" s="36"/>
      <c r="F11" s="7"/>
      <c r="G11" s="36">
        <v>7.7546296296296304E-4</v>
      </c>
      <c r="H11" s="7">
        <v>4.2151620006291293E-3</v>
      </c>
      <c r="I11" s="36">
        <f t="shared" si="1"/>
        <v>7.7546296296296304E-4</v>
      </c>
      <c r="J11" s="77">
        <f t="shared" si="2"/>
        <v>1.2328867952303847E-3</v>
      </c>
    </row>
    <row r="12" spans="2:10" x14ac:dyDescent="0.3">
      <c r="B12" s="35" t="s">
        <v>24</v>
      </c>
      <c r="C12" s="36">
        <v>5.88541666666667E-2</v>
      </c>
      <c r="D12" s="7">
        <f t="shared" si="0"/>
        <v>0.17417962595053782</v>
      </c>
      <c r="E12" s="36">
        <v>1.0509259259259255E-2</v>
      </c>
      <c r="F12" s="7">
        <v>9.8109130199891911E-2</v>
      </c>
      <c r="G12" s="36">
        <v>1.7175925925925921E-2</v>
      </c>
      <c r="H12" s="7">
        <v>9.3362692670651129E-2</v>
      </c>
      <c r="I12" s="36">
        <f t="shared" si="1"/>
        <v>8.6539351851851881E-2</v>
      </c>
      <c r="J12" s="77">
        <f t="shared" si="2"/>
        <v>0.1375864860886207</v>
      </c>
    </row>
    <row r="13" spans="2:10" x14ac:dyDescent="0.3">
      <c r="B13" s="35" t="s">
        <v>25</v>
      </c>
      <c r="C13" s="36">
        <v>1.9745370370370371E-2</v>
      </c>
      <c r="D13" s="7">
        <f t="shared" si="0"/>
        <v>5.8436665068164674E-2</v>
      </c>
      <c r="E13" s="36">
        <v>4.8611111111111112E-3</v>
      </c>
      <c r="F13" s="7">
        <v>4.5380875202593193E-2</v>
      </c>
      <c r="G13" s="36">
        <v>8.518518518518519E-3</v>
      </c>
      <c r="H13" s="7">
        <v>4.6303869141239386E-2</v>
      </c>
      <c r="I13" s="36">
        <f t="shared" si="1"/>
        <v>3.3125000000000002E-2</v>
      </c>
      <c r="J13" s="77">
        <f t="shared" si="2"/>
        <v>5.2664507581333737E-2</v>
      </c>
    </row>
    <row r="14" spans="2:10" x14ac:dyDescent="0.3">
      <c r="B14" s="35" t="s">
        <v>26</v>
      </c>
      <c r="C14" s="36">
        <v>1.7789351851851855E-2</v>
      </c>
      <c r="D14" s="7">
        <f t="shared" si="0"/>
        <v>5.2647804343358216E-2</v>
      </c>
      <c r="E14" s="36">
        <v>6.4930555555555557E-3</v>
      </c>
      <c r="F14" s="7">
        <v>6.0615883306320915E-2</v>
      </c>
      <c r="G14" s="36">
        <v>8.2986111111111125E-3</v>
      </c>
      <c r="H14" s="7">
        <v>4.510852469329979E-2</v>
      </c>
      <c r="I14" s="36">
        <f t="shared" si="1"/>
        <v>3.2581018518518523E-2</v>
      </c>
      <c r="J14" s="77">
        <f t="shared" si="2"/>
        <v>5.1799646695127356E-2</v>
      </c>
    </row>
    <row r="15" spans="2:10" x14ac:dyDescent="0.3">
      <c r="B15" s="35" t="s">
        <v>27</v>
      </c>
      <c r="C15" s="36">
        <v>2.3946759259259254E-2</v>
      </c>
      <c r="D15" s="7">
        <f t="shared" si="0"/>
        <v>7.0870726861683872E-2</v>
      </c>
      <c r="E15" s="36">
        <v>1.0416666666666666E-2</v>
      </c>
      <c r="F15" s="7">
        <v>9.7244732576985418E-2</v>
      </c>
      <c r="G15" s="36">
        <v>6.4351851851851835E-3</v>
      </c>
      <c r="H15" s="7">
        <v>3.4979553318653656E-2</v>
      </c>
      <c r="I15" s="36">
        <f t="shared" si="1"/>
        <v>4.0798611111111105E-2</v>
      </c>
      <c r="J15" s="77">
        <f t="shared" si="2"/>
        <v>6.4864566465479168E-2</v>
      </c>
    </row>
    <row r="16" spans="2:10" x14ac:dyDescent="0.3">
      <c r="B16" s="35" t="s">
        <v>28</v>
      </c>
      <c r="C16" s="36">
        <v>4.4895833333333302E-2</v>
      </c>
      <c r="D16" s="7">
        <f t="shared" si="0"/>
        <v>0.13286976776049861</v>
      </c>
      <c r="E16" s="36">
        <v>1.1747685185185187E-2</v>
      </c>
      <c r="F16" s="7">
        <v>0.10967044840626691</v>
      </c>
      <c r="G16" s="36">
        <v>2.0949074074074071E-2</v>
      </c>
      <c r="H16" s="7">
        <v>0.1138722868826675</v>
      </c>
      <c r="I16" s="36">
        <f t="shared" si="1"/>
        <v>7.759259259259256E-2</v>
      </c>
      <c r="J16" s="77">
        <f t="shared" si="2"/>
        <v>0.12336228470484319</v>
      </c>
    </row>
    <row r="17" spans="2:10" x14ac:dyDescent="0.3">
      <c r="B17" s="35" t="s">
        <v>138</v>
      </c>
      <c r="C17" s="36">
        <v>2.0474537037037048E-2</v>
      </c>
      <c r="D17" s="7">
        <f t="shared" si="0"/>
        <v>6.0594642734808538E-2</v>
      </c>
      <c r="E17" s="36">
        <v>9.6643518518518528E-3</v>
      </c>
      <c r="F17" s="7">
        <v>9.0221501890869818E-2</v>
      </c>
      <c r="G17" s="36">
        <v>8.0092592592592594E-3</v>
      </c>
      <c r="H17" s="7">
        <v>4.3535703051273987E-2</v>
      </c>
      <c r="I17" s="36">
        <f t="shared" si="1"/>
        <v>3.814814814814816E-2</v>
      </c>
      <c r="J17" s="77">
        <f t="shared" si="2"/>
        <v>6.0650669807154452E-2</v>
      </c>
    </row>
    <row r="18" spans="2:10" x14ac:dyDescent="0.3">
      <c r="B18" s="35" t="s">
        <v>29</v>
      </c>
      <c r="C18" s="36"/>
      <c r="D18" s="7"/>
      <c r="E18" s="36">
        <v>1.273148148148148E-4</v>
      </c>
      <c r="F18" s="7">
        <v>1.1885467314964883E-3</v>
      </c>
      <c r="G18" s="36"/>
      <c r="H18" s="7"/>
      <c r="I18" s="36">
        <f t="shared" si="1"/>
        <v>1.273148148148148E-4</v>
      </c>
      <c r="J18" s="77">
        <f t="shared" si="2"/>
        <v>2.0241424996319743E-4</v>
      </c>
    </row>
    <row r="19" spans="2:10" x14ac:dyDescent="0.3">
      <c r="B19" s="35" t="s">
        <v>136</v>
      </c>
      <c r="C19" s="36">
        <v>1.015046296296296E-2</v>
      </c>
      <c r="D19" s="7">
        <f t="shared" si="0"/>
        <v>3.004041926423236E-2</v>
      </c>
      <c r="E19" s="36">
        <v>3.5300925925925929E-3</v>
      </c>
      <c r="F19" s="7">
        <v>3.2955159373311727E-2</v>
      </c>
      <c r="G19" s="36">
        <v>2.2465277777777782E-2</v>
      </c>
      <c r="H19" s="7">
        <v>0.1221138722868827</v>
      </c>
      <c r="I19" s="36">
        <f t="shared" si="1"/>
        <v>3.6145833333333335E-2</v>
      </c>
      <c r="J19" s="77">
        <f t="shared" si="2"/>
        <v>5.7467245694096877E-2</v>
      </c>
    </row>
    <row r="20" spans="2:10" x14ac:dyDescent="0.3">
      <c r="B20" s="35" t="s">
        <v>30</v>
      </c>
      <c r="C20" s="36">
        <v>1.2002314814814811E-2</v>
      </c>
      <c r="D20" s="7">
        <f t="shared" si="0"/>
        <v>3.5520997465232559E-2</v>
      </c>
      <c r="E20" s="36">
        <v>3.2638888888888891E-3</v>
      </c>
      <c r="F20" s="7">
        <v>3.0470016207455434E-2</v>
      </c>
      <c r="G20" s="36">
        <v>9.8148148148148161E-3</v>
      </c>
      <c r="H20" s="7">
        <v>5.3350110097514954E-2</v>
      </c>
      <c r="I20" s="36">
        <f t="shared" si="1"/>
        <v>2.5081018518518516E-2</v>
      </c>
      <c r="J20" s="77">
        <f t="shared" si="2"/>
        <v>3.9875607242749897E-2</v>
      </c>
    </row>
    <row r="21" spans="2:10" x14ac:dyDescent="0.3">
      <c r="B21" s="35" t="s">
        <v>31</v>
      </c>
      <c r="C21" s="36">
        <v>2.5347222222222221E-3</v>
      </c>
      <c r="D21" s="7">
        <f t="shared" si="0"/>
        <v>7.5015414126190288E-3</v>
      </c>
      <c r="E21" s="36">
        <v>7.7546296296296293E-4</v>
      </c>
      <c r="F21" s="7">
        <v>7.2393300918422478E-3</v>
      </c>
      <c r="G21" s="36">
        <v>6.1111111111111114E-3</v>
      </c>
      <c r="H21" s="7">
        <v>3.3217993079584777E-2</v>
      </c>
      <c r="I21" s="36">
        <f t="shared" si="1"/>
        <v>9.4212962962962957E-3</v>
      </c>
      <c r="J21" s="77">
        <f t="shared" si="2"/>
        <v>1.497865449727661E-2</v>
      </c>
    </row>
    <row r="22" spans="2:10" x14ac:dyDescent="0.3">
      <c r="B22" s="35" t="s">
        <v>32</v>
      </c>
      <c r="C22" s="36">
        <v>6.8750000000000009E-3</v>
      </c>
      <c r="D22" s="7">
        <f t="shared" si="0"/>
        <v>2.034664657121326E-2</v>
      </c>
      <c r="E22" s="36">
        <v>5.37037037037037E-3</v>
      </c>
      <c r="F22" s="7">
        <v>5.0135062128579148E-2</v>
      </c>
      <c r="G22" s="36">
        <v>2.1759259259259258E-3</v>
      </c>
      <c r="H22" s="7">
        <v>1.1827618748033973E-2</v>
      </c>
      <c r="I22" s="36">
        <f t="shared" si="1"/>
        <v>1.4421296296296297E-2</v>
      </c>
      <c r="J22" s="77">
        <f t="shared" si="2"/>
        <v>2.2928014132194911E-2</v>
      </c>
    </row>
    <row r="23" spans="2:10" x14ac:dyDescent="0.3">
      <c r="B23" s="35" t="s">
        <v>137</v>
      </c>
      <c r="C23" s="36">
        <v>2.1863425925925925E-2</v>
      </c>
      <c r="D23" s="7">
        <f t="shared" si="0"/>
        <v>6.4705076385558655E-2</v>
      </c>
      <c r="E23" s="36">
        <v>8.912037037037036E-3</v>
      </c>
      <c r="F23" s="7">
        <v>8.3198271204754176E-2</v>
      </c>
      <c r="G23" s="36">
        <v>3.0671296296296297E-2</v>
      </c>
      <c r="H23" s="7">
        <v>0.1667190940547342</v>
      </c>
      <c r="I23" s="36">
        <f t="shared" si="1"/>
        <v>6.1446759259259257E-2</v>
      </c>
      <c r="J23" s="77">
        <f t="shared" si="2"/>
        <v>9.7692477550419557E-2</v>
      </c>
    </row>
    <row r="24" spans="2:10" x14ac:dyDescent="0.3">
      <c r="B24" s="35" t="s">
        <v>33</v>
      </c>
      <c r="C24" s="36">
        <v>6.0995370370370379E-3</v>
      </c>
      <c r="D24" s="7">
        <f t="shared" si="0"/>
        <v>1.8051654449544423E-2</v>
      </c>
      <c r="E24" s="36">
        <v>2.9166666666666668E-3</v>
      </c>
      <c r="F24" s="7">
        <v>2.7228525121555918E-2</v>
      </c>
      <c r="G24" s="36">
        <v>9.7222222222222206E-3</v>
      </c>
      <c r="H24" s="7">
        <v>5.2846807172066683E-2</v>
      </c>
      <c r="I24" s="36">
        <f t="shared" si="1"/>
        <v>1.8738425925925926E-2</v>
      </c>
      <c r="J24" s="77">
        <f t="shared" si="2"/>
        <v>2.9791697335492424E-2</v>
      </c>
    </row>
    <row r="25" spans="2:10" x14ac:dyDescent="0.3">
      <c r="B25" s="35" t="s">
        <v>34</v>
      </c>
      <c r="C25" s="36">
        <v>2.4305555555555556E-3</v>
      </c>
      <c r="D25" s="7">
        <f t="shared" si="0"/>
        <v>7.1932588888127674E-3</v>
      </c>
      <c r="E25" s="36">
        <v>3.8657407407407408E-3</v>
      </c>
      <c r="F25" s="7">
        <v>3.608860075634792E-2</v>
      </c>
      <c r="G25" s="36">
        <v>1.4814814814814812E-3</v>
      </c>
      <c r="H25" s="7">
        <v>8.052846807172066E-3</v>
      </c>
      <c r="I25" s="36">
        <f t="shared" si="1"/>
        <v>7.7777777777777776E-3</v>
      </c>
      <c r="J25" s="77">
        <f t="shared" si="2"/>
        <v>1.2365670543206244E-2</v>
      </c>
    </row>
    <row r="26" spans="2:10" x14ac:dyDescent="0.3">
      <c r="B26" s="35" t="s">
        <v>35</v>
      </c>
      <c r="C26" s="36"/>
      <c r="D26" s="7"/>
      <c r="E26" s="36">
        <v>7.1643518518518514E-3</v>
      </c>
      <c r="F26" s="7">
        <v>6.6882766072393296E-2</v>
      </c>
      <c r="G26" s="42"/>
      <c r="H26" s="7"/>
      <c r="I26" s="36">
        <f t="shared" si="1"/>
        <v>7.1643518518518514E-3</v>
      </c>
      <c r="J26" s="77">
        <f t="shared" si="2"/>
        <v>1.1390401884292656E-2</v>
      </c>
    </row>
    <row r="27" spans="2:10" x14ac:dyDescent="0.3">
      <c r="B27" s="35" t="s">
        <v>135</v>
      </c>
      <c r="C27" s="36">
        <v>1.6203703703703705E-3</v>
      </c>
      <c r="D27" s="7">
        <f t="shared" si="0"/>
        <v>4.7955059258751789E-3</v>
      </c>
      <c r="E27" s="36"/>
      <c r="F27" s="7"/>
      <c r="G27" s="42"/>
      <c r="H27" s="7"/>
      <c r="I27" s="36">
        <f t="shared" si="1"/>
        <v>1.6203703703703705E-3</v>
      </c>
      <c r="J27" s="77">
        <f t="shared" si="2"/>
        <v>2.5761813631679678E-3</v>
      </c>
    </row>
    <row r="28" spans="2:10" x14ac:dyDescent="0.3">
      <c r="B28" s="35" t="s">
        <v>36</v>
      </c>
      <c r="C28" s="36">
        <v>1.1689814814814813E-3</v>
      </c>
      <c r="D28" s="7">
        <f t="shared" si="0"/>
        <v>3.4596149893813782E-3</v>
      </c>
      <c r="E28" s="36">
        <v>1.0648148148148149E-3</v>
      </c>
      <c r="F28" s="7">
        <v>9.9405726634251759E-3</v>
      </c>
      <c r="G28" s="42">
        <v>3.2407407407407406E-4</v>
      </c>
      <c r="H28" s="7">
        <v>1.7615602390688896E-3</v>
      </c>
      <c r="I28" s="36">
        <f t="shared" si="1"/>
        <v>2.5578703703703701E-3</v>
      </c>
      <c r="J28" s="77">
        <f t="shared" si="2"/>
        <v>4.066686294715148E-3</v>
      </c>
    </row>
    <row r="29" spans="2:10" x14ac:dyDescent="0.3">
      <c r="B29" s="35"/>
      <c r="C29" s="45"/>
      <c r="D29" s="45"/>
      <c r="E29" s="45"/>
      <c r="F29" s="45"/>
      <c r="G29" s="45"/>
      <c r="H29" s="45"/>
      <c r="I29" s="45"/>
      <c r="J29" s="46"/>
    </row>
    <row r="30" spans="2:10" x14ac:dyDescent="0.3">
      <c r="B30" s="38" t="s">
        <v>1</v>
      </c>
      <c r="C30" s="43">
        <f>SUM(C7:C28)</f>
        <v>0.33789351851851862</v>
      </c>
      <c r="D30" s="75">
        <f>SUM(D7:D28)</f>
        <v>0.99999999999999989</v>
      </c>
      <c r="E30" s="43">
        <v>0.10711805555555555</v>
      </c>
      <c r="F30" s="75">
        <v>1</v>
      </c>
      <c r="G30" s="43">
        <v>0.1839699074074074</v>
      </c>
      <c r="H30" s="75">
        <v>1.0000000000000002</v>
      </c>
      <c r="I30" s="43">
        <f>SUM(I7:I28)</f>
        <v>0.62898148148148136</v>
      </c>
      <c r="J30" s="76">
        <f>SUM(J7:J28)</f>
        <v>1.0000000000000002</v>
      </c>
    </row>
    <row r="31" spans="2:10" x14ac:dyDescent="0.3">
      <c r="B31" s="82"/>
      <c r="C31" s="83"/>
      <c r="D31" s="84"/>
      <c r="E31" s="83"/>
      <c r="F31" s="84"/>
      <c r="G31" s="83"/>
      <c r="H31" s="84"/>
      <c r="I31" s="83"/>
      <c r="J31" s="86"/>
    </row>
    <row r="32" spans="2:10" ht="66" customHeight="1" thickBot="1" x14ac:dyDescent="0.35">
      <c r="B32" s="135" t="s">
        <v>11</v>
      </c>
      <c r="C32" s="136"/>
      <c r="D32" s="136"/>
      <c r="E32" s="136"/>
      <c r="F32" s="136"/>
      <c r="G32" s="136"/>
      <c r="H32" s="136"/>
      <c r="I32" s="136"/>
      <c r="J32" s="137"/>
    </row>
    <row r="34" spans="7:7" x14ac:dyDescent="0.3">
      <c r="G34" s="7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60" customWidth="1"/>
    <col min="7" max="8" width="15.109375" customWidth="1"/>
  </cols>
  <sheetData>
    <row r="1" spans="2:8" s="28" customFormat="1" x14ac:dyDescent="0.3">
      <c r="C1" s="56"/>
      <c r="D1" s="56"/>
      <c r="E1" s="56"/>
      <c r="F1" s="56"/>
    </row>
    <row r="2" spans="2:8" s="28" customFormat="1" ht="15" thickBot="1" x14ac:dyDescent="0.35">
      <c r="C2" s="56"/>
      <c r="D2" s="56"/>
      <c r="E2" s="56"/>
      <c r="F2" s="56"/>
    </row>
    <row r="3" spans="2:8" s="28" customFormat="1" x14ac:dyDescent="0.3">
      <c r="B3" s="138" t="s">
        <v>109</v>
      </c>
      <c r="C3" s="139"/>
      <c r="D3" s="139"/>
      <c r="E3" s="139"/>
      <c r="F3" s="140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4" t="s">
        <v>3</v>
      </c>
    </row>
    <row r="7" spans="2:8" s="28" customFormat="1" x14ac:dyDescent="0.3">
      <c r="B7" s="35" t="s">
        <v>20</v>
      </c>
      <c r="C7" s="42">
        <v>1.0185185185185186E-2</v>
      </c>
      <c r="D7" s="7">
        <f>C7/$C$30</f>
        <v>1.6421586922445337E-2</v>
      </c>
      <c r="E7" s="42"/>
      <c r="F7" s="58"/>
      <c r="G7" s="42">
        <f>C7+E7</f>
        <v>1.0185185185185186E-2</v>
      </c>
      <c r="H7" s="77">
        <f>G7/$G$30</f>
        <v>1.3463068355669799E-2</v>
      </c>
    </row>
    <row r="8" spans="2:8" s="28" customFormat="1" x14ac:dyDescent="0.3">
      <c r="B8" s="35" t="s">
        <v>0</v>
      </c>
      <c r="C8" s="42">
        <v>1.1284722222222215E-2</v>
      </c>
      <c r="D8" s="7">
        <f t="shared" ref="D8:D28" si="0">C8/$C$30</f>
        <v>1.819437187430022E-2</v>
      </c>
      <c r="E8" s="42"/>
      <c r="F8" s="58"/>
      <c r="G8" s="42">
        <f t="shared" ref="G8:G28" si="1">C8+E8</f>
        <v>1.1284722222222215E-2</v>
      </c>
      <c r="H8" s="77">
        <f t="shared" ref="H8:H28" si="2">G8/$G$30</f>
        <v>1.4916467780429595E-2</v>
      </c>
    </row>
    <row r="9" spans="2:8" s="28" customFormat="1" x14ac:dyDescent="0.3">
      <c r="B9" s="35" t="s">
        <v>21</v>
      </c>
      <c r="C9" s="42">
        <v>5.6932870370370398E-2</v>
      </c>
      <c r="D9" s="7">
        <f t="shared" si="0"/>
        <v>9.1792938717623465E-2</v>
      </c>
      <c r="E9" s="42">
        <v>3.9317129629629632E-2</v>
      </c>
      <c r="F9" s="58">
        <f t="shared" ref="F9:F26" si="3">E9/$E$30</f>
        <v>0.28846807065217389</v>
      </c>
      <c r="G9" s="42">
        <f t="shared" si="1"/>
        <v>9.625000000000003E-2</v>
      </c>
      <c r="H9" s="77">
        <f t="shared" si="2"/>
        <v>0.12722599596107961</v>
      </c>
    </row>
    <row r="10" spans="2:8" s="28" customFormat="1" x14ac:dyDescent="0.3">
      <c r="B10" s="35" t="s">
        <v>22</v>
      </c>
      <c r="C10" s="42">
        <v>8.7615740740740744E-3</v>
      </c>
      <c r="D10" s="7">
        <f t="shared" si="0"/>
        <v>1.4126296932149E-2</v>
      </c>
      <c r="E10" s="42"/>
      <c r="F10" s="58"/>
      <c r="G10" s="42">
        <f t="shared" si="1"/>
        <v>8.7615740740740744E-3</v>
      </c>
      <c r="H10" s="77">
        <f t="shared" si="2"/>
        <v>1.1581298574138678E-2</v>
      </c>
    </row>
    <row r="11" spans="2:8" s="28" customFormat="1" x14ac:dyDescent="0.3">
      <c r="B11" s="35" t="s">
        <v>23</v>
      </c>
      <c r="C11" s="42">
        <v>4.178240740740741E-3</v>
      </c>
      <c r="D11" s="7">
        <f t="shared" si="0"/>
        <v>6.7365828170485986E-3</v>
      </c>
      <c r="E11" s="42">
        <v>1.0185185185185186E-3</v>
      </c>
      <c r="F11" s="58">
        <f t="shared" si="3"/>
        <v>7.472826086956522E-3</v>
      </c>
      <c r="G11" s="42">
        <f t="shared" si="1"/>
        <v>5.1967592592592595E-3</v>
      </c>
      <c r="H11" s="77">
        <f t="shared" si="2"/>
        <v>6.869224649654249E-3</v>
      </c>
    </row>
    <row r="12" spans="2:8" s="28" customFormat="1" x14ac:dyDescent="0.3">
      <c r="B12" s="35" t="s">
        <v>24</v>
      </c>
      <c r="C12" s="42">
        <v>1.1793981481481482E-2</v>
      </c>
      <c r="D12" s="7">
        <f t="shared" si="0"/>
        <v>1.9015451220422499E-2</v>
      </c>
      <c r="E12" s="42">
        <v>9.3750000000000031E-3</v>
      </c>
      <c r="F12" s="58">
        <f t="shared" si="3"/>
        <v>6.8783967391304365E-2</v>
      </c>
      <c r="G12" s="42">
        <f t="shared" si="1"/>
        <v>2.1168981481481483E-2</v>
      </c>
      <c r="H12" s="77">
        <f t="shared" si="2"/>
        <v>2.7981763661954616E-2</v>
      </c>
    </row>
    <row r="13" spans="2:8" s="28" customFormat="1" x14ac:dyDescent="0.3">
      <c r="B13" s="35" t="s">
        <v>25</v>
      </c>
      <c r="C13" s="42">
        <v>6.8055555555555551E-3</v>
      </c>
      <c r="D13" s="7">
        <f t="shared" si="0"/>
        <v>1.0972605807270292E-2</v>
      </c>
      <c r="E13" s="42">
        <v>4.4444444444444444E-3</v>
      </c>
      <c r="F13" s="58">
        <f t="shared" si="3"/>
        <v>3.2608695652173912E-2</v>
      </c>
      <c r="G13" s="42">
        <f t="shared" si="1"/>
        <v>1.125E-2</v>
      </c>
      <c r="H13" s="77">
        <f t="shared" si="2"/>
        <v>1.4870570956489821E-2</v>
      </c>
    </row>
    <row r="14" spans="2:8" s="28" customFormat="1" x14ac:dyDescent="0.3">
      <c r="B14" s="35" t="s">
        <v>26</v>
      </c>
      <c r="C14" s="42">
        <v>1.2442129629629636E-2</v>
      </c>
      <c r="D14" s="7">
        <f t="shared" si="0"/>
        <v>2.0060461297305394E-2</v>
      </c>
      <c r="E14" s="42">
        <v>6.4351851851851844E-3</v>
      </c>
      <c r="F14" s="58">
        <f t="shared" si="3"/>
        <v>4.7214673913043473E-2</v>
      </c>
      <c r="G14" s="42">
        <f t="shared" si="1"/>
        <v>1.8877314814814819E-2</v>
      </c>
      <c r="H14" s="77">
        <f t="shared" si="2"/>
        <v>2.4952573281928913E-2</v>
      </c>
    </row>
    <row r="15" spans="2:8" s="28" customFormat="1" x14ac:dyDescent="0.3">
      <c r="B15" s="35" t="s">
        <v>27</v>
      </c>
      <c r="C15" s="42">
        <v>4.413194444444446E-2</v>
      </c>
      <c r="D15" s="7">
        <f t="shared" si="0"/>
        <v>7.115398969918646E-2</v>
      </c>
      <c r="E15" s="42">
        <v>1.5810185185185188E-2</v>
      </c>
      <c r="F15" s="58">
        <f t="shared" si="3"/>
        <v>0.11599864130434784</v>
      </c>
      <c r="G15" s="42">
        <f t="shared" si="1"/>
        <v>5.9942129629629651E-2</v>
      </c>
      <c r="H15" s="77">
        <f t="shared" si="2"/>
        <v>7.9233217061379438E-2</v>
      </c>
    </row>
    <row r="16" spans="2:8" s="28" customFormat="1" x14ac:dyDescent="0.3">
      <c r="B16" s="35" t="s">
        <v>28</v>
      </c>
      <c r="C16" s="42">
        <v>1.3657407407407401E-2</v>
      </c>
      <c r="D16" s="7">
        <f t="shared" si="0"/>
        <v>2.2019855191460783E-2</v>
      </c>
      <c r="E16" s="42">
        <v>1.4490740740740742E-2</v>
      </c>
      <c r="F16" s="58">
        <f t="shared" si="3"/>
        <v>0.10631793478260869</v>
      </c>
      <c r="G16" s="42">
        <f t="shared" si="1"/>
        <v>2.8148148148148144E-2</v>
      </c>
      <c r="H16" s="77">
        <f t="shared" si="2"/>
        <v>3.7207025273851072E-2</v>
      </c>
    </row>
    <row r="17" spans="2:8" s="28" customFormat="1" x14ac:dyDescent="0.3">
      <c r="B17" s="35" t="s">
        <v>138</v>
      </c>
      <c r="C17" s="42">
        <v>2.4074074074074072E-3</v>
      </c>
      <c r="D17" s="7">
        <f t="shared" si="0"/>
        <v>3.8814659998507154E-3</v>
      </c>
      <c r="E17" s="42">
        <v>4.5717592592592598E-3</v>
      </c>
      <c r="F17" s="58">
        <f t="shared" si="3"/>
        <v>3.354279891304348E-2</v>
      </c>
      <c r="G17" s="42">
        <f t="shared" si="1"/>
        <v>6.9791666666666665E-3</v>
      </c>
      <c r="H17" s="77">
        <f t="shared" si="2"/>
        <v>9.2252616118964625E-3</v>
      </c>
    </row>
    <row r="18" spans="2:8" s="28" customFormat="1" x14ac:dyDescent="0.3">
      <c r="B18" s="35" t="s">
        <v>29</v>
      </c>
      <c r="C18" s="42">
        <v>2.2858796296296283E-2</v>
      </c>
      <c r="D18" s="7">
        <f t="shared" si="0"/>
        <v>3.6855266104351726E-2</v>
      </c>
      <c r="E18" s="42"/>
      <c r="F18" s="58"/>
      <c r="G18" s="42">
        <f t="shared" si="1"/>
        <v>2.2858796296296283E-2</v>
      </c>
      <c r="H18" s="77">
        <f t="shared" si="2"/>
        <v>3.021540909369072E-2</v>
      </c>
    </row>
    <row r="19" spans="2:8" s="28" customFormat="1" x14ac:dyDescent="0.3">
      <c r="B19" s="35" t="s">
        <v>136</v>
      </c>
      <c r="C19" s="42">
        <v>2.403935185185184E-2</v>
      </c>
      <c r="D19" s="7">
        <f t="shared" si="0"/>
        <v>3.8758677315816982E-2</v>
      </c>
      <c r="E19" s="42">
        <v>2.8703703703703703E-3</v>
      </c>
      <c r="F19" s="58">
        <f t="shared" si="3"/>
        <v>2.1059782608695652E-2</v>
      </c>
      <c r="G19" s="42">
        <f t="shared" si="1"/>
        <v>2.690972222222221E-2</v>
      </c>
      <c r="H19" s="77">
        <f t="shared" si="2"/>
        <v>3.5570038553332121E-2</v>
      </c>
    </row>
    <row r="20" spans="2:8" s="28" customFormat="1" x14ac:dyDescent="0.3">
      <c r="B20" s="35" t="s">
        <v>30</v>
      </c>
      <c r="C20" s="42">
        <v>1.0335648148148149E-2</v>
      </c>
      <c r="D20" s="7">
        <f t="shared" si="0"/>
        <v>1.6664178547436008E-2</v>
      </c>
      <c r="E20" s="42">
        <v>7.2222222222222228E-3</v>
      </c>
      <c r="F20" s="58">
        <f t="shared" si="3"/>
        <v>5.2989130434782608E-2</v>
      </c>
      <c r="G20" s="42">
        <f t="shared" si="1"/>
        <v>1.7557870370370373E-2</v>
      </c>
      <c r="H20" s="77">
        <f t="shared" si="2"/>
        <v>2.3208493972217144E-2</v>
      </c>
    </row>
    <row r="21" spans="2:8" s="28" customFormat="1" x14ac:dyDescent="0.3">
      <c r="B21" s="35" t="s">
        <v>31</v>
      </c>
      <c r="C21" s="42">
        <v>3.7152777777777778E-3</v>
      </c>
      <c r="D21" s="7">
        <f t="shared" si="0"/>
        <v>5.9901470478465378E-3</v>
      </c>
      <c r="E21" s="42">
        <v>1.9942129629629629E-2</v>
      </c>
      <c r="F21" s="58">
        <f t="shared" si="3"/>
        <v>0.14631453804347824</v>
      </c>
      <c r="G21" s="42">
        <f t="shared" si="1"/>
        <v>2.3657407407407408E-2</v>
      </c>
      <c r="H21" s="77">
        <f t="shared" si="2"/>
        <v>3.1271036044305756E-2</v>
      </c>
    </row>
    <row r="22" spans="2:8" s="28" customFormat="1" x14ac:dyDescent="0.3">
      <c r="B22" s="35" t="s">
        <v>32</v>
      </c>
      <c r="C22" s="42">
        <v>1.1458333333333333E-3</v>
      </c>
      <c r="D22" s="7">
        <f t="shared" si="0"/>
        <v>1.8474285287751004E-3</v>
      </c>
      <c r="E22" s="42">
        <v>3.8078703703703707E-3</v>
      </c>
      <c r="F22" s="58">
        <f t="shared" si="3"/>
        <v>2.7938179347826088E-2</v>
      </c>
      <c r="G22" s="42">
        <f t="shared" si="1"/>
        <v>4.9537037037037041E-3</v>
      </c>
      <c r="H22" s="77">
        <f t="shared" si="2"/>
        <v>6.5479468820757655E-3</v>
      </c>
    </row>
    <row r="23" spans="2:8" s="28" customFormat="1" x14ac:dyDescent="0.3">
      <c r="B23" s="35" t="s">
        <v>137</v>
      </c>
      <c r="C23" s="42">
        <v>8.564814814814815E-4</v>
      </c>
      <c r="D23" s="7">
        <f t="shared" si="0"/>
        <v>1.3809061730238124E-3</v>
      </c>
      <c r="E23" s="98">
        <v>9.6064814814814808E-4</v>
      </c>
      <c r="F23" s="58">
        <f t="shared" si="3"/>
        <v>7.0482336956521731E-3</v>
      </c>
      <c r="G23" s="42">
        <f t="shared" si="1"/>
        <v>1.8171296296296295E-3</v>
      </c>
      <c r="H23" s="77">
        <f t="shared" si="2"/>
        <v>2.4019337861819977E-3</v>
      </c>
    </row>
    <row r="24" spans="2:8" s="28" customFormat="1" x14ac:dyDescent="0.3">
      <c r="B24" s="35" t="s">
        <v>33</v>
      </c>
      <c r="C24" s="42">
        <v>2.615740740740741E-3</v>
      </c>
      <c r="D24" s="7">
        <f t="shared" si="0"/>
        <v>4.217362095991644E-3</v>
      </c>
      <c r="E24" s="42">
        <v>5.2083333333333333E-4</v>
      </c>
      <c r="F24" s="58">
        <f t="shared" si="3"/>
        <v>3.8213315217391301E-3</v>
      </c>
      <c r="G24" s="42">
        <f t="shared" si="1"/>
        <v>3.1365740740740742E-3</v>
      </c>
      <c r="H24" s="77">
        <f t="shared" si="2"/>
        <v>4.1460130958937674E-3</v>
      </c>
    </row>
    <row r="25" spans="2:8" s="28" customFormat="1" x14ac:dyDescent="0.3">
      <c r="B25" s="35" t="s">
        <v>34</v>
      </c>
      <c r="C25" s="42">
        <v>3.9351851851851852E-4</v>
      </c>
      <c r="D25" s="7">
        <f t="shared" si="0"/>
        <v>6.3447040382175169E-4</v>
      </c>
      <c r="E25" s="42"/>
      <c r="F25" s="58"/>
      <c r="G25" s="42">
        <f t="shared" si="1"/>
        <v>3.9351851851851852E-4</v>
      </c>
      <c r="H25" s="77">
        <f t="shared" si="2"/>
        <v>5.2016400465087858E-4</v>
      </c>
    </row>
    <row r="26" spans="2:8" s="28" customFormat="1" x14ac:dyDescent="0.3">
      <c r="B26" s="35" t="s">
        <v>35</v>
      </c>
      <c r="C26" s="42">
        <v>0.32749999999999951</v>
      </c>
      <c r="D26" s="7">
        <f t="shared" si="0"/>
        <v>0.52802866313353702</v>
      </c>
      <c r="E26" s="42">
        <v>5.5092592592592589E-3</v>
      </c>
      <c r="F26" s="58">
        <f t="shared" si="3"/>
        <v>4.0421195652173905E-2</v>
      </c>
      <c r="G26" s="42">
        <f t="shared" si="1"/>
        <v>0.33300925925925878</v>
      </c>
      <c r="H26" s="77">
        <f t="shared" si="2"/>
        <v>0.4401811394651487</v>
      </c>
    </row>
    <row r="27" spans="2:8" s="28" customFormat="1" x14ac:dyDescent="0.3">
      <c r="B27" s="35" t="s">
        <v>135</v>
      </c>
      <c r="C27" s="42">
        <v>4.2175925925925936E-2</v>
      </c>
      <c r="D27" s="7">
        <f t="shared" si="0"/>
        <v>6.8000298574307755E-2</v>
      </c>
      <c r="E27" s="42"/>
      <c r="F27" s="58"/>
      <c r="G27" s="42">
        <f t="shared" si="1"/>
        <v>4.2175925925925936E-2</v>
      </c>
      <c r="H27" s="77">
        <f t="shared" si="2"/>
        <v>5.574934214552358E-2</v>
      </c>
    </row>
    <row r="28" spans="2:8" s="28" customFormat="1" x14ac:dyDescent="0.3">
      <c r="B28" s="35" t="s">
        <v>36</v>
      </c>
      <c r="C28" s="42">
        <v>2.0138888888888888E-3</v>
      </c>
      <c r="D28" s="7">
        <f t="shared" si="0"/>
        <v>3.2469955960289644E-3</v>
      </c>
      <c r="E28" s="42"/>
      <c r="F28" s="58"/>
      <c r="G28" s="42">
        <f t="shared" si="1"/>
        <v>2.0138888888888888E-3</v>
      </c>
      <c r="H28" s="77">
        <f t="shared" si="2"/>
        <v>2.6620157885074371E-3</v>
      </c>
    </row>
    <row r="29" spans="2:8" s="28" customFormat="1" x14ac:dyDescent="0.3">
      <c r="B29" s="35"/>
      <c r="C29" s="98"/>
      <c r="D29" s="58"/>
      <c r="E29" s="98"/>
      <c r="F29" s="98"/>
      <c r="G29" s="42"/>
      <c r="H29" s="80"/>
    </row>
    <row r="30" spans="2:8" s="28" customFormat="1" x14ac:dyDescent="0.3">
      <c r="B30" s="38" t="s">
        <v>1</v>
      </c>
      <c r="C30" s="59">
        <f t="shared" ref="C30:H30" si="4">SUM(C7:C28)</f>
        <v>0.620231481481481</v>
      </c>
      <c r="D30" s="57">
        <f t="shared" si="4"/>
        <v>1.0000000000000002</v>
      </c>
      <c r="E30" s="59">
        <f t="shared" si="4"/>
        <v>0.1362962962962963</v>
      </c>
      <c r="F30" s="57">
        <f t="shared" si="4"/>
        <v>1</v>
      </c>
      <c r="G30" s="59">
        <f t="shared" si="4"/>
        <v>0.75652777777777724</v>
      </c>
      <c r="H30" s="41">
        <f t="shared" si="4"/>
        <v>1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7"/>
      <c r="G31" s="136"/>
      <c r="H31" s="137"/>
    </row>
    <row r="32" spans="2:8" s="28" customFormat="1" x14ac:dyDescent="0.3">
      <c r="C32" s="56"/>
      <c r="D32" s="56"/>
      <c r="E32" s="56"/>
      <c r="F32" s="56"/>
    </row>
    <row r="33" spans="3:6" s="28" customFormat="1" x14ac:dyDescent="0.3">
      <c r="C33" s="56"/>
      <c r="D33" s="56"/>
      <c r="E33" s="56"/>
      <c r="F33" s="56"/>
    </row>
    <row r="34" spans="3:6" s="28" customFormat="1" x14ac:dyDescent="0.3">
      <c r="C34" s="56"/>
      <c r="D34" s="56"/>
      <c r="E34" s="56"/>
      <c r="F34" s="56"/>
    </row>
    <row r="35" spans="3:6" s="28" customFormat="1" x14ac:dyDescent="0.3">
      <c r="C35" s="56"/>
      <c r="D35" s="56"/>
      <c r="E35" s="56"/>
      <c r="F35" s="56"/>
    </row>
    <row r="36" spans="3:6" s="28" customFormat="1" x14ac:dyDescent="0.3">
      <c r="C36" s="56"/>
      <c r="D36" s="56"/>
      <c r="E36" s="56"/>
      <c r="F36" s="56"/>
    </row>
    <row r="37" spans="3:6" s="28" customFormat="1" x14ac:dyDescent="0.3">
      <c r="C37" s="56"/>
      <c r="D37" s="56"/>
      <c r="E37" s="56"/>
      <c r="F37" s="56"/>
    </row>
    <row r="38" spans="3:6" s="28" customFormat="1" x14ac:dyDescent="0.3">
      <c r="C38" s="56"/>
      <c r="D38" s="56"/>
      <c r="E38" s="56"/>
      <c r="F38" s="56"/>
    </row>
    <row r="39" spans="3:6" s="28" customFormat="1" x14ac:dyDescent="0.3">
      <c r="C39" s="56"/>
      <c r="D39" s="56"/>
      <c r="E39" s="56"/>
      <c r="F39" s="56"/>
    </row>
    <row r="40" spans="3:6" s="28" customFormat="1" x14ac:dyDescent="0.3">
      <c r="C40" s="56"/>
      <c r="D40" s="56"/>
      <c r="E40" s="56"/>
      <c r="F40" s="56"/>
    </row>
    <row r="41" spans="3:6" s="28" customFormat="1" x14ac:dyDescent="0.3">
      <c r="C41" s="56"/>
      <c r="D41" s="56"/>
      <c r="E41" s="56"/>
      <c r="F41" s="56"/>
    </row>
    <row r="42" spans="3:6" s="28" customFormat="1" x14ac:dyDescent="0.3">
      <c r="C42" s="56"/>
      <c r="D42" s="56"/>
      <c r="E42" s="56"/>
      <c r="F42" s="56"/>
    </row>
    <row r="43" spans="3:6" s="28" customFormat="1" x14ac:dyDescent="0.3">
      <c r="C43" s="56"/>
      <c r="D43" s="56"/>
      <c r="E43" s="56"/>
      <c r="F43" s="56"/>
    </row>
    <row r="44" spans="3:6" s="28" customFormat="1" x14ac:dyDescent="0.3">
      <c r="C44" s="56"/>
      <c r="D44" s="56"/>
      <c r="E44" s="56"/>
      <c r="F44" s="56"/>
    </row>
    <row r="45" spans="3:6" s="28" customFormat="1" x14ac:dyDescent="0.3">
      <c r="C45" s="56"/>
      <c r="D45" s="56"/>
      <c r="E45" s="56"/>
      <c r="F45" s="56"/>
    </row>
    <row r="46" spans="3:6" s="28" customFormat="1" x14ac:dyDescent="0.3">
      <c r="C46" s="56"/>
      <c r="D46" s="56"/>
      <c r="E46" s="56"/>
      <c r="F46" s="56"/>
    </row>
    <row r="47" spans="3:6" s="28" customFormat="1" x14ac:dyDescent="0.3">
      <c r="C47" s="56"/>
      <c r="D47" s="56"/>
      <c r="E47" s="56"/>
      <c r="F47" s="56"/>
    </row>
    <row r="48" spans="3:6" s="28" customFormat="1" x14ac:dyDescent="0.3">
      <c r="C48" s="56"/>
      <c r="D48" s="56"/>
      <c r="E48" s="56"/>
      <c r="F48" s="56"/>
    </row>
    <row r="49" spans="3:6" s="28" customFormat="1" x14ac:dyDescent="0.3">
      <c r="C49" s="56"/>
      <c r="D49" s="56"/>
      <c r="E49" s="56"/>
      <c r="F49" s="56"/>
    </row>
    <row r="50" spans="3:6" s="28" customFormat="1" x14ac:dyDescent="0.3">
      <c r="C50" s="56"/>
      <c r="D50" s="56"/>
      <c r="E50" s="56"/>
      <c r="F50" s="56"/>
    </row>
    <row r="51" spans="3:6" s="28" customFormat="1" x14ac:dyDescent="0.3">
      <c r="C51" s="56"/>
      <c r="D51" s="56"/>
      <c r="E51" s="56"/>
      <c r="F51" s="56"/>
    </row>
    <row r="52" spans="3:6" s="28" customFormat="1" x14ac:dyDescent="0.3">
      <c r="C52" s="56"/>
      <c r="D52" s="56"/>
      <c r="E52" s="56"/>
      <c r="F52" s="56"/>
    </row>
    <row r="53" spans="3:6" s="28" customFormat="1" x14ac:dyDescent="0.3">
      <c r="C53" s="56"/>
      <c r="D53" s="56"/>
      <c r="E53" s="56"/>
      <c r="F53" s="56"/>
    </row>
    <row r="54" spans="3:6" s="28" customFormat="1" x14ac:dyDescent="0.3">
      <c r="C54" s="56"/>
      <c r="D54" s="56"/>
      <c r="E54" s="56"/>
      <c r="F54" s="56"/>
    </row>
    <row r="55" spans="3:6" s="28" customFormat="1" x14ac:dyDescent="0.3">
      <c r="C55" s="56"/>
      <c r="D55" s="56"/>
      <c r="E55" s="56"/>
      <c r="F55" s="56"/>
    </row>
    <row r="56" spans="3:6" s="28" customFormat="1" x14ac:dyDescent="0.3">
      <c r="C56" s="56"/>
      <c r="D56" s="56"/>
      <c r="E56" s="56"/>
      <c r="F56" s="56"/>
    </row>
    <row r="57" spans="3:6" s="28" customFormat="1" x14ac:dyDescent="0.3">
      <c r="C57" s="56"/>
      <c r="D57" s="56"/>
      <c r="E57" s="56"/>
      <c r="F57" s="56"/>
    </row>
    <row r="58" spans="3:6" s="28" customFormat="1" x14ac:dyDescent="0.3">
      <c r="C58" s="56"/>
      <c r="D58" s="56"/>
      <c r="E58" s="56"/>
      <c r="F58" s="56"/>
    </row>
    <row r="59" spans="3:6" s="28" customFormat="1" x14ac:dyDescent="0.3">
      <c r="C59" s="56"/>
      <c r="D59" s="56"/>
      <c r="E59" s="56"/>
      <c r="F59" s="56"/>
    </row>
    <row r="60" spans="3:6" s="28" customFormat="1" x14ac:dyDescent="0.3">
      <c r="C60" s="56"/>
      <c r="D60" s="56"/>
      <c r="E60" s="56"/>
      <c r="F60" s="56"/>
    </row>
    <row r="61" spans="3:6" s="28" customFormat="1" x14ac:dyDescent="0.3">
      <c r="C61" s="56"/>
      <c r="D61" s="56"/>
      <c r="E61" s="56"/>
      <c r="F61" s="56"/>
    </row>
    <row r="62" spans="3:6" s="28" customFormat="1" x14ac:dyDescent="0.3">
      <c r="C62" s="56"/>
      <c r="D62" s="56"/>
      <c r="E62" s="56"/>
      <c r="F62" s="56"/>
    </row>
    <row r="63" spans="3:6" s="28" customFormat="1" x14ac:dyDescent="0.3">
      <c r="C63" s="56"/>
      <c r="D63" s="56"/>
      <c r="E63" s="56"/>
      <c r="F63" s="56"/>
    </row>
    <row r="64" spans="3:6" s="28" customFormat="1" x14ac:dyDescent="0.3">
      <c r="C64" s="56"/>
      <c r="D64" s="56"/>
      <c r="E64" s="56"/>
      <c r="F64" s="56"/>
    </row>
    <row r="65" spans="3:6" s="28" customFormat="1" x14ac:dyDescent="0.3">
      <c r="C65" s="56"/>
      <c r="D65" s="56"/>
      <c r="E65" s="56"/>
      <c r="F65" s="56"/>
    </row>
    <row r="66" spans="3:6" s="28" customFormat="1" x14ac:dyDescent="0.3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60" customWidth="1"/>
    <col min="7" max="8" width="15.109375" customWidth="1"/>
  </cols>
  <sheetData>
    <row r="1" spans="2:8" s="28" customFormat="1" x14ac:dyDescent="0.3">
      <c r="C1" s="56"/>
      <c r="D1" s="56"/>
      <c r="E1" s="56"/>
      <c r="F1" s="56"/>
    </row>
    <row r="2" spans="2:8" s="28" customFormat="1" ht="15" thickBot="1" x14ac:dyDescent="0.35">
      <c r="C2" s="56"/>
      <c r="D2" s="56"/>
      <c r="E2" s="56"/>
      <c r="F2" s="56"/>
    </row>
    <row r="3" spans="2:8" s="28" customFormat="1" x14ac:dyDescent="0.3">
      <c r="B3" s="138" t="s">
        <v>110</v>
      </c>
      <c r="C3" s="139"/>
      <c r="D3" s="139"/>
      <c r="E3" s="139"/>
      <c r="F3" s="140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4" t="s">
        <v>3</v>
      </c>
    </row>
    <row r="7" spans="2:8" s="28" customFormat="1" x14ac:dyDescent="0.3">
      <c r="B7" s="35" t="s">
        <v>20</v>
      </c>
      <c r="C7" s="42">
        <v>3.3912037037037036E-3</v>
      </c>
      <c r="D7" s="7">
        <f>C7/$C$30</f>
        <v>1.2278422662699578E-2</v>
      </c>
      <c r="E7" s="42"/>
      <c r="F7" s="58"/>
      <c r="G7" s="42">
        <f>C7+E7</f>
        <v>3.3912037037037036E-3</v>
      </c>
      <c r="H7" s="77">
        <f>G7/$G$30</f>
        <v>1.225274955045373E-2</v>
      </c>
    </row>
    <row r="8" spans="2:8" s="28" customFormat="1" x14ac:dyDescent="0.3">
      <c r="B8" s="35" t="s">
        <v>0</v>
      </c>
      <c r="C8" s="42">
        <v>3.1134259259259257E-3</v>
      </c>
      <c r="D8" s="7">
        <f t="shared" ref="D8:D28" si="0">C8/$C$30</f>
        <v>1.127268155722248E-2</v>
      </c>
      <c r="E8" s="42"/>
      <c r="F8" s="58"/>
      <c r="G8" s="42">
        <f t="shared" ref="G8:G27" si="1">C8+E8</f>
        <v>3.1134259259259257E-3</v>
      </c>
      <c r="H8" s="77">
        <f t="shared" ref="H8:H28" si="2">G8/$G$30</f>
        <v>1.1249111362020659E-2</v>
      </c>
    </row>
    <row r="9" spans="2:8" s="28" customFormat="1" x14ac:dyDescent="0.3">
      <c r="B9" s="35" t="s">
        <v>21</v>
      </c>
      <c r="C9" s="42">
        <v>2.4745370370370362E-2</v>
      </c>
      <c r="D9" s="7">
        <f t="shared" si="0"/>
        <v>8.9594770146251501E-2</v>
      </c>
      <c r="E9" s="42"/>
      <c r="F9" s="58"/>
      <c r="G9" s="42">
        <f t="shared" si="1"/>
        <v>2.4745370370370362E-2</v>
      </c>
      <c r="H9" s="77">
        <f t="shared" si="2"/>
        <v>8.9407435286245951E-2</v>
      </c>
    </row>
    <row r="10" spans="2:8" s="28" customFormat="1" x14ac:dyDescent="0.3">
      <c r="B10" s="35" t="s">
        <v>22</v>
      </c>
      <c r="C10" s="42">
        <v>3.5763888888888885E-3</v>
      </c>
      <c r="D10" s="7">
        <f t="shared" si="0"/>
        <v>1.2948916733017643E-2</v>
      </c>
      <c r="E10" s="42"/>
      <c r="F10" s="58"/>
      <c r="G10" s="42">
        <f t="shared" si="1"/>
        <v>3.5763888888888885E-3</v>
      </c>
      <c r="H10" s="77">
        <f t="shared" si="2"/>
        <v>1.2921841676075775E-2</v>
      </c>
    </row>
    <row r="11" spans="2:8" s="28" customFormat="1" x14ac:dyDescent="0.3">
      <c r="B11" s="35" t="s">
        <v>23</v>
      </c>
      <c r="C11" s="42">
        <v>2.604166666666667E-3</v>
      </c>
      <c r="D11" s="7">
        <f t="shared" si="0"/>
        <v>9.4288228638478005E-3</v>
      </c>
      <c r="E11" s="42"/>
      <c r="F11" s="58"/>
      <c r="G11" s="42">
        <f t="shared" si="1"/>
        <v>2.604166666666667E-3</v>
      </c>
      <c r="H11" s="77">
        <f t="shared" si="2"/>
        <v>9.4091080165600322E-3</v>
      </c>
    </row>
    <row r="12" spans="2:8" s="28" customFormat="1" x14ac:dyDescent="0.3">
      <c r="B12" s="35" t="s">
        <v>24</v>
      </c>
      <c r="C12" s="42">
        <v>3.6458333333333334E-3</v>
      </c>
      <c r="D12" s="7">
        <f t="shared" si="0"/>
        <v>1.320035200938692E-2</v>
      </c>
      <c r="E12" s="42"/>
      <c r="F12" s="58"/>
      <c r="G12" s="42">
        <f t="shared" si="1"/>
        <v>3.6458333333333334E-3</v>
      </c>
      <c r="H12" s="77">
        <f t="shared" si="2"/>
        <v>1.3172751223184044E-2</v>
      </c>
    </row>
    <row r="13" spans="2:8" s="28" customFormat="1" x14ac:dyDescent="0.3">
      <c r="B13" s="35" t="s">
        <v>25</v>
      </c>
      <c r="C13" s="42">
        <v>2.731481481481481E-3</v>
      </c>
      <c r="D13" s="7">
        <f t="shared" si="0"/>
        <v>9.8897875371914672E-3</v>
      </c>
      <c r="E13" s="42"/>
      <c r="F13" s="58"/>
      <c r="G13" s="42">
        <f t="shared" si="1"/>
        <v>2.731481481481481E-3</v>
      </c>
      <c r="H13" s="77">
        <f t="shared" si="2"/>
        <v>9.8691088529251868E-3</v>
      </c>
    </row>
    <row r="14" spans="2:8" s="28" customFormat="1" x14ac:dyDescent="0.3">
      <c r="B14" s="35" t="s">
        <v>26</v>
      </c>
      <c r="C14" s="42">
        <v>3.9583333333333337E-3</v>
      </c>
      <c r="D14" s="7">
        <f t="shared" si="0"/>
        <v>1.4331810753048657E-2</v>
      </c>
      <c r="E14" s="42"/>
      <c r="F14" s="58"/>
      <c r="G14" s="42">
        <f t="shared" si="1"/>
        <v>3.9583333333333337E-3</v>
      </c>
      <c r="H14" s="77">
        <f t="shared" si="2"/>
        <v>1.4301844185171249E-2</v>
      </c>
    </row>
    <row r="15" spans="2:8" s="28" customFormat="1" x14ac:dyDescent="0.3">
      <c r="B15" s="35" t="s">
        <v>27</v>
      </c>
      <c r="C15" s="42">
        <v>2.2222222222222227E-2</v>
      </c>
      <c r="D15" s="7">
        <f t="shared" si="0"/>
        <v>8.0459288438167909E-2</v>
      </c>
      <c r="E15" s="42"/>
      <c r="F15" s="58"/>
      <c r="G15" s="42">
        <f t="shared" si="1"/>
        <v>2.2222222222222227E-2</v>
      </c>
      <c r="H15" s="77">
        <f t="shared" si="2"/>
        <v>8.0291055074645609E-2</v>
      </c>
    </row>
    <row r="16" spans="2:8" s="28" customFormat="1" x14ac:dyDescent="0.3">
      <c r="B16" s="35" t="s">
        <v>28</v>
      </c>
      <c r="C16" s="42">
        <v>4.7453703703703703E-3</v>
      </c>
      <c r="D16" s="7">
        <f t="shared" si="0"/>
        <v>1.7181410551900433E-2</v>
      </c>
      <c r="E16" s="42"/>
      <c r="F16" s="58"/>
      <c r="G16" s="42">
        <f t="shared" si="1"/>
        <v>4.7453703703703703E-3</v>
      </c>
      <c r="H16" s="77">
        <f t="shared" si="2"/>
        <v>1.7145485719064945E-2</v>
      </c>
    </row>
    <row r="17" spans="2:8" s="28" customFormat="1" x14ac:dyDescent="0.3">
      <c r="B17" s="35" t="s">
        <v>138</v>
      </c>
      <c r="C17" s="42">
        <v>6.9444444444444447E-4</v>
      </c>
      <c r="D17" s="7">
        <f t="shared" si="0"/>
        <v>2.5143527636927467E-3</v>
      </c>
      <c r="E17" s="42"/>
      <c r="F17" s="58"/>
      <c r="G17" s="42">
        <f t="shared" si="1"/>
        <v>6.9444444444444447E-4</v>
      </c>
      <c r="H17" s="77">
        <f t="shared" si="2"/>
        <v>2.5090954710826753E-3</v>
      </c>
    </row>
    <row r="18" spans="2:8" s="28" customFormat="1" x14ac:dyDescent="0.3">
      <c r="B18" s="35" t="s">
        <v>29</v>
      </c>
      <c r="C18" s="42">
        <v>1.1643518518518518E-2</v>
      </c>
      <c r="D18" s="7">
        <f t="shared" si="0"/>
        <v>4.2157314671248385E-2</v>
      </c>
      <c r="E18" s="42"/>
      <c r="F18" s="58"/>
      <c r="G18" s="42">
        <f t="shared" si="1"/>
        <v>1.1643518518518518E-2</v>
      </c>
      <c r="H18" s="77">
        <f t="shared" si="2"/>
        <v>4.2069167398486186E-2</v>
      </c>
    </row>
    <row r="19" spans="2:8" s="28" customFormat="1" x14ac:dyDescent="0.3">
      <c r="B19" s="35" t="s">
        <v>136</v>
      </c>
      <c r="C19" s="42">
        <v>1.3923611111111107E-2</v>
      </c>
      <c r="D19" s="7">
        <f t="shared" si="0"/>
        <v>5.0412772912039557E-2</v>
      </c>
      <c r="E19" s="42"/>
      <c r="F19" s="58"/>
      <c r="G19" s="42">
        <f t="shared" si="1"/>
        <v>1.3923611111111107E-2</v>
      </c>
      <c r="H19" s="77">
        <f t="shared" si="2"/>
        <v>5.0307364195207621E-2</v>
      </c>
    </row>
    <row r="20" spans="2:8" s="28" customFormat="1" x14ac:dyDescent="0.3">
      <c r="B20" s="35" t="s">
        <v>30</v>
      </c>
      <c r="C20" s="42">
        <v>3.8310185185185183E-3</v>
      </c>
      <c r="D20" s="7">
        <f t="shared" si="0"/>
        <v>1.3870846079704985E-2</v>
      </c>
      <c r="E20" s="42"/>
      <c r="F20" s="58"/>
      <c r="G20" s="42">
        <f t="shared" si="1"/>
        <v>3.8310185185185183E-3</v>
      </c>
      <c r="H20" s="77">
        <f t="shared" si="2"/>
        <v>1.3841843348806089E-2</v>
      </c>
    </row>
    <row r="21" spans="2:8" s="28" customFormat="1" x14ac:dyDescent="0.3">
      <c r="B21" s="35" t="s">
        <v>31</v>
      </c>
      <c r="C21" s="42">
        <v>4.0509259259259257E-3</v>
      </c>
      <c r="D21" s="7">
        <f t="shared" si="0"/>
        <v>1.4667057788207687E-2</v>
      </c>
      <c r="E21" s="42"/>
      <c r="F21" s="58"/>
      <c r="G21" s="42">
        <f t="shared" si="1"/>
        <v>4.0509259259259257E-3</v>
      </c>
      <c r="H21" s="77">
        <f t="shared" si="2"/>
        <v>1.4636390247982269E-2</v>
      </c>
    </row>
    <row r="22" spans="2:8" s="28" customFormat="1" x14ac:dyDescent="0.3">
      <c r="B22" s="35" t="s">
        <v>32</v>
      </c>
      <c r="C22" s="42">
        <v>9.7222222222222219E-4</v>
      </c>
      <c r="D22" s="7">
        <f t="shared" si="0"/>
        <v>3.5200938691698452E-3</v>
      </c>
      <c r="E22" s="42"/>
      <c r="F22" s="58"/>
      <c r="G22" s="42">
        <f>C22</f>
        <v>9.7222222222222219E-4</v>
      </c>
      <c r="H22" s="77">
        <f t="shared" si="2"/>
        <v>3.5127336595157451E-3</v>
      </c>
    </row>
    <row r="23" spans="2:8" s="28" customFormat="1" x14ac:dyDescent="0.3">
      <c r="B23" s="35" t="s">
        <v>137</v>
      </c>
      <c r="C23" s="42">
        <v>2.2222222222222222E-3</v>
      </c>
      <c r="D23" s="7">
        <f t="shared" si="0"/>
        <v>8.0459288438167898E-3</v>
      </c>
      <c r="E23" s="98"/>
      <c r="F23" s="58"/>
      <c r="G23" s="42">
        <f t="shared" si="1"/>
        <v>2.2222222222222222E-3</v>
      </c>
      <c r="H23" s="77">
        <f t="shared" si="2"/>
        <v>8.0291055074645599E-3</v>
      </c>
    </row>
    <row r="24" spans="2:8" s="28" customFormat="1" x14ac:dyDescent="0.3">
      <c r="B24" s="35" t="s">
        <v>33</v>
      </c>
      <c r="C24" s="42">
        <v>3.9351851851851852E-4</v>
      </c>
      <c r="D24" s="7">
        <f t="shared" si="0"/>
        <v>1.4247998994258897E-3</v>
      </c>
      <c r="E24" s="42"/>
      <c r="F24" s="58"/>
      <c r="G24" s="42">
        <f t="shared" si="1"/>
        <v>3.9351851851851852E-4</v>
      </c>
      <c r="H24" s="77">
        <f t="shared" si="2"/>
        <v>1.4218207669468492E-3</v>
      </c>
    </row>
    <row r="25" spans="2:8" s="28" customFormat="1" x14ac:dyDescent="0.3">
      <c r="B25" s="35" t="s">
        <v>34</v>
      </c>
      <c r="C25" s="42">
        <v>7.407407407407406E-4</v>
      </c>
      <c r="D25" s="7">
        <f t="shared" si="0"/>
        <v>2.6819762812722624E-3</v>
      </c>
      <c r="E25" s="42"/>
      <c r="F25" s="58"/>
      <c r="G25" s="42">
        <f t="shared" si="1"/>
        <v>7.407407407407406E-4</v>
      </c>
      <c r="H25" s="77">
        <f t="shared" si="2"/>
        <v>2.6763685024881862E-3</v>
      </c>
    </row>
    <row r="26" spans="2:8" s="28" customFormat="1" x14ac:dyDescent="0.3">
      <c r="B26" s="35" t="s">
        <v>35</v>
      </c>
      <c r="C26" s="42">
        <v>0.13750000000000001</v>
      </c>
      <c r="D26" s="7">
        <f t="shared" si="0"/>
        <v>0.49784184721116387</v>
      </c>
      <c r="E26" s="132">
        <v>5.7870370370370367E-4</v>
      </c>
      <c r="F26" s="58">
        <f t="shared" ref="F26" si="3">E26/$E$30</f>
        <v>1</v>
      </c>
      <c r="G26" s="42">
        <f>E26+C26</f>
        <v>0.1380787037037037</v>
      </c>
      <c r="H26" s="77">
        <f t="shared" si="2"/>
        <v>0.49889181616693856</v>
      </c>
    </row>
    <row r="27" spans="2:8" s="28" customFormat="1" x14ac:dyDescent="0.3">
      <c r="B27" s="35" t="s">
        <v>135</v>
      </c>
      <c r="C27" s="42">
        <v>2.3333333333333331E-2</v>
      </c>
      <c r="D27" s="7">
        <f t="shared" si="0"/>
        <v>8.4482252860076282E-2</v>
      </c>
      <c r="E27" s="42"/>
      <c r="F27" s="58"/>
      <c r="G27" s="42">
        <f t="shared" si="1"/>
        <v>2.3333333333333331E-2</v>
      </c>
      <c r="H27" s="77">
        <f t="shared" si="2"/>
        <v>8.4305607828377871E-2</v>
      </c>
    </row>
    <row r="28" spans="2:8" s="28" customFormat="1" x14ac:dyDescent="0.3">
      <c r="B28" s="35" t="s">
        <v>36</v>
      </c>
      <c r="C28" s="42">
        <v>2.1527777777777778E-3</v>
      </c>
      <c r="D28" s="7">
        <f t="shared" si="0"/>
        <v>7.7944935674475139E-3</v>
      </c>
      <c r="E28" s="42"/>
      <c r="F28" s="58"/>
      <c r="G28" s="42">
        <f>C28</f>
        <v>2.1527777777777778E-3</v>
      </c>
      <c r="H28" s="77">
        <f t="shared" si="2"/>
        <v>7.7781959603562927E-3</v>
      </c>
    </row>
    <row r="29" spans="2:8" s="28" customFormat="1" x14ac:dyDescent="0.3">
      <c r="B29" s="35"/>
      <c r="C29" s="98"/>
      <c r="D29" s="58"/>
      <c r="E29" s="98"/>
      <c r="F29" s="98"/>
      <c r="G29" s="42"/>
      <c r="H29" s="80"/>
    </row>
    <row r="30" spans="2:8" s="28" customFormat="1" x14ac:dyDescent="0.3">
      <c r="B30" s="38" t="s">
        <v>1</v>
      </c>
      <c r="C30" s="59">
        <f t="shared" ref="C30:H30" si="4">SUM(C7:C28)</f>
        <v>0.27619212962962958</v>
      </c>
      <c r="D30" s="57">
        <f t="shared" si="4"/>
        <v>1.0000000000000002</v>
      </c>
      <c r="E30" s="59">
        <f t="shared" si="4"/>
        <v>5.7870370370370367E-4</v>
      </c>
      <c r="F30" s="57">
        <f t="shared" si="4"/>
        <v>1</v>
      </c>
      <c r="G30" s="59">
        <f t="shared" si="4"/>
        <v>0.2767708333333333</v>
      </c>
      <c r="H30" s="41">
        <f t="shared" si="4"/>
        <v>1.0000000000000002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7"/>
      <c r="G31" s="136"/>
      <c r="H31" s="137"/>
    </row>
    <row r="32" spans="2:8" s="28" customFormat="1" x14ac:dyDescent="0.3">
      <c r="C32" s="56"/>
      <c r="D32" s="56"/>
      <c r="E32" s="56"/>
      <c r="F32" s="56"/>
    </row>
    <row r="33" spans="3:6" s="28" customFormat="1" x14ac:dyDescent="0.3">
      <c r="C33" s="56"/>
      <c r="D33" s="56"/>
      <c r="E33" s="56"/>
      <c r="F33" s="56"/>
    </row>
    <row r="34" spans="3:6" s="28" customFormat="1" x14ac:dyDescent="0.3">
      <c r="C34" s="56"/>
      <c r="D34" s="56"/>
      <c r="E34" s="56"/>
      <c r="F34" s="56"/>
    </row>
    <row r="35" spans="3:6" s="28" customFormat="1" x14ac:dyDescent="0.3">
      <c r="C35" s="56"/>
      <c r="D35" s="56"/>
      <c r="E35" s="56"/>
      <c r="F35" s="56"/>
    </row>
    <row r="36" spans="3:6" s="28" customFormat="1" x14ac:dyDescent="0.3">
      <c r="C36" s="56"/>
      <c r="D36" s="56"/>
      <c r="E36" s="56"/>
      <c r="F36" s="56"/>
    </row>
    <row r="37" spans="3:6" s="28" customFormat="1" x14ac:dyDescent="0.3">
      <c r="C37" s="56"/>
      <c r="D37" s="56"/>
      <c r="E37" s="56"/>
      <c r="F37" s="56"/>
    </row>
    <row r="38" spans="3:6" s="28" customFormat="1" x14ac:dyDescent="0.3">
      <c r="C38" s="56"/>
      <c r="D38" s="56"/>
      <c r="E38" s="56"/>
      <c r="F38" s="56"/>
    </row>
    <row r="39" spans="3:6" s="28" customFormat="1" x14ac:dyDescent="0.3">
      <c r="C39" s="56"/>
      <c r="D39" s="56"/>
      <c r="E39" s="56"/>
      <c r="F39" s="56"/>
    </row>
    <row r="40" spans="3:6" s="28" customFormat="1" x14ac:dyDescent="0.3">
      <c r="C40" s="56"/>
      <c r="D40" s="56"/>
      <c r="E40" s="56"/>
      <c r="F40" s="56"/>
    </row>
    <row r="41" spans="3:6" s="28" customFormat="1" x14ac:dyDescent="0.3">
      <c r="C41" s="56"/>
      <c r="D41" s="56"/>
      <c r="E41" s="56"/>
      <c r="F41" s="56"/>
    </row>
    <row r="42" spans="3:6" s="28" customFormat="1" x14ac:dyDescent="0.3">
      <c r="C42" s="56"/>
      <c r="D42" s="56"/>
      <c r="E42" s="56"/>
      <c r="F42" s="56"/>
    </row>
    <row r="43" spans="3:6" s="28" customFormat="1" x14ac:dyDescent="0.3">
      <c r="C43" s="56"/>
      <c r="D43" s="56"/>
      <c r="E43" s="56"/>
      <c r="F43" s="56"/>
    </row>
    <row r="44" spans="3:6" s="28" customFormat="1" x14ac:dyDescent="0.3">
      <c r="C44" s="56"/>
      <c r="D44" s="56"/>
      <c r="E44" s="56"/>
      <c r="F44" s="56"/>
    </row>
    <row r="45" spans="3:6" s="28" customFormat="1" x14ac:dyDescent="0.3">
      <c r="C45" s="56"/>
      <c r="D45" s="56"/>
      <c r="E45" s="56"/>
      <c r="F45" s="56"/>
    </row>
    <row r="46" spans="3:6" s="28" customFormat="1" x14ac:dyDescent="0.3">
      <c r="C46" s="56"/>
      <c r="D46" s="56"/>
      <c r="E46" s="56"/>
      <c r="F46" s="56"/>
    </row>
    <row r="47" spans="3:6" s="28" customFormat="1" x14ac:dyDescent="0.3">
      <c r="C47" s="56"/>
      <c r="D47" s="56"/>
      <c r="E47" s="56"/>
      <c r="F47" s="56"/>
    </row>
    <row r="48" spans="3:6" s="28" customFormat="1" x14ac:dyDescent="0.3">
      <c r="C48" s="56"/>
      <c r="D48" s="56"/>
      <c r="E48" s="56"/>
      <c r="F48" s="56"/>
    </row>
    <row r="49" spans="3:6" s="28" customFormat="1" x14ac:dyDescent="0.3">
      <c r="C49" s="56"/>
      <c r="D49" s="56"/>
      <c r="E49" s="56"/>
      <c r="F49" s="56"/>
    </row>
    <row r="50" spans="3:6" s="28" customFormat="1" x14ac:dyDescent="0.3">
      <c r="C50" s="56"/>
      <c r="D50" s="56"/>
      <c r="E50" s="56"/>
      <c r="F50" s="56"/>
    </row>
    <row r="51" spans="3:6" s="28" customFormat="1" x14ac:dyDescent="0.3">
      <c r="C51" s="56"/>
      <c r="D51" s="56"/>
      <c r="E51" s="56"/>
      <c r="F51" s="56"/>
    </row>
    <row r="52" spans="3:6" s="28" customFormat="1" x14ac:dyDescent="0.3">
      <c r="C52" s="56"/>
      <c r="D52" s="56"/>
      <c r="E52" s="56"/>
      <c r="F52" s="56"/>
    </row>
    <row r="53" spans="3:6" s="28" customFormat="1" x14ac:dyDescent="0.3">
      <c r="C53" s="56"/>
      <c r="D53" s="56"/>
      <c r="E53" s="56"/>
      <c r="F53" s="56"/>
    </row>
    <row r="54" spans="3:6" s="28" customFormat="1" x14ac:dyDescent="0.3">
      <c r="C54" s="56"/>
      <c r="D54" s="56"/>
      <c r="E54" s="56"/>
      <c r="F54" s="56"/>
    </row>
    <row r="55" spans="3:6" s="28" customFormat="1" x14ac:dyDescent="0.3">
      <c r="C55" s="56"/>
      <c r="D55" s="56"/>
      <c r="E55" s="56"/>
      <c r="F55" s="56"/>
    </row>
    <row r="56" spans="3:6" s="28" customFormat="1" x14ac:dyDescent="0.3">
      <c r="C56" s="56"/>
      <c r="D56" s="56"/>
      <c r="E56" s="56"/>
      <c r="F56" s="56"/>
    </row>
    <row r="57" spans="3:6" s="28" customFormat="1" x14ac:dyDescent="0.3">
      <c r="C57" s="56"/>
      <c r="D57" s="56"/>
      <c r="E57" s="56"/>
      <c r="F57" s="56"/>
    </row>
    <row r="58" spans="3:6" s="28" customFormat="1" x14ac:dyDescent="0.3">
      <c r="C58" s="56"/>
      <c r="D58" s="56"/>
      <c r="E58" s="56"/>
      <c r="F58" s="56"/>
    </row>
    <row r="59" spans="3:6" s="28" customFormat="1" x14ac:dyDescent="0.3">
      <c r="C59" s="56"/>
      <c r="D59" s="56"/>
      <c r="E59" s="56"/>
      <c r="F59" s="56"/>
    </row>
    <row r="60" spans="3:6" s="28" customFormat="1" x14ac:dyDescent="0.3">
      <c r="C60" s="56"/>
      <c r="D60" s="56"/>
      <c r="E60" s="56"/>
      <c r="F60" s="56"/>
    </row>
    <row r="61" spans="3:6" s="28" customFormat="1" x14ac:dyDescent="0.3">
      <c r="C61" s="56"/>
      <c r="D61" s="56"/>
      <c r="E61" s="56"/>
      <c r="F61" s="56"/>
    </row>
    <row r="62" spans="3:6" s="28" customFormat="1" x14ac:dyDescent="0.3">
      <c r="C62" s="56"/>
      <c r="D62" s="56"/>
      <c r="E62" s="56"/>
      <c r="F62" s="56"/>
    </row>
    <row r="63" spans="3:6" s="28" customFormat="1" x14ac:dyDescent="0.3">
      <c r="C63" s="56"/>
      <c r="D63" s="56"/>
      <c r="E63" s="56"/>
      <c r="F63" s="56"/>
    </row>
    <row r="64" spans="3:6" s="28" customFormat="1" x14ac:dyDescent="0.3">
      <c r="C64" s="56"/>
      <c r="D64" s="56"/>
      <c r="E64" s="56"/>
      <c r="F64" s="56"/>
    </row>
    <row r="65" spans="3:6" s="28" customFormat="1" x14ac:dyDescent="0.3">
      <c r="C65" s="56"/>
      <c r="D65" s="56"/>
      <c r="E65" s="56"/>
      <c r="F65" s="56"/>
    </row>
    <row r="66" spans="3:6" s="28" customFormat="1" x14ac:dyDescent="0.3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60" customWidth="1"/>
    <col min="7" max="8" width="15.109375" customWidth="1"/>
  </cols>
  <sheetData>
    <row r="1" spans="2:8" s="28" customFormat="1" x14ac:dyDescent="0.3">
      <c r="C1" s="56"/>
      <c r="D1" s="56"/>
      <c r="E1" s="56"/>
      <c r="F1" s="56"/>
    </row>
    <row r="2" spans="2:8" s="28" customFormat="1" ht="15" thickBot="1" x14ac:dyDescent="0.35">
      <c r="C2" s="56"/>
      <c r="D2" s="56"/>
      <c r="E2" s="56"/>
      <c r="F2" s="56"/>
    </row>
    <row r="3" spans="2:8" s="28" customFormat="1" x14ac:dyDescent="0.3">
      <c r="B3" s="138" t="s">
        <v>111</v>
      </c>
      <c r="C3" s="139"/>
      <c r="D3" s="139"/>
      <c r="E3" s="139"/>
      <c r="F3" s="140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4" t="s">
        <v>3</v>
      </c>
    </row>
    <row r="7" spans="2:8" s="28" customFormat="1" x14ac:dyDescent="0.3">
      <c r="B7" s="35" t="s">
        <v>20</v>
      </c>
      <c r="C7" s="42">
        <v>3.2175925925925922E-3</v>
      </c>
      <c r="D7" s="7">
        <f>C7/$C$30</f>
        <v>4.9169599745308538E-3</v>
      </c>
      <c r="E7" s="42"/>
      <c r="F7" s="7"/>
      <c r="G7" s="42">
        <f t="shared" ref="G7:G27" si="0">C7+E7</f>
        <v>3.2175925925925922E-3</v>
      </c>
      <c r="H7" s="77">
        <f>G7/$G$30</f>
        <v>4.8677989844160378E-3</v>
      </c>
    </row>
    <row r="8" spans="2:8" s="28" customFormat="1" x14ac:dyDescent="0.3">
      <c r="B8" s="35" t="s">
        <v>0</v>
      </c>
      <c r="C8" s="42">
        <v>5.7870370370370367E-3</v>
      </c>
      <c r="D8" s="7">
        <f t="shared" ref="D8:D27" si="1">C8/$C$30</f>
        <v>8.843453191602256E-3</v>
      </c>
      <c r="E8" s="42"/>
      <c r="F8" s="7"/>
      <c r="G8" s="42">
        <f t="shared" si="0"/>
        <v>5.7870370370370367E-3</v>
      </c>
      <c r="H8" s="77">
        <f t="shared" ref="H8:H27" si="2">G8/$G$30</f>
        <v>8.7550341446331614E-3</v>
      </c>
    </row>
    <row r="9" spans="2:8" s="28" customFormat="1" x14ac:dyDescent="0.3">
      <c r="B9" s="35" t="s">
        <v>21</v>
      </c>
      <c r="C9" s="42">
        <v>0.10854166666666662</v>
      </c>
      <c r="D9" s="7">
        <f t="shared" si="1"/>
        <v>0.16586780806169185</v>
      </c>
      <c r="E9" s="42">
        <v>4.5370370370370373E-3</v>
      </c>
      <c r="F9" s="7">
        <f>E9/$E$30</f>
        <v>0.68651488616462353</v>
      </c>
      <c r="G9" s="42">
        <f t="shared" si="0"/>
        <v>0.11307870370370365</v>
      </c>
      <c r="H9" s="77">
        <f t="shared" si="2"/>
        <v>0.17107336718613192</v>
      </c>
    </row>
    <row r="10" spans="2:8" s="28" customFormat="1" x14ac:dyDescent="0.3">
      <c r="B10" s="35" t="s">
        <v>22</v>
      </c>
      <c r="C10" s="42">
        <v>1.5694444444444445E-2</v>
      </c>
      <c r="D10" s="7">
        <f t="shared" si="1"/>
        <v>2.3983445055625319E-2</v>
      </c>
      <c r="E10" s="42"/>
      <c r="F10" s="7"/>
      <c r="G10" s="42">
        <f t="shared" si="0"/>
        <v>1.5694444444444445E-2</v>
      </c>
      <c r="H10" s="77">
        <f t="shared" si="2"/>
        <v>2.3743652600245139E-2</v>
      </c>
    </row>
    <row r="11" spans="2:8" s="28" customFormat="1" x14ac:dyDescent="0.3">
      <c r="B11" s="35" t="s">
        <v>23</v>
      </c>
      <c r="C11" s="42">
        <v>3.7152777777777774E-3</v>
      </c>
      <c r="D11" s="7">
        <f t="shared" si="1"/>
        <v>5.6774969490086483E-3</v>
      </c>
      <c r="E11" s="42"/>
      <c r="F11" s="7"/>
      <c r="G11" s="42">
        <f t="shared" si="0"/>
        <v>3.7152777777777774E-3</v>
      </c>
      <c r="H11" s="77">
        <f t="shared" si="2"/>
        <v>5.6207319208544902E-3</v>
      </c>
    </row>
    <row r="12" spans="2:8" s="28" customFormat="1" x14ac:dyDescent="0.3">
      <c r="B12" s="35" t="s">
        <v>24</v>
      </c>
      <c r="C12" s="42">
        <v>7.4884259259259262E-3</v>
      </c>
      <c r="D12" s="7">
        <f t="shared" si="1"/>
        <v>1.144342842993332E-2</v>
      </c>
      <c r="E12" s="42">
        <v>5.6712962962962967E-4</v>
      </c>
      <c r="F12" s="7">
        <f>E12/$E$30</f>
        <v>8.5814360770577941E-2</v>
      </c>
      <c r="G12" s="42">
        <f t="shared" si="0"/>
        <v>8.0555555555555554E-3</v>
      </c>
      <c r="H12" s="77">
        <f t="shared" si="2"/>
        <v>1.2187007529329361E-2</v>
      </c>
    </row>
    <row r="13" spans="2:8" s="28" customFormat="1" x14ac:dyDescent="0.3">
      <c r="B13" s="35" t="s">
        <v>25</v>
      </c>
      <c r="C13" s="42">
        <v>2.7893518518518519E-3</v>
      </c>
      <c r="D13" s="7">
        <f t="shared" si="1"/>
        <v>4.2625444383522877E-3</v>
      </c>
      <c r="E13" s="42">
        <v>4.3981481481481481E-4</v>
      </c>
      <c r="F13" s="7">
        <f>E13/$E$30</f>
        <v>6.6549912434325745E-2</v>
      </c>
      <c r="G13" s="42">
        <f t="shared" si="0"/>
        <v>3.2291666666666666E-3</v>
      </c>
      <c r="H13" s="77">
        <f t="shared" si="2"/>
        <v>4.8853090527053045E-3</v>
      </c>
    </row>
    <row r="14" spans="2:8" s="28" customFormat="1" x14ac:dyDescent="0.3">
      <c r="B14" s="35" t="s">
        <v>26</v>
      </c>
      <c r="C14" s="42">
        <v>5.9004629629629615E-2</v>
      </c>
      <c r="D14" s="7">
        <f t="shared" si="1"/>
        <v>9.0167848741576587E-2</v>
      </c>
      <c r="E14" s="42"/>
      <c r="F14" s="7"/>
      <c r="G14" s="42">
        <f t="shared" si="0"/>
        <v>5.9004629629629615E-2</v>
      </c>
      <c r="H14" s="77">
        <f t="shared" si="2"/>
        <v>8.9266328138679699E-2</v>
      </c>
    </row>
    <row r="15" spans="2:8" s="28" customFormat="1" x14ac:dyDescent="0.3">
      <c r="B15" s="35" t="s">
        <v>27</v>
      </c>
      <c r="C15" s="42">
        <v>0.13085648148148166</v>
      </c>
      <c r="D15" s="7">
        <f t="shared" si="1"/>
        <v>0.19996816356851049</v>
      </c>
      <c r="E15" s="42">
        <v>1.0648148148148149E-3</v>
      </c>
      <c r="F15" s="7">
        <f>E15/$E$30</f>
        <v>0.16112084063047286</v>
      </c>
      <c r="G15" s="42">
        <f t="shared" si="0"/>
        <v>0.13192129629629648</v>
      </c>
      <c r="H15" s="77">
        <f t="shared" si="2"/>
        <v>0.19957975836105785</v>
      </c>
    </row>
    <row r="16" spans="2:8" s="28" customFormat="1" x14ac:dyDescent="0.3">
      <c r="B16" s="35" t="s">
        <v>28</v>
      </c>
      <c r="C16" s="42">
        <v>9.2361111111111099E-3</v>
      </c>
      <c r="D16" s="7">
        <f t="shared" si="1"/>
        <v>1.41141512937972E-2</v>
      </c>
      <c r="E16" s="42"/>
      <c r="F16" s="7"/>
      <c r="G16" s="42">
        <f t="shared" si="0"/>
        <v>9.2361111111111099E-3</v>
      </c>
      <c r="H16" s="77">
        <f t="shared" si="2"/>
        <v>1.3973034494834526E-2</v>
      </c>
    </row>
    <row r="17" spans="2:8" s="28" customFormat="1" x14ac:dyDescent="0.3">
      <c r="B17" s="35" t="s">
        <v>138</v>
      </c>
      <c r="C17" s="42">
        <v>5.5092592592592589E-3</v>
      </c>
      <c r="D17" s="7">
        <f t="shared" si="1"/>
        <v>8.4189674384053479E-3</v>
      </c>
      <c r="E17" s="42"/>
      <c r="F17" s="7"/>
      <c r="G17" s="42">
        <f t="shared" si="0"/>
        <v>5.5092592592592589E-3</v>
      </c>
      <c r="H17" s="77">
        <f t="shared" si="2"/>
        <v>8.3347925056907694E-3</v>
      </c>
    </row>
    <row r="18" spans="2:8" s="28" customFormat="1" x14ac:dyDescent="0.3">
      <c r="B18" s="35" t="s">
        <v>29</v>
      </c>
      <c r="C18" s="42">
        <v>4.0254629629629626E-2</v>
      </c>
      <c r="D18" s="7">
        <f t="shared" si="1"/>
        <v>6.151506040078529E-2</v>
      </c>
      <c r="E18" s="42"/>
      <c r="F18" s="7"/>
      <c r="G18" s="42">
        <f t="shared" si="0"/>
        <v>4.0254629629629626E-2</v>
      </c>
      <c r="H18" s="77">
        <f t="shared" si="2"/>
        <v>6.0900017510068273E-2</v>
      </c>
    </row>
    <row r="19" spans="2:8" s="28" customFormat="1" x14ac:dyDescent="0.3">
      <c r="B19" s="35" t="s">
        <v>136</v>
      </c>
      <c r="C19" s="42">
        <v>2.8229166666666663E-2</v>
      </c>
      <c r="D19" s="7">
        <f t="shared" si="1"/>
        <v>4.3138364668635805E-2</v>
      </c>
      <c r="E19" s="42"/>
      <c r="F19" s="7"/>
      <c r="G19" s="42">
        <f t="shared" si="0"/>
        <v>2.8229166666666663E-2</v>
      </c>
      <c r="H19" s="77">
        <f t="shared" si="2"/>
        <v>4.2707056557520565E-2</v>
      </c>
    </row>
    <row r="20" spans="2:8" s="28" customFormat="1" x14ac:dyDescent="0.3">
      <c r="B20" s="35" t="s">
        <v>30</v>
      </c>
      <c r="C20" s="42">
        <v>8.4259259259259253E-3</v>
      </c>
      <c r="D20" s="7">
        <f t="shared" si="1"/>
        <v>1.2876067846972886E-2</v>
      </c>
      <c r="E20" s="42"/>
      <c r="F20" s="7"/>
      <c r="G20" s="42">
        <f t="shared" si="0"/>
        <v>8.4259259259259253E-3</v>
      </c>
      <c r="H20" s="77">
        <f t="shared" si="2"/>
        <v>1.2747329714585883E-2</v>
      </c>
    </row>
    <row r="21" spans="2:8" s="28" customFormat="1" x14ac:dyDescent="0.3">
      <c r="B21" s="35" t="s">
        <v>31</v>
      </c>
      <c r="C21" s="42">
        <v>8.1018518518518516E-4</v>
      </c>
      <c r="D21" s="7">
        <f t="shared" si="1"/>
        <v>1.2380834468243159E-3</v>
      </c>
      <c r="E21" s="42"/>
      <c r="F21" s="7"/>
      <c r="G21" s="42">
        <f t="shared" si="0"/>
        <v>8.1018518518518516E-4</v>
      </c>
      <c r="H21" s="77">
        <f t="shared" si="2"/>
        <v>1.2257047802486428E-3</v>
      </c>
    </row>
    <row r="22" spans="2:8" s="28" customFormat="1" x14ac:dyDescent="0.3">
      <c r="B22" s="35" t="s">
        <v>32</v>
      </c>
      <c r="C22" s="42">
        <v>1.6203703703703703E-4</v>
      </c>
      <c r="D22" s="7">
        <f t="shared" si="1"/>
        <v>2.4761668936486319E-4</v>
      </c>
      <c r="E22" s="42"/>
      <c r="F22" s="7"/>
      <c r="G22" s="42">
        <f t="shared" si="0"/>
        <v>1.6203703703703703E-4</v>
      </c>
      <c r="H22" s="77">
        <f t="shared" si="2"/>
        <v>2.4514095604972856E-4</v>
      </c>
    </row>
    <row r="23" spans="2:8" s="28" customFormat="1" x14ac:dyDescent="0.3">
      <c r="B23" s="35" t="s">
        <v>137</v>
      </c>
      <c r="C23" s="42">
        <v>1.0416666666666669E-3</v>
      </c>
      <c r="D23" s="7">
        <f t="shared" si="1"/>
        <v>1.5918215744884065E-3</v>
      </c>
      <c r="E23" s="98"/>
      <c r="F23" s="7"/>
      <c r="G23" s="42">
        <f t="shared" si="0"/>
        <v>1.0416666666666669E-3</v>
      </c>
      <c r="H23" s="77">
        <f t="shared" si="2"/>
        <v>1.5759061460339696E-3</v>
      </c>
    </row>
    <row r="24" spans="2:8" s="28" customFormat="1" x14ac:dyDescent="0.3">
      <c r="B24" s="35" t="s">
        <v>33</v>
      </c>
      <c r="C24" s="42">
        <v>9.8379629629629642E-4</v>
      </c>
      <c r="D24" s="7">
        <f t="shared" si="1"/>
        <v>1.5033870425723839E-3</v>
      </c>
      <c r="E24" s="42"/>
      <c r="F24" s="7"/>
      <c r="G24" s="42">
        <f t="shared" si="0"/>
        <v>9.8379629629629642E-4</v>
      </c>
      <c r="H24" s="77">
        <f t="shared" si="2"/>
        <v>1.4883558045876379E-3</v>
      </c>
    </row>
    <row r="25" spans="2:8" s="28" customFormat="1" x14ac:dyDescent="0.3">
      <c r="B25" s="35" t="s">
        <v>34</v>
      </c>
      <c r="C25" s="42">
        <v>2.1527777777777778E-3</v>
      </c>
      <c r="D25" s="7">
        <f t="shared" si="1"/>
        <v>3.2897645872760396E-3</v>
      </c>
      <c r="E25" s="42"/>
      <c r="F25" s="7"/>
      <c r="G25" s="42">
        <f t="shared" si="0"/>
        <v>2.1527777777777778E-3</v>
      </c>
      <c r="H25" s="77">
        <f t="shared" si="2"/>
        <v>3.2568727018035364E-3</v>
      </c>
    </row>
    <row r="26" spans="2:8" s="28" customFormat="1" x14ac:dyDescent="0.3">
      <c r="B26" s="35" t="s">
        <v>35</v>
      </c>
      <c r="C26" s="42">
        <v>0.18791666666666665</v>
      </c>
      <c r="D26" s="7">
        <f t="shared" si="1"/>
        <v>0.28716461203770843</v>
      </c>
      <c r="E26" s="42"/>
      <c r="F26" s="7"/>
      <c r="G26" s="42">
        <f t="shared" si="0"/>
        <v>0.18791666666666665</v>
      </c>
      <c r="H26" s="77">
        <f t="shared" si="2"/>
        <v>0.28429346874452804</v>
      </c>
    </row>
    <row r="27" spans="2:8" s="28" customFormat="1" x14ac:dyDescent="0.3">
      <c r="B27" s="35" t="s">
        <v>135</v>
      </c>
      <c r="C27" s="42">
        <v>3.2569444444444436E-2</v>
      </c>
      <c r="D27" s="7">
        <f t="shared" si="1"/>
        <v>4.9770954562337488E-2</v>
      </c>
      <c r="E27" s="42"/>
      <c r="F27" s="7"/>
      <c r="G27" s="42">
        <f t="shared" si="0"/>
        <v>3.2569444444444436E-2</v>
      </c>
      <c r="H27" s="77">
        <f t="shared" si="2"/>
        <v>4.9273332165995429E-2</v>
      </c>
    </row>
    <row r="28" spans="2:8" s="28" customFormat="1" x14ac:dyDescent="0.3">
      <c r="B28" s="35" t="s">
        <v>36</v>
      </c>
      <c r="C28" s="42"/>
      <c r="D28" s="7"/>
      <c r="E28" s="42"/>
      <c r="F28" s="58"/>
      <c r="G28" s="42"/>
      <c r="H28" s="77"/>
    </row>
    <row r="29" spans="2:8" s="28" customFormat="1" x14ac:dyDescent="0.3">
      <c r="B29" s="35"/>
      <c r="C29" s="98"/>
      <c r="D29" s="58"/>
      <c r="E29" s="98"/>
      <c r="F29" s="98"/>
      <c r="G29" s="42"/>
      <c r="H29" s="80"/>
    </row>
    <row r="30" spans="2:8" s="28" customFormat="1" x14ac:dyDescent="0.3">
      <c r="B30" s="38" t="s">
        <v>1</v>
      </c>
      <c r="C30" s="59">
        <f t="shared" ref="C30:H30" si="3">SUM(C7:C28)</f>
        <v>0.65438657407407408</v>
      </c>
      <c r="D30" s="57">
        <f t="shared" si="3"/>
        <v>1.0000000000000002</v>
      </c>
      <c r="E30" s="59">
        <f t="shared" si="3"/>
        <v>6.6087962962962966E-3</v>
      </c>
      <c r="F30" s="57">
        <f t="shared" si="3"/>
        <v>1</v>
      </c>
      <c r="G30" s="59">
        <f t="shared" si="3"/>
        <v>0.66099537037037048</v>
      </c>
      <c r="H30" s="41">
        <f t="shared" si="3"/>
        <v>1.0000000000000002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7"/>
      <c r="G31" s="136"/>
      <c r="H31" s="137"/>
    </row>
    <row r="32" spans="2:8" s="28" customFormat="1" x14ac:dyDescent="0.3">
      <c r="C32" s="56"/>
      <c r="D32" s="56"/>
      <c r="E32" s="56"/>
      <c r="F32" s="56"/>
    </row>
    <row r="33" spans="3:6" s="28" customFormat="1" x14ac:dyDescent="0.3">
      <c r="C33" s="56"/>
      <c r="D33" s="56"/>
      <c r="E33" s="56"/>
      <c r="F33" s="56"/>
    </row>
    <row r="34" spans="3:6" s="28" customFormat="1" x14ac:dyDescent="0.3">
      <c r="C34" s="56"/>
      <c r="D34" s="56"/>
      <c r="E34" s="56"/>
      <c r="F34" s="56"/>
    </row>
    <row r="35" spans="3:6" s="28" customFormat="1" x14ac:dyDescent="0.3">
      <c r="C35" s="56"/>
      <c r="D35" s="56"/>
      <c r="E35" s="56"/>
      <c r="F35" s="56"/>
    </row>
    <row r="36" spans="3:6" s="28" customFormat="1" x14ac:dyDescent="0.3">
      <c r="C36" s="56"/>
      <c r="D36" s="56"/>
      <c r="E36" s="56"/>
      <c r="F36" s="56"/>
    </row>
    <row r="37" spans="3:6" s="28" customFormat="1" x14ac:dyDescent="0.3">
      <c r="C37" s="56"/>
      <c r="D37" s="56"/>
      <c r="E37" s="56"/>
      <c r="F37" s="56"/>
    </row>
    <row r="38" spans="3:6" s="28" customFormat="1" x14ac:dyDescent="0.3">
      <c r="C38" s="56"/>
      <c r="D38" s="56"/>
      <c r="E38" s="56"/>
      <c r="F38" s="56"/>
    </row>
    <row r="39" spans="3:6" s="28" customFormat="1" x14ac:dyDescent="0.3">
      <c r="C39" s="56"/>
      <c r="D39" s="56"/>
      <c r="E39" s="56"/>
      <c r="F39" s="56"/>
    </row>
    <row r="40" spans="3:6" s="28" customFormat="1" x14ac:dyDescent="0.3">
      <c r="C40" s="56"/>
      <c r="D40" s="56"/>
      <c r="E40" s="56"/>
      <c r="F40" s="56"/>
    </row>
    <row r="41" spans="3:6" s="28" customFormat="1" x14ac:dyDescent="0.3">
      <c r="C41" s="56"/>
      <c r="D41" s="56"/>
      <c r="E41" s="56"/>
      <c r="F41" s="56"/>
    </row>
    <row r="42" spans="3:6" s="28" customFormat="1" x14ac:dyDescent="0.3">
      <c r="C42" s="56"/>
      <c r="D42" s="56"/>
      <c r="E42" s="56"/>
      <c r="F42" s="56"/>
    </row>
    <row r="43" spans="3:6" s="28" customFormat="1" x14ac:dyDescent="0.3">
      <c r="C43" s="56"/>
      <c r="D43" s="56"/>
      <c r="E43" s="56"/>
      <c r="F43" s="56"/>
    </row>
    <row r="44" spans="3:6" s="28" customFormat="1" x14ac:dyDescent="0.3">
      <c r="C44" s="56"/>
      <c r="D44" s="56"/>
      <c r="E44" s="56"/>
      <c r="F44" s="56"/>
    </row>
    <row r="45" spans="3:6" s="28" customFormat="1" x14ac:dyDescent="0.3">
      <c r="C45" s="56"/>
      <c r="D45" s="56"/>
      <c r="E45" s="56"/>
      <c r="F45" s="56"/>
    </row>
    <row r="46" spans="3:6" s="28" customFormat="1" x14ac:dyDescent="0.3">
      <c r="C46" s="56"/>
      <c r="D46" s="56"/>
      <c r="E46" s="56"/>
      <c r="F46" s="56"/>
    </row>
    <row r="47" spans="3:6" s="28" customFormat="1" x14ac:dyDescent="0.3">
      <c r="C47" s="56"/>
      <c r="D47" s="56"/>
      <c r="E47" s="56"/>
      <c r="F47" s="56"/>
    </row>
    <row r="48" spans="3:6" s="28" customFormat="1" x14ac:dyDescent="0.3">
      <c r="C48" s="56"/>
      <c r="D48" s="56"/>
      <c r="E48" s="56"/>
      <c r="F48" s="56"/>
    </row>
    <row r="49" spans="3:6" s="28" customFormat="1" x14ac:dyDescent="0.3">
      <c r="C49" s="56"/>
      <c r="D49" s="56"/>
      <c r="E49" s="56"/>
      <c r="F49" s="56"/>
    </row>
    <row r="50" spans="3:6" s="28" customFormat="1" x14ac:dyDescent="0.3">
      <c r="C50" s="56"/>
      <c r="D50" s="56"/>
      <c r="E50" s="56"/>
      <c r="F50" s="56"/>
    </row>
    <row r="51" spans="3:6" s="28" customFormat="1" x14ac:dyDescent="0.3">
      <c r="C51" s="56"/>
      <c r="D51" s="56"/>
      <c r="E51" s="56"/>
      <c r="F51" s="56"/>
    </row>
    <row r="52" spans="3:6" s="28" customFormat="1" x14ac:dyDescent="0.3">
      <c r="C52" s="56"/>
      <c r="D52" s="56"/>
      <c r="E52" s="56"/>
      <c r="F52" s="56"/>
    </row>
    <row r="53" spans="3:6" s="28" customFormat="1" x14ac:dyDescent="0.3">
      <c r="C53" s="56"/>
      <c r="D53" s="56"/>
      <c r="E53" s="56"/>
      <c r="F53" s="56"/>
    </row>
    <row r="54" spans="3:6" s="28" customFormat="1" x14ac:dyDescent="0.3">
      <c r="C54" s="56"/>
      <c r="D54" s="56"/>
      <c r="E54" s="56"/>
      <c r="F54" s="56"/>
    </row>
    <row r="55" spans="3:6" s="28" customFormat="1" x14ac:dyDescent="0.3">
      <c r="C55" s="56"/>
      <c r="D55" s="56"/>
      <c r="E55" s="56"/>
      <c r="F55" s="56"/>
    </row>
    <row r="56" spans="3:6" s="28" customFormat="1" x14ac:dyDescent="0.3">
      <c r="C56" s="56"/>
      <c r="D56" s="56"/>
      <c r="E56" s="56"/>
      <c r="F56" s="56"/>
    </row>
    <row r="57" spans="3:6" s="28" customFormat="1" x14ac:dyDescent="0.3">
      <c r="C57" s="56"/>
      <c r="D57" s="56"/>
      <c r="E57" s="56"/>
      <c r="F57" s="56"/>
    </row>
    <row r="58" spans="3:6" s="28" customFormat="1" x14ac:dyDescent="0.3">
      <c r="C58" s="56"/>
      <c r="D58" s="56"/>
      <c r="E58" s="56"/>
      <c r="F58" s="56"/>
    </row>
    <row r="59" spans="3:6" s="28" customFormat="1" x14ac:dyDescent="0.3">
      <c r="C59" s="56"/>
      <c r="D59" s="56"/>
      <c r="E59" s="56"/>
      <c r="F59" s="56"/>
    </row>
    <row r="60" spans="3:6" s="28" customFormat="1" x14ac:dyDescent="0.3">
      <c r="C60" s="56"/>
      <c r="D60" s="56"/>
      <c r="E60" s="56"/>
      <c r="F60" s="56"/>
    </row>
    <row r="61" spans="3:6" s="28" customFormat="1" x14ac:dyDescent="0.3">
      <c r="C61" s="56"/>
      <c r="D61" s="56"/>
      <c r="E61" s="56"/>
      <c r="F61" s="56"/>
    </row>
    <row r="62" spans="3:6" s="28" customFormat="1" x14ac:dyDescent="0.3">
      <c r="C62" s="56"/>
      <c r="D62" s="56"/>
      <c r="E62" s="56"/>
      <c r="F62" s="56"/>
    </row>
    <row r="63" spans="3:6" s="28" customFormat="1" x14ac:dyDescent="0.3">
      <c r="C63" s="56"/>
      <c r="D63" s="56"/>
      <c r="E63" s="56"/>
      <c r="F63" s="56"/>
    </row>
    <row r="64" spans="3:6" s="28" customFormat="1" x14ac:dyDescent="0.3">
      <c r="C64" s="56"/>
      <c r="D64" s="56"/>
      <c r="E64" s="56"/>
      <c r="F64" s="56"/>
    </row>
    <row r="65" spans="3:6" s="28" customFormat="1" x14ac:dyDescent="0.3">
      <c r="C65" s="56"/>
      <c r="D65" s="56"/>
      <c r="E65" s="56"/>
      <c r="F65" s="56"/>
    </row>
    <row r="66" spans="3:6" s="28" customFormat="1" x14ac:dyDescent="0.3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60" customWidth="1"/>
    <col min="7" max="8" width="15.109375" customWidth="1"/>
  </cols>
  <sheetData>
    <row r="1" spans="2:8" s="28" customFormat="1" x14ac:dyDescent="0.3">
      <c r="C1" s="56"/>
      <c r="D1" s="56"/>
      <c r="E1" s="56"/>
      <c r="F1" s="56"/>
    </row>
    <row r="2" spans="2:8" s="28" customFormat="1" ht="15" thickBot="1" x14ac:dyDescent="0.35">
      <c r="C2" s="56"/>
      <c r="D2" s="56"/>
      <c r="E2" s="56"/>
      <c r="F2" s="56"/>
    </row>
    <row r="3" spans="2:8" s="28" customFormat="1" x14ac:dyDescent="0.3">
      <c r="B3" s="138" t="s">
        <v>112</v>
      </c>
      <c r="C3" s="139"/>
      <c r="D3" s="139"/>
      <c r="E3" s="139"/>
      <c r="F3" s="140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4" t="s">
        <v>3</v>
      </c>
    </row>
    <row r="7" spans="2:8" s="28" customFormat="1" x14ac:dyDescent="0.3">
      <c r="B7" s="35" t="s">
        <v>20</v>
      </c>
      <c r="C7" s="42">
        <v>5.6134259259259254E-3</v>
      </c>
      <c r="D7" s="7">
        <f>C7/$C$30</f>
        <v>7.8996660965876681E-3</v>
      </c>
      <c r="E7" s="42"/>
      <c r="F7" s="58"/>
      <c r="G7" s="42">
        <f>C7+E7</f>
        <v>5.6134259259259254E-3</v>
      </c>
      <c r="H7" s="77">
        <f>G7/$G$30</f>
        <v>6.9507144187912918E-3</v>
      </c>
    </row>
    <row r="8" spans="2:8" s="28" customFormat="1" x14ac:dyDescent="0.3">
      <c r="B8" s="35" t="s">
        <v>0</v>
      </c>
      <c r="C8" s="42">
        <v>5.3472222222222228E-3</v>
      </c>
      <c r="D8" s="7">
        <f t="shared" ref="D8:D27" si="0">C8/$C$30</f>
        <v>7.5250427559247499E-3</v>
      </c>
      <c r="E8" s="42"/>
      <c r="F8" s="58"/>
      <c r="G8" s="42">
        <f t="shared" ref="G8:G28" si="1">C8+E8</f>
        <v>5.3472222222222228E-3</v>
      </c>
      <c r="H8" s="77">
        <f t="shared" ref="H8:H28" si="2">G8/$G$30</f>
        <v>6.6210929102712935E-3</v>
      </c>
    </row>
    <row r="9" spans="2:8" s="28" customFormat="1" x14ac:dyDescent="0.3">
      <c r="B9" s="35" t="s">
        <v>21</v>
      </c>
      <c r="C9" s="42">
        <v>7.6423611111111123E-2</v>
      </c>
      <c r="D9" s="7">
        <f t="shared" si="0"/>
        <v>0.10754947471292452</v>
      </c>
      <c r="E9" s="42">
        <v>1.5509259259259257E-2</v>
      </c>
      <c r="F9" s="58">
        <f>E9/$E$30</f>
        <v>0.15986638033882128</v>
      </c>
      <c r="G9" s="42">
        <f t="shared" si="1"/>
        <v>9.1932870370370373E-2</v>
      </c>
      <c r="H9" s="77">
        <f t="shared" si="2"/>
        <v>0.11383407139888502</v>
      </c>
    </row>
    <row r="10" spans="2:8" s="28" customFormat="1" x14ac:dyDescent="0.3">
      <c r="B10" s="35" t="s">
        <v>22</v>
      </c>
      <c r="C10" s="42">
        <v>1.8055555555555561E-2</v>
      </c>
      <c r="D10" s="7">
        <f t="shared" si="0"/>
        <v>2.5409235279745913E-2</v>
      </c>
      <c r="E10" s="42">
        <v>2.9629629629629628E-3</v>
      </c>
      <c r="F10" s="58">
        <f t="shared" ref="F10:F28" si="3">E10/$E$30</f>
        <v>3.0541636840849443E-2</v>
      </c>
      <c r="G10" s="42">
        <f t="shared" si="1"/>
        <v>2.1018518518518523E-2</v>
      </c>
      <c r="H10" s="77">
        <f t="shared" si="2"/>
        <v>2.6025767803144306E-2</v>
      </c>
    </row>
    <row r="11" spans="2:8" s="28" customFormat="1" x14ac:dyDescent="0.3">
      <c r="B11" s="35" t="s">
        <v>23</v>
      </c>
      <c r="C11" s="42"/>
      <c r="D11" s="7"/>
      <c r="E11" s="42"/>
      <c r="F11" s="58"/>
      <c r="G11" s="42"/>
      <c r="H11" s="77"/>
    </row>
    <row r="12" spans="2:8" s="28" customFormat="1" x14ac:dyDescent="0.3">
      <c r="B12" s="35" t="s">
        <v>24</v>
      </c>
      <c r="C12" s="42">
        <v>1.3726851851851851E-2</v>
      </c>
      <c r="D12" s="7">
        <f t="shared" si="0"/>
        <v>1.9317534001140155E-2</v>
      </c>
      <c r="E12" s="42">
        <v>2.1296296296296293E-3</v>
      </c>
      <c r="F12" s="58">
        <f t="shared" si="3"/>
        <v>2.1951801479360534E-2</v>
      </c>
      <c r="G12" s="42">
        <f t="shared" si="1"/>
        <v>1.5856481481481482E-2</v>
      </c>
      <c r="H12" s="77">
        <f t="shared" si="2"/>
        <v>1.9633976811843444E-2</v>
      </c>
    </row>
    <row r="13" spans="2:8" s="28" customFormat="1" x14ac:dyDescent="0.3">
      <c r="B13" s="35" t="s">
        <v>25</v>
      </c>
      <c r="C13" s="42">
        <v>2.0162037037037041E-2</v>
      </c>
      <c r="D13" s="7">
        <f t="shared" si="0"/>
        <v>2.8373646062382935E-2</v>
      </c>
      <c r="E13" s="42">
        <v>1.2372685185185186E-2</v>
      </c>
      <c r="F13" s="58">
        <f t="shared" si="3"/>
        <v>0.12753519446432834</v>
      </c>
      <c r="G13" s="42">
        <f t="shared" si="1"/>
        <v>3.2534722222222229E-2</v>
      </c>
      <c r="H13" s="77">
        <f t="shared" si="2"/>
        <v>4.0285480889118201E-2</v>
      </c>
    </row>
    <row r="14" spans="2:8" s="28" customFormat="1" x14ac:dyDescent="0.3">
      <c r="B14" s="35" t="s">
        <v>26</v>
      </c>
      <c r="C14" s="42">
        <v>2.0069444444444449E-2</v>
      </c>
      <c r="D14" s="7">
        <f t="shared" si="0"/>
        <v>2.8243342291717571E-2</v>
      </c>
      <c r="E14" s="42">
        <v>1.5972222222222223E-3</v>
      </c>
      <c r="F14" s="58">
        <f t="shared" si="3"/>
        <v>1.6463851109520405E-2</v>
      </c>
      <c r="G14" s="42">
        <f t="shared" si="1"/>
        <v>2.1666666666666671E-2</v>
      </c>
      <c r="H14" s="77">
        <f t="shared" si="2"/>
        <v>2.6828324519540828E-2</v>
      </c>
    </row>
    <row r="15" spans="2:8" s="28" customFormat="1" x14ac:dyDescent="0.3">
      <c r="B15" s="35" t="s">
        <v>27</v>
      </c>
      <c r="C15" s="42">
        <v>4.2592592592592585E-2</v>
      </c>
      <c r="D15" s="7">
        <f t="shared" si="0"/>
        <v>5.9939734506067252E-2</v>
      </c>
      <c r="E15" s="42">
        <v>7.6851851851851847E-3</v>
      </c>
      <c r="F15" s="58">
        <f t="shared" si="3"/>
        <v>7.9217370555953237E-2</v>
      </c>
      <c r="G15" s="42">
        <f t="shared" si="1"/>
        <v>5.0277777777777768E-2</v>
      </c>
      <c r="H15" s="77">
        <f t="shared" si="2"/>
        <v>6.225547100047292E-2</v>
      </c>
    </row>
    <row r="16" spans="2:8" s="28" customFormat="1" x14ac:dyDescent="0.3">
      <c r="B16" s="35" t="s">
        <v>28</v>
      </c>
      <c r="C16" s="42">
        <v>1.2013888888888892E-2</v>
      </c>
      <c r="D16" s="7">
        <f t="shared" si="0"/>
        <v>1.6906914243830933E-2</v>
      </c>
      <c r="E16" s="42">
        <v>8.4953703703703701E-3</v>
      </c>
      <c r="F16" s="58">
        <f t="shared" si="3"/>
        <v>8.7568599379623011E-2</v>
      </c>
      <c r="G16" s="42">
        <f t="shared" si="1"/>
        <v>2.0509259259259262E-2</v>
      </c>
      <c r="H16" s="77">
        <f t="shared" si="2"/>
        <v>2.539518752597561E-2</v>
      </c>
    </row>
    <row r="17" spans="2:8" s="28" customFormat="1" x14ac:dyDescent="0.3">
      <c r="B17" s="35" t="s">
        <v>138</v>
      </c>
      <c r="C17" s="42">
        <v>7.8356481481481489E-3</v>
      </c>
      <c r="D17" s="7">
        <f t="shared" si="0"/>
        <v>1.1026956592556397E-2</v>
      </c>
      <c r="E17" s="42">
        <v>9.131944444444446E-3</v>
      </c>
      <c r="F17" s="58">
        <f t="shared" si="3"/>
        <v>9.4130279169649278E-2</v>
      </c>
      <c r="G17" s="42">
        <f t="shared" si="1"/>
        <v>1.6967592592592597E-2</v>
      </c>
      <c r="H17" s="77">
        <f t="shared" si="2"/>
        <v>2.1009788325666055E-2</v>
      </c>
    </row>
    <row r="18" spans="2:8" s="28" customFormat="1" x14ac:dyDescent="0.3">
      <c r="B18" s="35" t="s">
        <v>29</v>
      </c>
      <c r="C18" s="42">
        <v>1.6527777777777777E-2</v>
      </c>
      <c r="D18" s="7">
        <f t="shared" si="0"/>
        <v>2.3259223063767404E-2</v>
      </c>
      <c r="E18" s="42"/>
      <c r="F18" s="58"/>
      <c r="G18" s="42">
        <f t="shared" si="1"/>
        <v>1.6527777777777777E-2</v>
      </c>
      <c r="H18" s="77">
        <f t="shared" si="2"/>
        <v>2.0465196268111267E-2</v>
      </c>
    </row>
    <row r="19" spans="2:8" s="28" customFormat="1" x14ac:dyDescent="0.3">
      <c r="B19" s="35" t="s">
        <v>136</v>
      </c>
      <c r="C19" s="42">
        <v>2.2326388888888889E-2</v>
      </c>
      <c r="D19" s="7">
        <f t="shared" si="0"/>
        <v>3.1419496701685805E-2</v>
      </c>
      <c r="E19" s="42">
        <v>2.1874999999999998E-3</v>
      </c>
      <c r="F19" s="58">
        <f t="shared" si="3"/>
        <v>2.2548317823908377E-2</v>
      </c>
      <c r="G19" s="42">
        <f t="shared" si="1"/>
        <v>2.4513888888888887E-2</v>
      </c>
      <c r="H19" s="77">
        <f t="shared" si="2"/>
        <v>3.0353841523711247E-2</v>
      </c>
    </row>
    <row r="20" spans="2:8" s="28" customFormat="1" x14ac:dyDescent="0.3">
      <c r="B20" s="35" t="s">
        <v>30</v>
      </c>
      <c r="C20" s="42">
        <v>1.8587962962962959E-2</v>
      </c>
      <c r="D20" s="7">
        <f t="shared" si="0"/>
        <v>2.615848196107174E-2</v>
      </c>
      <c r="E20" s="42">
        <v>1.2731481481481481E-2</v>
      </c>
      <c r="F20" s="58">
        <f t="shared" si="3"/>
        <v>0.13123359580052496</v>
      </c>
      <c r="G20" s="42">
        <f t="shared" si="1"/>
        <v>3.1319444444444441E-2</v>
      </c>
      <c r="H20" s="77">
        <f t="shared" si="2"/>
        <v>3.8780687045874708E-2</v>
      </c>
    </row>
    <row r="21" spans="2:8" s="28" customFormat="1" x14ac:dyDescent="0.3">
      <c r="B21" s="35" t="s">
        <v>31</v>
      </c>
      <c r="C21" s="42">
        <v>5.2430555555555555E-3</v>
      </c>
      <c r="D21" s="7">
        <f t="shared" si="0"/>
        <v>7.3784510139262146E-3</v>
      </c>
      <c r="E21" s="42">
        <v>4.9421296296296305E-3</v>
      </c>
      <c r="F21" s="58">
        <f t="shared" si="3"/>
        <v>5.0942495824385606E-2</v>
      </c>
      <c r="G21" s="42">
        <f t="shared" si="1"/>
        <v>1.0185185185185186E-2</v>
      </c>
      <c r="H21" s="77">
        <f t="shared" si="2"/>
        <v>1.2611605543373892E-2</v>
      </c>
    </row>
    <row r="22" spans="2:8" s="28" customFormat="1" x14ac:dyDescent="0.3">
      <c r="B22" s="35" t="s">
        <v>32</v>
      </c>
      <c r="C22" s="42">
        <v>1.5740740740740743E-3</v>
      </c>
      <c r="D22" s="7">
        <f t="shared" si="0"/>
        <v>2.215164101311182E-3</v>
      </c>
      <c r="E22" s="42">
        <v>4.5138888888888885E-3</v>
      </c>
      <c r="F22" s="58">
        <f t="shared" si="3"/>
        <v>4.6528274874731573E-2</v>
      </c>
      <c r="G22" s="42">
        <f t="shared" si="1"/>
        <v>6.0879629629629626E-3</v>
      </c>
      <c r="H22" s="77">
        <f t="shared" si="2"/>
        <v>7.5383005861530301E-3</v>
      </c>
    </row>
    <row r="23" spans="2:8" s="28" customFormat="1" x14ac:dyDescent="0.3">
      <c r="B23" s="35" t="s">
        <v>137</v>
      </c>
      <c r="C23" s="42">
        <v>1.759259259259259E-3</v>
      </c>
      <c r="D23" s="7">
        <f t="shared" si="0"/>
        <v>2.4757716426419083E-3</v>
      </c>
      <c r="E23" s="98">
        <v>4.2592592592592595E-3</v>
      </c>
      <c r="F23" s="58">
        <f t="shared" si="3"/>
        <v>4.3903602958721082E-2</v>
      </c>
      <c r="G23" s="42">
        <f t="shared" si="1"/>
        <v>6.0185185185185185E-3</v>
      </c>
      <c r="H23" s="77">
        <f t="shared" si="2"/>
        <v>7.4523123665391176E-3</v>
      </c>
    </row>
    <row r="24" spans="2:8" s="28" customFormat="1" x14ac:dyDescent="0.3">
      <c r="B24" s="35" t="s">
        <v>33</v>
      </c>
      <c r="C24" s="42">
        <v>2.8587962962962968E-3</v>
      </c>
      <c r="D24" s="7">
        <f t="shared" si="0"/>
        <v>4.0231289192931025E-3</v>
      </c>
      <c r="E24" s="42">
        <v>1.9212962962962964E-3</v>
      </c>
      <c r="F24" s="58">
        <f t="shared" si="3"/>
        <v>1.9804342638988313E-2</v>
      </c>
      <c r="G24" s="42">
        <f t="shared" si="1"/>
        <v>4.7800925925925927E-3</v>
      </c>
      <c r="H24" s="77">
        <f t="shared" si="2"/>
        <v>5.9188557834243373E-3</v>
      </c>
    </row>
    <row r="25" spans="2:8" s="28" customFormat="1" x14ac:dyDescent="0.3">
      <c r="B25" s="35" t="s">
        <v>34</v>
      </c>
      <c r="C25" s="42">
        <v>2.7546296296296299E-3</v>
      </c>
      <c r="D25" s="7">
        <f t="shared" si="0"/>
        <v>3.8765371772945681E-3</v>
      </c>
      <c r="E25" s="42">
        <v>2.6620370370370372E-4</v>
      </c>
      <c r="F25" s="58">
        <f t="shared" si="3"/>
        <v>2.7439751849200676E-3</v>
      </c>
      <c r="G25" s="42">
        <f t="shared" si="1"/>
        <v>3.0208333333333337E-3</v>
      </c>
      <c r="H25" s="77">
        <f t="shared" si="2"/>
        <v>3.7404875532052115E-3</v>
      </c>
    </row>
    <row r="26" spans="2:8" s="28" customFormat="1" x14ac:dyDescent="0.3">
      <c r="B26" s="35" t="s">
        <v>35</v>
      </c>
      <c r="C26" s="42">
        <v>0.29736111111111113</v>
      </c>
      <c r="D26" s="7">
        <f t="shared" si="0"/>
        <v>0.41847055949181527</v>
      </c>
      <c r="E26" s="42">
        <v>4.2013888888888891E-3</v>
      </c>
      <c r="F26" s="58">
        <f t="shared" si="3"/>
        <v>4.3307086614173235E-2</v>
      </c>
      <c r="G26" s="42">
        <f t="shared" si="1"/>
        <v>0.30156250000000001</v>
      </c>
      <c r="H26" s="77">
        <f t="shared" si="2"/>
        <v>0.37340384367341672</v>
      </c>
    </row>
    <row r="27" spans="2:8" s="28" customFormat="1" x14ac:dyDescent="0.3">
      <c r="B27" s="35" t="s">
        <v>135</v>
      </c>
      <c r="C27" s="42">
        <v>0.11975694444444447</v>
      </c>
      <c r="D27" s="7">
        <f t="shared" si="0"/>
        <v>0.1685316393843147</v>
      </c>
      <c r="E27" s="42">
        <v>1.5856481481481481E-3</v>
      </c>
      <c r="F27" s="58">
        <f t="shared" si="3"/>
        <v>1.6344547840610835E-2</v>
      </c>
      <c r="G27" s="42">
        <f t="shared" si="1"/>
        <v>0.12134259259259261</v>
      </c>
      <c r="H27" s="77">
        <f t="shared" si="2"/>
        <v>0.15025008240537716</v>
      </c>
    </row>
    <row r="28" spans="2:8" s="28" customFormat="1" x14ac:dyDescent="0.3">
      <c r="B28" s="35" t="s">
        <v>36</v>
      </c>
      <c r="C28" s="42"/>
      <c r="D28" s="7"/>
      <c r="E28" s="42">
        <v>5.2083333333333333E-4</v>
      </c>
      <c r="F28" s="58">
        <f t="shared" si="3"/>
        <v>5.3686471009305667E-3</v>
      </c>
      <c r="G28" s="42">
        <f t="shared" si="1"/>
        <v>5.2083333333333333E-4</v>
      </c>
      <c r="H28" s="77">
        <f t="shared" si="2"/>
        <v>6.4491164710434663E-4</v>
      </c>
    </row>
    <row r="29" spans="2:8" s="28" customFormat="1" x14ac:dyDescent="0.3">
      <c r="B29" s="35"/>
      <c r="C29" s="98"/>
      <c r="D29" s="58"/>
      <c r="E29" s="98"/>
      <c r="F29" s="98"/>
      <c r="G29" s="42"/>
      <c r="H29" s="80"/>
    </row>
    <row r="30" spans="2:8" s="28" customFormat="1" x14ac:dyDescent="0.3">
      <c r="B30" s="38" t="s">
        <v>1</v>
      </c>
      <c r="C30" s="59">
        <f t="shared" ref="C30:H30" si="4">SUM(C7:C28)</f>
        <v>0.71059027777777783</v>
      </c>
      <c r="D30" s="57">
        <f t="shared" si="4"/>
        <v>1</v>
      </c>
      <c r="E30" s="59">
        <f t="shared" si="4"/>
        <v>9.7013888888888872E-2</v>
      </c>
      <c r="F30" s="57">
        <f t="shared" si="4"/>
        <v>1.0000000000000002</v>
      </c>
      <c r="G30" s="59">
        <f t="shared" si="4"/>
        <v>0.80760416666666668</v>
      </c>
      <c r="H30" s="41">
        <f t="shared" si="4"/>
        <v>1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7"/>
      <c r="G31" s="136"/>
      <c r="H31" s="137"/>
    </row>
    <row r="32" spans="2:8" s="28" customFormat="1" x14ac:dyDescent="0.3">
      <c r="C32" s="56"/>
      <c r="D32" s="56"/>
      <c r="E32" s="56"/>
      <c r="F32" s="56"/>
    </row>
    <row r="33" spans="3:6" s="28" customFormat="1" x14ac:dyDescent="0.3">
      <c r="C33" s="56"/>
      <c r="D33" s="56"/>
      <c r="E33" s="56"/>
      <c r="F33" s="56"/>
    </row>
    <row r="34" spans="3:6" s="28" customFormat="1" x14ac:dyDescent="0.3">
      <c r="C34" s="56"/>
      <c r="D34" s="56"/>
      <c r="E34" s="56"/>
      <c r="F34" s="56"/>
    </row>
    <row r="35" spans="3:6" s="28" customFormat="1" x14ac:dyDescent="0.3">
      <c r="C35" s="56"/>
      <c r="D35" s="56"/>
      <c r="E35" s="56"/>
      <c r="F35" s="56"/>
    </row>
    <row r="36" spans="3:6" s="28" customFormat="1" x14ac:dyDescent="0.3">
      <c r="C36" s="56"/>
      <c r="D36" s="56"/>
      <c r="E36" s="56"/>
      <c r="F36" s="56"/>
    </row>
    <row r="37" spans="3:6" s="28" customFormat="1" x14ac:dyDescent="0.3">
      <c r="C37" s="56"/>
      <c r="D37" s="56"/>
      <c r="E37" s="56"/>
      <c r="F37" s="56"/>
    </row>
    <row r="38" spans="3:6" s="28" customFormat="1" x14ac:dyDescent="0.3">
      <c r="C38" s="56"/>
      <c r="D38" s="56"/>
      <c r="E38" s="56"/>
      <c r="F38" s="56"/>
    </row>
    <row r="39" spans="3:6" s="28" customFormat="1" x14ac:dyDescent="0.3">
      <c r="C39" s="56"/>
      <c r="D39" s="56"/>
      <c r="E39" s="56"/>
      <c r="F39" s="56"/>
    </row>
    <row r="40" spans="3:6" s="28" customFormat="1" x14ac:dyDescent="0.3">
      <c r="C40" s="56"/>
      <c r="D40" s="56"/>
      <c r="E40" s="56"/>
      <c r="F40" s="56"/>
    </row>
    <row r="41" spans="3:6" s="28" customFormat="1" x14ac:dyDescent="0.3">
      <c r="C41" s="56"/>
      <c r="D41" s="56"/>
      <c r="E41" s="56"/>
      <c r="F41" s="56"/>
    </row>
    <row r="42" spans="3:6" s="28" customFormat="1" x14ac:dyDescent="0.3">
      <c r="C42" s="56"/>
      <c r="D42" s="56"/>
      <c r="E42" s="56"/>
      <c r="F42" s="56"/>
    </row>
    <row r="43" spans="3:6" s="28" customFormat="1" x14ac:dyDescent="0.3">
      <c r="C43" s="56"/>
      <c r="D43" s="56"/>
      <c r="E43" s="56"/>
      <c r="F43" s="56"/>
    </row>
    <row r="44" spans="3:6" s="28" customFormat="1" x14ac:dyDescent="0.3">
      <c r="C44" s="56"/>
      <c r="D44" s="56"/>
      <c r="E44" s="56"/>
      <c r="F44" s="56"/>
    </row>
    <row r="45" spans="3:6" s="28" customFormat="1" x14ac:dyDescent="0.3">
      <c r="C45" s="56"/>
      <c r="D45" s="56"/>
      <c r="E45" s="56"/>
      <c r="F45" s="56"/>
    </row>
    <row r="46" spans="3:6" s="28" customFormat="1" x14ac:dyDescent="0.3">
      <c r="C46" s="56"/>
      <c r="D46" s="56"/>
      <c r="E46" s="56"/>
      <c r="F46" s="56"/>
    </row>
    <row r="47" spans="3:6" s="28" customFormat="1" x14ac:dyDescent="0.3">
      <c r="C47" s="56"/>
      <c r="D47" s="56"/>
      <c r="E47" s="56"/>
      <c r="F47" s="56"/>
    </row>
    <row r="48" spans="3:6" s="28" customFormat="1" x14ac:dyDescent="0.3">
      <c r="C48" s="56"/>
      <c r="D48" s="56"/>
      <c r="E48" s="56"/>
      <c r="F48" s="56"/>
    </row>
    <row r="49" spans="3:6" s="28" customFormat="1" x14ac:dyDescent="0.3">
      <c r="C49" s="56"/>
      <c r="D49" s="56"/>
      <c r="E49" s="56"/>
      <c r="F49" s="56"/>
    </row>
    <row r="50" spans="3:6" s="28" customFormat="1" x14ac:dyDescent="0.3">
      <c r="C50" s="56"/>
      <c r="D50" s="56"/>
      <c r="E50" s="56"/>
      <c r="F50" s="56"/>
    </row>
    <row r="51" spans="3:6" s="28" customFormat="1" x14ac:dyDescent="0.3">
      <c r="C51" s="56"/>
      <c r="D51" s="56"/>
      <c r="E51" s="56"/>
      <c r="F51" s="56"/>
    </row>
    <row r="52" spans="3:6" s="28" customFormat="1" x14ac:dyDescent="0.3">
      <c r="C52" s="56"/>
      <c r="D52" s="56"/>
      <c r="E52" s="56"/>
      <c r="F52" s="56"/>
    </row>
    <row r="53" spans="3:6" s="28" customFormat="1" x14ac:dyDescent="0.3">
      <c r="C53" s="56"/>
      <c r="D53" s="56"/>
      <c r="E53" s="56"/>
      <c r="F53" s="56"/>
    </row>
    <row r="54" spans="3:6" s="28" customFormat="1" x14ac:dyDescent="0.3">
      <c r="C54" s="56"/>
      <c r="D54" s="56"/>
      <c r="E54" s="56"/>
      <c r="F54" s="56"/>
    </row>
    <row r="55" spans="3:6" s="28" customFormat="1" x14ac:dyDescent="0.3">
      <c r="C55" s="56"/>
      <c r="D55" s="56"/>
      <c r="E55" s="56"/>
      <c r="F55" s="56"/>
    </row>
    <row r="56" spans="3:6" s="28" customFormat="1" x14ac:dyDescent="0.3">
      <c r="C56" s="56"/>
      <c r="D56" s="56"/>
      <c r="E56" s="56"/>
      <c r="F56" s="56"/>
    </row>
    <row r="57" spans="3:6" s="28" customFormat="1" x14ac:dyDescent="0.3">
      <c r="C57" s="56"/>
      <c r="D57" s="56"/>
      <c r="E57" s="56"/>
      <c r="F57" s="56"/>
    </row>
    <row r="58" spans="3:6" s="28" customFormat="1" x14ac:dyDescent="0.3">
      <c r="C58" s="56"/>
      <c r="D58" s="56"/>
      <c r="E58" s="56"/>
      <c r="F58" s="56"/>
    </row>
    <row r="59" spans="3:6" s="28" customFormat="1" x14ac:dyDescent="0.3">
      <c r="C59" s="56"/>
      <c r="D59" s="56"/>
      <c r="E59" s="56"/>
      <c r="F59" s="56"/>
    </row>
    <row r="60" spans="3:6" s="28" customFormat="1" x14ac:dyDescent="0.3">
      <c r="C60" s="56"/>
      <c r="D60" s="56"/>
      <c r="E60" s="56"/>
      <c r="F60" s="56"/>
    </row>
    <row r="61" spans="3:6" s="28" customFormat="1" x14ac:dyDescent="0.3">
      <c r="C61" s="56"/>
      <c r="D61" s="56"/>
      <c r="E61" s="56"/>
      <c r="F61" s="56"/>
    </row>
    <row r="62" spans="3:6" s="28" customFormat="1" x14ac:dyDescent="0.3">
      <c r="C62" s="56"/>
      <c r="D62" s="56"/>
      <c r="E62" s="56"/>
      <c r="F62" s="56"/>
    </row>
    <row r="63" spans="3:6" s="28" customFormat="1" x14ac:dyDescent="0.3">
      <c r="C63" s="56"/>
      <c r="D63" s="56"/>
      <c r="E63" s="56"/>
      <c r="F63" s="56"/>
    </row>
    <row r="64" spans="3:6" s="28" customFormat="1" x14ac:dyDescent="0.3">
      <c r="C64" s="56"/>
      <c r="D64" s="56"/>
      <c r="E64" s="56"/>
      <c r="F64" s="56"/>
    </row>
    <row r="65" spans="3:6" s="28" customFormat="1" x14ac:dyDescent="0.3">
      <c r="C65" s="56"/>
      <c r="D65" s="56"/>
      <c r="E65" s="56"/>
      <c r="F65" s="56"/>
    </row>
    <row r="66" spans="3:6" s="28" customFormat="1" x14ac:dyDescent="0.3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60" customWidth="1"/>
    <col min="7" max="8" width="15.109375" customWidth="1"/>
  </cols>
  <sheetData>
    <row r="1" spans="2:8" s="28" customFormat="1" x14ac:dyDescent="0.3">
      <c r="C1" s="56"/>
      <c r="D1" s="56"/>
      <c r="E1" s="56"/>
      <c r="F1" s="56"/>
    </row>
    <row r="2" spans="2:8" s="28" customFormat="1" ht="15" thickBot="1" x14ac:dyDescent="0.35">
      <c r="C2" s="56"/>
      <c r="D2" s="56"/>
      <c r="E2" s="56"/>
      <c r="F2" s="56"/>
    </row>
    <row r="3" spans="2:8" s="28" customFormat="1" x14ac:dyDescent="0.3">
      <c r="B3" s="138" t="s">
        <v>113</v>
      </c>
      <c r="C3" s="139"/>
      <c r="D3" s="139"/>
      <c r="E3" s="139"/>
      <c r="F3" s="140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4" t="s">
        <v>3</v>
      </c>
    </row>
    <row r="7" spans="2:8" s="28" customFormat="1" x14ac:dyDescent="0.3">
      <c r="B7" s="35" t="s">
        <v>20</v>
      </c>
      <c r="C7" s="42">
        <v>8.3333333333333328E-4</v>
      </c>
      <c r="D7" s="7">
        <f>C7/$C$30</f>
        <v>5.7165541881699072E-3</v>
      </c>
      <c r="E7" s="42"/>
      <c r="F7" s="7"/>
      <c r="G7" s="42">
        <f>C7+E7</f>
        <v>8.3333333333333328E-4</v>
      </c>
      <c r="H7" s="77">
        <f>G7/$G$30</f>
        <v>5.6466159516900625E-3</v>
      </c>
    </row>
    <row r="8" spans="2:8" s="28" customFormat="1" x14ac:dyDescent="0.3">
      <c r="B8" s="35" t="s">
        <v>0</v>
      </c>
      <c r="C8" s="42">
        <v>9.837962962962962E-4</v>
      </c>
      <c r="D8" s="7">
        <f t="shared" ref="D8:D27" si="0">C8/$C$30</f>
        <v>6.7487098054783631E-3</v>
      </c>
      <c r="E8" s="42"/>
      <c r="F8" s="7"/>
      <c r="G8" s="42">
        <f t="shared" ref="G8:G27" si="1">C8+E8</f>
        <v>9.837962962962962E-4</v>
      </c>
      <c r="H8" s="77">
        <f t="shared" ref="H8:H27" si="2">G8/$G$30</f>
        <v>6.6661438318563236E-3</v>
      </c>
    </row>
    <row r="9" spans="2:8" s="28" customFormat="1" x14ac:dyDescent="0.3">
      <c r="B9" s="35" t="s">
        <v>21</v>
      </c>
      <c r="C9" s="42">
        <v>1.5752314814814816E-2</v>
      </c>
      <c r="D9" s="7">
        <f t="shared" si="0"/>
        <v>0.10805875347360062</v>
      </c>
      <c r="E9" s="42"/>
      <c r="F9" s="7"/>
      <c r="G9" s="42">
        <f t="shared" si="1"/>
        <v>1.5752314814814816E-2</v>
      </c>
      <c r="H9" s="77">
        <f t="shared" si="2"/>
        <v>0.10673672653125245</v>
      </c>
    </row>
    <row r="10" spans="2:8" s="28" customFormat="1" x14ac:dyDescent="0.3">
      <c r="B10" s="35" t="s">
        <v>22</v>
      </c>
      <c r="C10" s="42">
        <v>3.0671296296296289E-3</v>
      </c>
      <c r="D10" s="7">
        <f t="shared" si="0"/>
        <v>2.1040095275903128E-2</v>
      </c>
      <c r="E10" s="42"/>
      <c r="F10" s="7"/>
      <c r="G10" s="42">
        <f t="shared" si="1"/>
        <v>3.0671296296296289E-3</v>
      </c>
      <c r="H10" s="77">
        <f t="shared" si="2"/>
        <v>2.0782683711081475E-2</v>
      </c>
    </row>
    <row r="11" spans="2:8" s="28" customFormat="1" x14ac:dyDescent="0.3">
      <c r="B11" s="35" t="s">
        <v>23</v>
      </c>
      <c r="C11" s="42"/>
      <c r="D11" s="7"/>
      <c r="E11" s="42"/>
      <c r="F11" s="7"/>
      <c r="G11" s="42"/>
      <c r="H11" s="77"/>
    </row>
    <row r="12" spans="2:8" s="28" customFormat="1" x14ac:dyDescent="0.3">
      <c r="B12" s="35" t="s">
        <v>24</v>
      </c>
      <c r="C12" s="42">
        <v>2.3263888888888891E-3</v>
      </c>
      <c r="D12" s="7">
        <f t="shared" si="0"/>
        <v>1.5958713775307661E-2</v>
      </c>
      <c r="E12" s="42"/>
      <c r="F12" s="7"/>
      <c r="G12" s="42">
        <f t="shared" si="1"/>
        <v>2.3263888888888891E-3</v>
      </c>
      <c r="H12" s="77">
        <f t="shared" si="2"/>
        <v>1.5763469531801428E-2</v>
      </c>
    </row>
    <row r="13" spans="2:8" s="28" customFormat="1" x14ac:dyDescent="0.3">
      <c r="B13" s="35" t="s">
        <v>25</v>
      </c>
      <c r="C13" s="42">
        <v>1.5625000000000001E-3</v>
      </c>
      <c r="D13" s="7">
        <f t="shared" si="0"/>
        <v>1.0718539102818577E-2</v>
      </c>
      <c r="E13" s="42"/>
      <c r="F13" s="7"/>
      <c r="G13" s="42">
        <f t="shared" si="1"/>
        <v>1.5625000000000001E-3</v>
      </c>
      <c r="H13" s="77">
        <f t="shared" si="2"/>
        <v>1.0587404909418868E-2</v>
      </c>
    </row>
    <row r="14" spans="2:8" s="28" customFormat="1" x14ac:dyDescent="0.3">
      <c r="B14" s="35" t="s">
        <v>26</v>
      </c>
      <c r="C14" s="42">
        <v>2.5347222222222221E-3</v>
      </c>
      <c r="D14" s="7">
        <f t="shared" si="0"/>
        <v>1.7387852322350135E-2</v>
      </c>
      <c r="E14" s="42"/>
      <c r="F14" s="7"/>
      <c r="G14" s="42">
        <f t="shared" si="1"/>
        <v>2.5347222222222221E-3</v>
      </c>
      <c r="H14" s="77">
        <f t="shared" si="2"/>
        <v>1.7175123519723938E-2</v>
      </c>
    </row>
    <row r="15" spans="2:8" s="28" customFormat="1" x14ac:dyDescent="0.3">
      <c r="B15" s="35" t="s">
        <v>27</v>
      </c>
      <c r="C15" s="42">
        <v>7.1643518518518514E-3</v>
      </c>
      <c r="D15" s="7">
        <f t="shared" si="0"/>
        <v>4.9146486701071843E-2</v>
      </c>
      <c r="E15" s="42"/>
      <c r="F15" s="7"/>
      <c r="G15" s="42">
        <f t="shared" si="1"/>
        <v>7.1643518518518514E-3</v>
      </c>
      <c r="H15" s="77">
        <f t="shared" si="2"/>
        <v>4.8545212140224288E-2</v>
      </c>
    </row>
    <row r="16" spans="2:8" s="28" customFormat="1" x14ac:dyDescent="0.3">
      <c r="B16" s="35" t="s">
        <v>28</v>
      </c>
      <c r="C16" s="42">
        <v>3.9930555555555552E-3</v>
      </c>
      <c r="D16" s="7">
        <f t="shared" si="0"/>
        <v>2.7391822151647472E-2</v>
      </c>
      <c r="E16" s="42"/>
      <c r="F16" s="7"/>
      <c r="G16" s="42">
        <f t="shared" si="1"/>
        <v>3.9930555555555552E-3</v>
      </c>
      <c r="H16" s="77">
        <f t="shared" si="2"/>
        <v>2.7056701435181549E-2</v>
      </c>
    </row>
    <row r="17" spans="2:8" s="28" customFormat="1" x14ac:dyDescent="0.3">
      <c r="B17" s="35" t="s">
        <v>138</v>
      </c>
      <c r="C17" s="42">
        <v>1.6319444444444443E-3</v>
      </c>
      <c r="D17" s="7">
        <f t="shared" si="0"/>
        <v>1.1194918618499403E-2</v>
      </c>
      <c r="E17" s="42"/>
      <c r="F17" s="7"/>
      <c r="G17" s="42">
        <f t="shared" si="1"/>
        <v>1.6319444444444443E-3</v>
      </c>
      <c r="H17" s="77">
        <f t="shared" si="2"/>
        <v>1.1057956238726371E-2</v>
      </c>
    </row>
    <row r="18" spans="2:8" s="28" customFormat="1" x14ac:dyDescent="0.3">
      <c r="B18" s="35" t="s">
        <v>29</v>
      </c>
      <c r="C18" s="42">
        <v>4.340277777777778E-3</v>
      </c>
      <c r="D18" s="7">
        <f t="shared" si="0"/>
        <v>2.9773719730051607E-2</v>
      </c>
      <c r="E18" s="42"/>
      <c r="F18" s="7"/>
      <c r="G18" s="42">
        <f t="shared" si="1"/>
        <v>4.340277777777778E-3</v>
      </c>
      <c r="H18" s="77">
        <f t="shared" si="2"/>
        <v>2.9409458081719079E-2</v>
      </c>
    </row>
    <row r="19" spans="2:8" s="28" customFormat="1" x14ac:dyDescent="0.3">
      <c r="B19" s="35" t="s">
        <v>136</v>
      </c>
      <c r="C19" s="42">
        <v>4.1319444444444442E-3</v>
      </c>
      <c r="D19" s="7">
        <f t="shared" si="0"/>
        <v>2.8344581183009126E-2</v>
      </c>
      <c r="E19" s="42"/>
      <c r="F19" s="7"/>
      <c r="G19" s="42">
        <f t="shared" si="1"/>
        <v>4.1319444444444442E-3</v>
      </c>
      <c r="H19" s="77">
        <f t="shared" si="2"/>
        <v>2.7997804093796558E-2</v>
      </c>
    </row>
    <row r="20" spans="2:8" s="28" customFormat="1" x14ac:dyDescent="0.3">
      <c r="B20" s="35" t="s">
        <v>30</v>
      </c>
      <c r="C20" s="42">
        <v>2.662037037037037E-3</v>
      </c>
      <c r="D20" s="7">
        <f t="shared" si="0"/>
        <v>1.8261214767764985E-2</v>
      </c>
      <c r="E20" s="42"/>
      <c r="F20" s="7"/>
      <c r="G20" s="42">
        <f t="shared" si="1"/>
        <v>2.662037037037037E-3</v>
      </c>
      <c r="H20" s="77">
        <f t="shared" si="2"/>
        <v>1.8037800956787701E-2</v>
      </c>
    </row>
    <row r="21" spans="2:8" s="28" customFormat="1" x14ac:dyDescent="0.3">
      <c r="B21" s="35" t="s">
        <v>31</v>
      </c>
      <c r="C21" s="42">
        <v>1.1574074074074073E-3</v>
      </c>
      <c r="D21" s="7">
        <f t="shared" si="0"/>
        <v>7.9396585946804269E-3</v>
      </c>
      <c r="E21" s="42"/>
      <c r="F21" s="7"/>
      <c r="G21" s="42">
        <f t="shared" si="1"/>
        <v>1.1574074074074073E-3</v>
      </c>
      <c r="H21" s="77">
        <f t="shared" si="2"/>
        <v>7.8425221551250857E-3</v>
      </c>
    </row>
    <row r="22" spans="2:8" s="28" customFormat="1" x14ac:dyDescent="0.3">
      <c r="B22" s="35" t="s">
        <v>32</v>
      </c>
      <c r="C22" s="42"/>
      <c r="D22" s="7"/>
      <c r="E22" s="42">
        <v>3.3564814814814812E-4</v>
      </c>
      <c r="F22" s="7">
        <f>E22/$E$30</f>
        <v>0.1858974358974359</v>
      </c>
      <c r="G22" s="42">
        <f t="shared" si="1"/>
        <v>3.3564814814814812E-4</v>
      </c>
      <c r="H22" s="77">
        <f t="shared" si="2"/>
        <v>2.274331424986275E-3</v>
      </c>
    </row>
    <row r="23" spans="2:8" s="28" customFormat="1" x14ac:dyDescent="0.3">
      <c r="B23" s="35" t="s">
        <v>137</v>
      </c>
      <c r="C23" s="42">
        <v>3.1250000000000001E-4</v>
      </c>
      <c r="D23" s="7">
        <f t="shared" si="0"/>
        <v>2.1437078205637154E-3</v>
      </c>
      <c r="E23" s="98"/>
      <c r="F23" s="7"/>
      <c r="G23" s="42">
        <f t="shared" si="1"/>
        <v>3.1250000000000001E-4</v>
      </c>
      <c r="H23" s="77">
        <f t="shared" si="2"/>
        <v>2.1174809818837736E-3</v>
      </c>
    </row>
    <row r="24" spans="2:8" s="28" customFormat="1" x14ac:dyDescent="0.3">
      <c r="B24" s="35" t="s">
        <v>33</v>
      </c>
      <c r="C24" s="42">
        <v>1.9675925925925926E-4</v>
      </c>
      <c r="D24" s="7">
        <f t="shared" si="0"/>
        <v>1.3497419610956727E-3</v>
      </c>
      <c r="E24" s="42"/>
      <c r="F24" s="7"/>
      <c r="G24" s="42">
        <f t="shared" si="1"/>
        <v>1.9675925925925926E-4</v>
      </c>
      <c r="H24" s="77">
        <f t="shared" si="2"/>
        <v>1.3332287663712647E-3</v>
      </c>
    </row>
    <row r="25" spans="2:8" s="28" customFormat="1" x14ac:dyDescent="0.3">
      <c r="B25" s="35" t="s">
        <v>34</v>
      </c>
      <c r="C25" s="42">
        <v>8.1018518518518505E-4</v>
      </c>
      <c r="D25" s="7">
        <f t="shared" si="0"/>
        <v>5.5577610162762985E-3</v>
      </c>
      <c r="E25" s="42">
        <v>4.6296296296296293E-4</v>
      </c>
      <c r="F25" s="7">
        <f>E25/$E$30</f>
        <v>0.25641025641025639</v>
      </c>
      <c r="G25" s="42">
        <f t="shared" si="1"/>
        <v>1.273148148148148E-3</v>
      </c>
      <c r="H25" s="77">
        <f t="shared" si="2"/>
        <v>8.6267743706375955E-3</v>
      </c>
    </row>
    <row r="26" spans="2:8" s="28" customFormat="1" x14ac:dyDescent="0.3">
      <c r="B26" s="35" t="s">
        <v>35</v>
      </c>
      <c r="C26" s="42">
        <v>6.9907407407407432E-2</v>
      </c>
      <c r="D26" s="7">
        <f t="shared" si="0"/>
        <v>0.479555379118698</v>
      </c>
      <c r="E26" s="42">
        <v>1.0069444444444444E-3</v>
      </c>
      <c r="F26" s="7">
        <f>E26/$E$30</f>
        <v>0.55769230769230771</v>
      </c>
      <c r="G26" s="42">
        <f t="shared" si="1"/>
        <v>7.0914351851851881E-2</v>
      </c>
      <c r="H26" s="77">
        <f t="shared" si="2"/>
        <v>0.48051133244451427</v>
      </c>
    </row>
    <row r="27" spans="2:8" s="28" customFormat="1" x14ac:dyDescent="0.3">
      <c r="B27" s="35" t="s">
        <v>135</v>
      </c>
      <c r="C27" s="42">
        <v>2.2407407407407407E-2</v>
      </c>
      <c r="D27" s="7">
        <f t="shared" si="0"/>
        <v>0.15371179039301308</v>
      </c>
      <c r="E27" s="42"/>
      <c r="F27" s="7"/>
      <c r="G27" s="42">
        <f t="shared" si="1"/>
        <v>2.2407407407407407E-2</v>
      </c>
      <c r="H27" s="77">
        <f t="shared" si="2"/>
        <v>0.15183122892322168</v>
      </c>
    </row>
    <row r="28" spans="2:8" s="28" customFormat="1" x14ac:dyDescent="0.3">
      <c r="B28" s="35" t="s">
        <v>36</v>
      </c>
      <c r="C28" s="42"/>
      <c r="D28" s="7"/>
      <c r="E28" s="42"/>
      <c r="F28" s="58"/>
      <c r="G28" s="42"/>
      <c r="H28" s="77"/>
    </row>
    <row r="29" spans="2:8" s="28" customFormat="1" x14ac:dyDescent="0.3">
      <c r="B29" s="35"/>
      <c r="C29" s="98"/>
      <c r="D29" s="58"/>
      <c r="E29" s="98"/>
      <c r="F29" s="98"/>
      <c r="G29" s="42"/>
      <c r="H29" s="80"/>
    </row>
    <row r="30" spans="2:8" s="28" customFormat="1" x14ac:dyDescent="0.3">
      <c r="B30" s="38" t="s">
        <v>1</v>
      </c>
      <c r="C30" s="59">
        <f t="shared" ref="C30:H30" si="3">SUM(C7:C28)</f>
        <v>0.14577546296296298</v>
      </c>
      <c r="D30" s="57">
        <f t="shared" si="3"/>
        <v>1</v>
      </c>
      <c r="E30" s="59">
        <f t="shared" si="3"/>
        <v>1.8055555555555555E-3</v>
      </c>
      <c r="F30" s="57">
        <f t="shared" si="3"/>
        <v>1</v>
      </c>
      <c r="G30" s="59">
        <f t="shared" si="3"/>
        <v>0.14758101851851854</v>
      </c>
      <c r="H30" s="41">
        <f t="shared" si="3"/>
        <v>1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7"/>
      <c r="G31" s="136"/>
      <c r="H31" s="137"/>
    </row>
    <row r="32" spans="2:8" s="28" customFormat="1" x14ac:dyDescent="0.3">
      <c r="C32" s="56"/>
      <c r="D32" s="56"/>
      <c r="E32" s="56"/>
      <c r="F32" s="56"/>
    </row>
    <row r="33" spans="3:6" s="28" customFormat="1" x14ac:dyDescent="0.3">
      <c r="C33" s="56"/>
      <c r="D33" s="56"/>
      <c r="E33" s="56"/>
      <c r="F33" s="56"/>
    </row>
    <row r="34" spans="3:6" s="28" customFormat="1" x14ac:dyDescent="0.3">
      <c r="C34" s="56"/>
      <c r="D34" s="56"/>
      <c r="E34" s="56"/>
      <c r="F34" s="56"/>
    </row>
    <row r="35" spans="3:6" s="28" customFormat="1" x14ac:dyDescent="0.3">
      <c r="C35" s="56"/>
      <c r="D35" s="56"/>
      <c r="E35" s="56"/>
      <c r="F35" s="56"/>
    </row>
    <row r="36" spans="3:6" s="28" customFormat="1" x14ac:dyDescent="0.3">
      <c r="C36" s="56"/>
      <c r="D36" s="56"/>
      <c r="E36" s="56"/>
      <c r="F36" s="56"/>
    </row>
    <row r="37" spans="3:6" s="28" customFormat="1" x14ac:dyDescent="0.3">
      <c r="C37" s="56"/>
      <c r="D37" s="56"/>
      <c r="E37" s="56"/>
      <c r="F37" s="56"/>
    </row>
    <row r="38" spans="3:6" s="28" customFormat="1" x14ac:dyDescent="0.3">
      <c r="C38" s="56"/>
      <c r="D38" s="56"/>
      <c r="E38" s="56"/>
      <c r="F38" s="56"/>
    </row>
    <row r="39" spans="3:6" s="28" customFormat="1" x14ac:dyDescent="0.3">
      <c r="C39" s="56"/>
      <c r="D39" s="56"/>
      <c r="E39" s="56"/>
      <c r="F39" s="56"/>
    </row>
    <row r="40" spans="3:6" s="28" customFormat="1" x14ac:dyDescent="0.3">
      <c r="C40" s="56"/>
      <c r="D40" s="56"/>
      <c r="E40" s="56"/>
      <c r="F40" s="56"/>
    </row>
    <row r="41" spans="3:6" s="28" customFormat="1" x14ac:dyDescent="0.3">
      <c r="C41" s="56"/>
      <c r="D41" s="56"/>
      <c r="E41" s="56"/>
      <c r="F41" s="56"/>
    </row>
    <row r="42" spans="3:6" s="28" customFormat="1" x14ac:dyDescent="0.3">
      <c r="C42" s="56"/>
      <c r="D42" s="56"/>
      <c r="E42" s="56"/>
      <c r="F42" s="56"/>
    </row>
    <row r="43" spans="3:6" s="28" customFormat="1" x14ac:dyDescent="0.3">
      <c r="C43" s="56"/>
      <c r="D43" s="56"/>
      <c r="E43" s="56"/>
      <c r="F43" s="56"/>
    </row>
    <row r="44" spans="3:6" s="28" customFormat="1" x14ac:dyDescent="0.3">
      <c r="C44" s="56"/>
      <c r="D44" s="56"/>
      <c r="E44" s="56"/>
      <c r="F44" s="56"/>
    </row>
    <row r="45" spans="3:6" s="28" customFormat="1" x14ac:dyDescent="0.3">
      <c r="C45" s="56"/>
      <c r="D45" s="56"/>
      <c r="E45" s="56"/>
      <c r="F45" s="56"/>
    </row>
    <row r="46" spans="3:6" s="28" customFormat="1" x14ac:dyDescent="0.3">
      <c r="C46" s="56"/>
      <c r="D46" s="56"/>
      <c r="E46" s="56"/>
      <c r="F46" s="56"/>
    </row>
    <row r="47" spans="3:6" s="28" customFormat="1" x14ac:dyDescent="0.3">
      <c r="C47" s="56"/>
      <c r="D47" s="56"/>
      <c r="E47" s="56"/>
      <c r="F47" s="56"/>
    </row>
    <row r="48" spans="3:6" s="28" customFormat="1" x14ac:dyDescent="0.3">
      <c r="C48" s="56"/>
      <c r="D48" s="56"/>
      <c r="E48" s="56"/>
      <c r="F48" s="56"/>
    </row>
    <row r="49" spans="3:6" s="28" customFormat="1" x14ac:dyDescent="0.3">
      <c r="C49" s="56"/>
      <c r="D49" s="56"/>
      <c r="E49" s="56"/>
      <c r="F49" s="56"/>
    </row>
    <row r="50" spans="3:6" s="28" customFormat="1" x14ac:dyDescent="0.3">
      <c r="C50" s="56"/>
      <c r="D50" s="56"/>
      <c r="E50" s="56"/>
      <c r="F50" s="56"/>
    </row>
    <row r="51" spans="3:6" s="28" customFormat="1" x14ac:dyDescent="0.3">
      <c r="C51" s="56"/>
      <c r="D51" s="56"/>
      <c r="E51" s="56"/>
      <c r="F51" s="56"/>
    </row>
    <row r="52" spans="3:6" s="28" customFormat="1" x14ac:dyDescent="0.3">
      <c r="C52" s="56"/>
      <c r="D52" s="56"/>
      <c r="E52" s="56"/>
      <c r="F52" s="56"/>
    </row>
    <row r="53" spans="3:6" s="28" customFormat="1" x14ac:dyDescent="0.3">
      <c r="C53" s="56"/>
      <c r="D53" s="56"/>
      <c r="E53" s="56"/>
      <c r="F53" s="56"/>
    </row>
    <row r="54" spans="3:6" s="28" customFormat="1" x14ac:dyDescent="0.3">
      <c r="C54" s="56"/>
      <c r="D54" s="56"/>
      <c r="E54" s="56"/>
      <c r="F54" s="56"/>
    </row>
    <row r="55" spans="3:6" s="28" customFormat="1" x14ac:dyDescent="0.3">
      <c r="C55" s="56"/>
      <c r="D55" s="56"/>
      <c r="E55" s="56"/>
      <c r="F55" s="56"/>
    </row>
    <row r="56" spans="3:6" s="28" customFormat="1" x14ac:dyDescent="0.3">
      <c r="C56" s="56"/>
      <c r="D56" s="56"/>
      <c r="E56" s="56"/>
      <c r="F56" s="56"/>
    </row>
    <row r="57" spans="3:6" s="28" customFormat="1" x14ac:dyDescent="0.3">
      <c r="C57" s="56"/>
      <c r="D57" s="56"/>
      <c r="E57" s="56"/>
      <c r="F57" s="56"/>
    </row>
    <row r="58" spans="3:6" s="28" customFormat="1" x14ac:dyDescent="0.3">
      <c r="C58" s="56"/>
      <c r="D58" s="56"/>
      <c r="E58" s="56"/>
      <c r="F58" s="56"/>
    </row>
    <row r="59" spans="3:6" s="28" customFormat="1" x14ac:dyDescent="0.3">
      <c r="C59" s="56"/>
      <c r="D59" s="56"/>
      <c r="E59" s="56"/>
      <c r="F59" s="56"/>
    </row>
    <row r="60" spans="3:6" s="28" customFormat="1" x14ac:dyDescent="0.3">
      <c r="C60" s="56"/>
      <c r="D60" s="56"/>
      <c r="E60" s="56"/>
      <c r="F60" s="56"/>
    </row>
    <row r="61" spans="3:6" s="28" customFormat="1" x14ac:dyDescent="0.3">
      <c r="C61" s="56"/>
      <c r="D61" s="56"/>
      <c r="E61" s="56"/>
      <c r="F61" s="56"/>
    </row>
    <row r="62" spans="3:6" s="28" customFormat="1" x14ac:dyDescent="0.3">
      <c r="C62" s="56"/>
      <c r="D62" s="56"/>
      <c r="E62" s="56"/>
      <c r="F62" s="56"/>
    </row>
    <row r="63" spans="3:6" s="28" customFormat="1" x14ac:dyDescent="0.3">
      <c r="C63" s="56"/>
      <c r="D63" s="56"/>
      <c r="E63" s="56"/>
      <c r="F63" s="56"/>
    </row>
    <row r="64" spans="3:6" s="28" customFormat="1" x14ac:dyDescent="0.3">
      <c r="C64" s="56"/>
      <c r="D64" s="56"/>
      <c r="E64" s="56"/>
      <c r="F64" s="56"/>
    </row>
    <row r="65" spans="3:6" s="28" customFormat="1" x14ac:dyDescent="0.3">
      <c r="C65" s="56"/>
      <c r="D65" s="56"/>
      <c r="E65" s="56"/>
      <c r="F65" s="56"/>
    </row>
    <row r="66" spans="3:6" s="28" customFormat="1" x14ac:dyDescent="0.3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60" customWidth="1"/>
    <col min="7" max="8" width="15.109375" customWidth="1"/>
  </cols>
  <sheetData>
    <row r="1" spans="2:8" s="28" customFormat="1" x14ac:dyDescent="0.3">
      <c r="C1" s="56"/>
      <c r="D1" s="56"/>
      <c r="E1" s="56"/>
      <c r="F1" s="56"/>
    </row>
    <row r="2" spans="2:8" s="28" customFormat="1" ht="15" thickBot="1" x14ac:dyDescent="0.35">
      <c r="C2" s="56"/>
      <c r="D2" s="56"/>
      <c r="E2" s="56"/>
      <c r="F2" s="56"/>
    </row>
    <row r="3" spans="2:8" s="28" customFormat="1" x14ac:dyDescent="0.3">
      <c r="B3" s="138" t="s">
        <v>114</v>
      </c>
      <c r="C3" s="139"/>
      <c r="D3" s="139"/>
      <c r="E3" s="139"/>
      <c r="F3" s="140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4" t="s">
        <v>3</v>
      </c>
    </row>
    <row r="7" spans="2:8" s="28" customFormat="1" x14ac:dyDescent="0.3">
      <c r="B7" s="35" t="s">
        <v>20</v>
      </c>
      <c r="C7" s="42">
        <v>2.0138888888888888E-3</v>
      </c>
      <c r="D7" s="7">
        <f>C7/$C$30</f>
        <v>9.8360655737704944E-3</v>
      </c>
      <c r="E7" s="42"/>
      <c r="F7" s="58"/>
      <c r="G7" s="42">
        <f>C7+E7</f>
        <v>2.0138888888888888E-3</v>
      </c>
      <c r="H7" s="77">
        <f>G7/$G$30</f>
        <v>9.8360655737704944E-3</v>
      </c>
    </row>
    <row r="8" spans="2:8" s="28" customFormat="1" x14ac:dyDescent="0.3">
      <c r="B8" s="35" t="s">
        <v>0</v>
      </c>
      <c r="C8" s="42">
        <v>1.9212962962962966E-3</v>
      </c>
      <c r="D8" s="7">
        <f t="shared" ref="D8:D28" si="0">C8/$C$30</f>
        <v>9.3838326738270236E-3</v>
      </c>
      <c r="E8" s="42"/>
      <c r="F8" s="58"/>
      <c r="G8" s="42">
        <f t="shared" ref="G8:G28" si="1">C8+E8</f>
        <v>1.9212962962962966E-3</v>
      </c>
      <c r="H8" s="77">
        <f t="shared" ref="H8:H28" si="2">G8/$G$30</f>
        <v>9.3838326738270236E-3</v>
      </c>
    </row>
    <row r="9" spans="2:8" s="28" customFormat="1" x14ac:dyDescent="0.3">
      <c r="B9" s="35" t="s">
        <v>21</v>
      </c>
      <c r="C9" s="42">
        <v>2.9629629629629586E-2</v>
      </c>
      <c r="D9" s="7">
        <f t="shared" si="0"/>
        <v>0.14471452798191051</v>
      </c>
      <c r="E9" s="42"/>
      <c r="F9" s="58"/>
      <c r="G9" s="42">
        <f t="shared" si="1"/>
        <v>2.9629629629629586E-2</v>
      </c>
      <c r="H9" s="77">
        <f t="shared" si="2"/>
        <v>0.14471452798191051</v>
      </c>
    </row>
    <row r="10" spans="2:8" s="28" customFormat="1" x14ac:dyDescent="0.3">
      <c r="B10" s="35" t="s">
        <v>22</v>
      </c>
      <c r="C10" s="42">
        <v>5.6018518518518527E-3</v>
      </c>
      <c r="D10" s="7">
        <f t="shared" si="0"/>
        <v>2.7360090446579999E-2</v>
      </c>
      <c r="E10" s="42"/>
      <c r="F10" s="58"/>
      <c r="G10" s="42">
        <f t="shared" si="1"/>
        <v>5.6018518518518527E-3</v>
      </c>
      <c r="H10" s="77">
        <f t="shared" si="2"/>
        <v>2.7360090446579999E-2</v>
      </c>
    </row>
    <row r="11" spans="2:8" s="28" customFormat="1" x14ac:dyDescent="0.3">
      <c r="B11" s="35" t="s">
        <v>23</v>
      </c>
      <c r="C11" s="42">
        <v>1.7592592592592592E-3</v>
      </c>
      <c r="D11" s="7">
        <f t="shared" si="0"/>
        <v>8.5924250989259481E-3</v>
      </c>
      <c r="E11" s="42"/>
      <c r="F11" s="58"/>
      <c r="G11" s="42">
        <f t="shared" si="1"/>
        <v>1.7592592592592592E-3</v>
      </c>
      <c r="H11" s="77">
        <f t="shared" si="2"/>
        <v>8.5924250989259481E-3</v>
      </c>
    </row>
    <row r="12" spans="2:8" s="28" customFormat="1" x14ac:dyDescent="0.3">
      <c r="B12" s="35" t="s">
        <v>24</v>
      </c>
      <c r="C12" s="42">
        <v>8.2407407407407377E-3</v>
      </c>
      <c r="D12" s="7">
        <f t="shared" si="0"/>
        <v>4.0248728094968905E-2</v>
      </c>
      <c r="E12" s="42"/>
      <c r="F12" s="58"/>
      <c r="G12" s="42">
        <f t="shared" si="1"/>
        <v>8.2407407407407377E-3</v>
      </c>
      <c r="H12" s="77">
        <f t="shared" si="2"/>
        <v>4.0248728094968905E-2</v>
      </c>
    </row>
    <row r="13" spans="2:8" s="28" customFormat="1" x14ac:dyDescent="0.3">
      <c r="B13" s="35" t="s">
        <v>25</v>
      </c>
      <c r="C13" s="42">
        <v>2.9050925925925924E-3</v>
      </c>
      <c r="D13" s="7">
        <f t="shared" si="0"/>
        <v>1.4188807235726401E-2</v>
      </c>
      <c r="E13" s="42"/>
      <c r="F13" s="58"/>
      <c r="G13" s="42">
        <f t="shared" si="1"/>
        <v>2.9050925925925924E-3</v>
      </c>
      <c r="H13" s="77">
        <f t="shared" si="2"/>
        <v>1.4188807235726401E-2</v>
      </c>
    </row>
    <row r="14" spans="2:8" s="28" customFormat="1" x14ac:dyDescent="0.3">
      <c r="B14" s="35" t="s">
        <v>26</v>
      </c>
      <c r="C14" s="42">
        <v>5.3356481481481475E-3</v>
      </c>
      <c r="D14" s="7">
        <f t="shared" si="0"/>
        <v>2.6059920859242511E-2</v>
      </c>
      <c r="E14" s="42"/>
      <c r="F14" s="58"/>
      <c r="G14" s="42">
        <f t="shared" si="1"/>
        <v>5.3356481481481475E-3</v>
      </c>
      <c r="H14" s="77">
        <f t="shared" si="2"/>
        <v>2.6059920859242511E-2</v>
      </c>
    </row>
    <row r="15" spans="2:8" s="28" customFormat="1" x14ac:dyDescent="0.3">
      <c r="B15" s="35" t="s">
        <v>27</v>
      </c>
      <c r="C15" s="42">
        <v>7.4884259259259235E-3</v>
      </c>
      <c r="D15" s="7">
        <f t="shared" si="0"/>
        <v>3.6574335782928201E-2</v>
      </c>
      <c r="E15" s="42"/>
      <c r="F15" s="58"/>
      <c r="G15" s="42">
        <f t="shared" si="1"/>
        <v>7.4884259259259235E-3</v>
      </c>
      <c r="H15" s="77">
        <f t="shared" si="2"/>
        <v>3.6574335782928201E-2</v>
      </c>
    </row>
    <row r="16" spans="2:8" s="28" customFormat="1" x14ac:dyDescent="0.3">
      <c r="B16" s="35" t="s">
        <v>28</v>
      </c>
      <c r="C16" s="42">
        <v>7.5347222222222187E-3</v>
      </c>
      <c r="D16" s="7">
        <f t="shared" si="0"/>
        <v>3.6800452232899933E-2</v>
      </c>
      <c r="E16" s="42"/>
      <c r="F16" s="58"/>
      <c r="G16" s="42">
        <f t="shared" si="1"/>
        <v>7.5347222222222187E-3</v>
      </c>
      <c r="H16" s="77">
        <f t="shared" si="2"/>
        <v>3.6800452232899933E-2</v>
      </c>
    </row>
    <row r="17" spans="2:8" s="28" customFormat="1" x14ac:dyDescent="0.3">
      <c r="B17" s="35" t="s">
        <v>138</v>
      </c>
      <c r="C17" s="42">
        <v>1.4120370370370372E-3</v>
      </c>
      <c r="D17" s="7">
        <f t="shared" si="0"/>
        <v>6.8965517241379335E-3</v>
      </c>
      <c r="E17" s="42"/>
      <c r="F17" s="58"/>
      <c r="G17" s="42">
        <f t="shared" si="1"/>
        <v>1.4120370370370372E-3</v>
      </c>
      <c r="H17" s="77">
        <f t="shared" si="2"/>
        <v>6.8965517241379335E-3</v>
      </c>
    </row>
    <row r="18" spans="2:8" s="28" customFormat="1" x14ac:dyDescent="0.3">
      <c r="B18" s="35" t="s">
        <v>29</v>
      </c>
      <c r="C18" s="42">
        <v>1.2673611111111108E-2</v>
      </c>
      <c r="D18" s="7">
        <f t="shared" si="0"/>
        <v>6.1899378179762571E-2</v>
      </c>
      <c r="E18" s="42"/>
      <c r="F18" s="58"/>
      <c r="G18" s="42">
        <f t="shared" si="1"/>
        <v>1.2673611111111108E-2</v>
      </c>
      <c r="H18" s="77">
        <f t="shared" si="2"/>
        <v>6.1899378179762571E-2</v>
      </c>
    </row>
    <row r="19" spans="2:8" s="28" customFormat="1" x14ac:dyDescent="0.3">
      <c r="B19" s="35" t="s">
        <v>136</v>
      </c>
      <c r="C19" s="42">
        <v>1.4652777777777773E-2</v>
      </c>
      <c r="D19" s="7">
        <f t="shared" si="0"/>
        <v>7.1565856416054258E-2</v>
      </c>
      <c r="E19" s="42"/>
      <c r="F19" s="58"/>
      <c r="G19" s="42">
        <f t="shared" si="1"/>
        <v>1.4652777777777773E-2</v>
      </c>
      <c r="H19" s="77">
        <f t="shared" si="2"/>
        <v>7.1565856416054258E-2</v>
      </c>
    </row>
    <row r="20" spans="2:8" s="28" customFormat="1" x14ac:dyDescent="0.3">
      <c r="B20" s="35" t="s">
        <v>30</v>
      </c>
      <c r="C20" s="42">
        <v>4.6875000000000007E-3</v>
      </c>
      <c r="D20" s="7">
        <f t="shared" si="0"/>
        <v>2.2894290559638222E-2</v>
      </c>
      <c r="E20" s="42"/>
      <c r="F20" s="58"/>
      <c r="G20" s="42">
        <f t="shared" si="1"/>
        <v>4.6875000000000007E-3</v>
      </c>
      <c r="H20" s="77">
        <f t="shared" si="2"/>
        <v>2.2894290559638222E-2</v>
      </c>
    </row>
    <row r="21" spans="2:8" s="28" customFormat="1" x14ac:dyDescent="0.3">
      <c r="B21" s="35" t="s">
        <v>31</v>
      </c>
      <c r="C21" s="42">
        <v>1.4699074074074072E-3</v>
      </c>
      <c r="D21" s="7">
        <f t="shared" si="0"/>
        <v>7.179197286602601E-3</v>
      </c>
      <c r="E21" s="42"/>
      <c r="F21" s="58"/>
      <c r="G21" s="42">
        <f t="shared" si="1"/>
        <v>1.4699074074074072E-3</v>
      </c>
      <c r="H21" s="77">
        <f t="shared" si="2"/>
        <v>7.179197286602601E-3</v>
      </c>
    </row>
    <row r="22" spans="2:8" s="28" customFormat="1" x14ac:dyDescent="0.3">
      <c r="B22" s="35" t="s">
        <v>32</v>
      </c>
      <c r="C22" s="42">
        <v>3.3564814814814818E-4</v>
      </c>
      <c r="D22" s="7">
        <f t="shared" si="0"/>
        <v>1.6393442622950824E-3</v>
      </c>
      <c r="E22" s="42"/>
      <c r="F22" s="58"/>
      <c r="G22" s="42">
        <f t="shared" si="1"/>
        <v>3.3564814814814818E-4</v>
      </c>
      <c r="H22" s="77">
        <f t="shared" si="2"/>
        <v>1.6393442622950824E-3</v>
      </c>
    </row>
    <row r="23" spans="2:8" s="28" customFormat="1" x14ac:dyDescent="0.3">
      <c r="B23" s="35" t="s">
        <v>137</v>
      </c>
      <c r="C23" s="42">
        <v>2.395833333333334E-3</v>
      </c>
      <c r="D23" s="7">
        <f t="shared" si="0"/>
        <v>1.1701526286037316E-2</v>
      </c>
      <c r="E23" s="98"/>
      <c r="F23" s="58"/>
      <c r="G23" s="42">
        <f t="shared" si="1"/>
        <v>2.395833333333334E-3</v>
      </c>
      <c r="H23" s="77">
        <f t="shared" si="2"/>
        <v>1.1701526286037316E-2</v>
      </c>
    </row>
    <row r="24" spans="2:8" s="28" customFormat="1" x14ac:dyDescent="0.3">
      <c r="B24" s="35" t="s">
        <v>33</v>
      </c>
      <c r="C24" s="42">
        <v>3.4722222222222222E-5</v>
      </c>
      <c r="D24" s="7">
        <f t="shared" si="0"/>
        <v>1.6958733747880162E-4</v>
      </c>
      <c r="E24" s="42"/>
      <c r="F24" s="58"/>
      <c r="G24" s="42">
        <f t="shared" si="1"/>
        <v>3.4722222222222222E-5</v>
      </c>
      <c r="H24" s="77">
        <f t="shared" si="2"/>
        <v>1.6958733747880162E-4</v>
      </c>
    </row>
    <row r="25" spans="2:8" s="28" customFormat="1" x14ac:dyDescent="0.3">
      <c r="B25" s="35" t="s">
        <v>34</v>
      </c>
      <c r="C25" s="42">
        <v>1.0763888888888889E-3</v>
      </c>
      <c r="D25" s="7">
        <f t="shared" si="0"/>
        <v>5.2572074618428503E-3</v>
      </c>
      <c r="E25" s="42"/>
      <c r="F25" s="58"/>
      <c r="G25" s="42">
        <f t="shared" si="1"/>
        <v>1.0763888888888889E-3</v>
      </c>
      <c r="H25" s="77">
        <f t="shared" si="2"/>
        <v>5.2572074618428503E-3</v>
      </c>
    </row>
    <row r="26" spans="2:8" s="28" customFormat="1" x14ac:dyDescent="0.3">
      <c r="B26" s="35" t="s">
        <v>35</v>
      </c>
      <c r="C26" s="42">
        <v>4.8692129629629662E-2</v>
      </c>
      <c r="D26" s="7">
        <f t="shared" si="0"/>
        <v>0.23781797625777296</v>
      </c>
      <c r="E26" s="42"/>
      <c r="F26" s="58"/>
      <c r="G26" s="42">
        <f t="shared" si="1"/>
        <v>4.8692129629629662E-2</v>
      </c>
      <c r="H26" s="77">
        <f t="shared" si="2"/>
        <v>0.23781797625777296</v>
      </c>
    </row>
    <row r="27" spans="2:8" s="28" customFormat="1" x14ac:dyDescent="0.3">
      <c r="B27" s="35" t="s">
        <v>135</v>
      </c>
      <c r="C27" s="42">
        <v>3.6273148148148124E-2</v>
      </c>
      <c r="D27" s="7">
        <f t="shared" si="0"/>
        <v>0.17716223855285465</v>
      </c>
      <c r="E27" s="42"/>
      <c r="F27" s="58"/>
      <c r="G27" s="42">
        <f t="shared" si="1"/>
        <v>3.6273148148148124E-2</v>
      </c>
      <c r="H27" s="77">
        <f t="shared" si="2"/>
        <v>0.17716223855285465</v>
      </c>
    </row>
    <row r="28" spans="2:8" s="28" customFormat="1" x14ac:dyDescent="0.3">
      <c r="B28" s="35" t="s">
        <v>36</v>
      </c>
      <c r="C28" s="42">
        <v>8.6111111111111145E-3</v>
      </c>
      <c r="D28" s="7">
        <f t="shared" si="0"/>
        <v>4.2057659694742816E-2</v>
      </c>
      <c r="E28" s="42"/>
      <c r="F28" s="58"/>
      <c r="G28" s="42">
        <f t="shared" si="1"/>
        <v>8.6111111111111145E-3</v>
      </c>
      <c r="H28" s="77">
        <f t="shared" si="2"/>
        <v>4.2057659694742816E-2</v>
      </c>
    </row>
    <row r="29" spans="2:8" s="28" customFormat="1" x14ac:dyDescent="0.3">
      <c r="B29" s="35"/>
      <c r="C29" s="98"/>
      <c r="D29" s="58"/>
      <c r="E29" s="98"/>
      <c r="F29" s="98"/>
      <c r="G29" s="42"/>
      <c r="H29" s="80"/>
    </row>
    <row r="30" spans="2:8" s="28" customFormat="1" x14ac:dyDescent="0.3">
      <c r="B30" s="38" t="s">
        <v>1</v>
      </c>
      <c r="C30" s="59">
        <f>SUM(C7:C28)</f>
        <v>0.20474537037037033</v>
      </c>
      <c r="D30" s="57">
        <f>SUM(D7:D28)</f>
        <v>1</v>
      </c>
      <c r="E30" s="59"/>
      <c r="F30" s="57"/>
      <c r="G30" s="59">
        <f>SUM(G7:G28)</f>
        <v>0.20474537037037033</v>
      </c>
      <c r="H30" s="41">
        <f>SUM(H7:H28)</f>
        <v>1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7"/>
      <c r="G31" s="136"/>
      <c r="H31" s="137"/>
    </row>
    <row r="32" spans="2:8" s="28" customFormat="1" x14ac:dyDescent="0.3">
      <c r="C32" s="56"/>
      <c r="D32" s="56"/>
      <c r="E32" s="56"/>
      <c r="F32" s="56"/>
    </row>
    <row r="33" spans="3:6" s="28" customFormat="1" x14ac:dyDescent="0.3">
      <c r="C33" s="56"/>
      <c r="D33" s="56"/>
      <c r="E33" s="56"/>
      <c r="F33" s="56"/>
    </row>
    <row r="34" spans="3:6" s="28" customFormat="1" x14ac:dyDescent="0.3">
      <c r="C34" s="56"/>
      <c r="D34" s="56"/>
      <c r="E34" s="56"/>
      <c r="F34" s="56"/>
    </row>
    <row r="35" spans="3:6" s="28" customFormat="1" x14ac:dyDescent="0.3">
      <c r="C35" s="56"/>
      <c r="D35" s="56"/>
      <c r="E35" s="56"/>
      <c r="F35" s="56"/>
    </row>
    <row r="36" spans="3:6" s="28" customFormat="1" x14ac:dyDescent="0.3">
      <c r="C36" s="56"/>
      <c r="D36" s="56"/>
      <c r="E36" s="56"/>
      <c r="F36" s="56"/>
    </row>
    <row r="37" spans="3:6" s="28" customFormat="1" x14ac:dyDescent="0.3">
      <c r="C37" s="56"/>
      <c r="D37" s="56"/>
      <c r="E37" s="56"/>
      <c r="F37" s="56"/>
    </row>
    <row r="38" spans="3:6" s="28" customFormat="1" x14ac:dyDescent="0.3">
      <c r="C38" s="56"/>
      <c r="D38" s="56"/>
      <c r="E38" s="56"/>
      <c r="F38" s="56"/>
    </row>
    <row r="39" spans="3:6" s="28" customFormat="1" x14ac:dyDescent="0.3">
      <c r="C39" s="56"/>
      <c r="D39" s="56"/>
      <c r="E39" s="56"/>
      <c r="F39" s="56"/>
    </row>
    <row r="40" spans="3:6" s="28" customFormat="1" x14ac:dyDescent="0.3">
      <c r="C40" s="56"/>
      <c r="D40" s="56"/>
      <c r="E40" s="56"/>
      <c r="F40" s="56"/>
    </row>
    <row r="41" spans="3:6" s="28" customFormat="1" x14ac:dyDescent="0.3">
      <c r="C41" s="56"/>
      <c r="D41" s="56"/>
      <c r="E41" s="56"/>
      <c r="F41" s="56"/>
    </row>
    <row r="42" spans="3:6" s="28" customFormat="1" x14ac:dyDescent="0.3">
      <c r="C42" s="56"/>
      <c r="D42" s="56"/>
      <c r="E42" s="56"/>
      <c r="F42" s="56"/>
    </row>
    <row r="43" spans="3:6" s="28" customFormat="1" x14ac:dyDescent="0.3">
      <c r="C43" s="56"/>
      <c r="D43" s="56"/>
      <c r="E43" s="56"/>
      <c r="F43" s="56"/>
    </row>
    <row r="44" spans="3:6" s="28" customFormat="1" x14ac:dyDescent="0.3">
      <c r="C44" s="56"/>
      <c r="D44" s="56"/>
      <c r="E44" s="56"/>
      <c r="F44" s="56"/>
    </row>
    <row r="45" spans="3:6" s="28" customFormat="1" x14ac:dyDescent="0.3">
      <c r="C45" s="56"/>
      <c r="D45" s="56"/>
      <c r="E45" s="56"/>
      <c r="F45" s="56"/>
    </row>
    <row r="46" spans="3:6" s="28" customFormat="1" x14ac:dyDescent="0.3">
      <c r="C46" s="56"/>
      <c r="D46" s="56"/>
      <c r="E46" s="56"/>
      <c r="F46" s="56"/>
    </row>
    <row r="47" spans="3:6" s="28" customFormat="1" x14ac:dyDescent="0.3">
      <c r="C47" s="56"/>
      <c r="D47" s="56"/>
      <c r="E47" s="56"/>
      <c r="F47" s="56"/>
    </row>
    <row r="48" spans="3:6" s="28" customFormat="1" x14ac:dyDescent="0.3">
      <c r="C48" s="56"/>
      <c r="D48" s="56"/>
      <c r="E48" s="56"/>
      <c r="F48" s="56"/>
    </row>
    <row r="49" spans="3:6" s="28" customFormat="1" x14ac:dyDescent="0.3">
      <c r="C49" s="56"/>
      <c r="D49" s="56"/>
      <c r="E49" s="56"/>
      <c r="F49" s="56"/>
    </row>
    <row r="50" spans="3:6" s="28" customFormat="1" x14ac:dyDescent="0.3">
      <c r="C50" s="56"/>
      <c r="D50" s="56"/>
      <c r="E50" s="56"/>
      <c r="F50" s="56"/>
    </row>
    <row r="51" spans="3:6" s="28" customFormat="1" x14ac:dyDescent="0.3">
      <c r="C51" s="56"/>
      <c r="D51" s="56"/>
      <c r="E51" s="56"/>
      <c r="F51" s="56"/>
    </row>
    <row r="52" spans="3:6" s="28" customFormat="1" x14ac:dyDescent="0.3">
      <c r="C52" s="56"/>
      <c r="D52" s="56"/>
      <c r="E52" s="56"/>
      <c r="F52" s="56"/>
    </row>
    <row r="53" spans="3:6" s="28" customFormat="1" x14ac:dyDescent="0.3">
      <c r="C53" s="56"/>
      <c r="D53" s="56"/>
      <c r="E53" s="56"/>
      <c r="F53" s="56"/>
    </row>
    <row r="54" spans="3:6" s="28" customFormat="1" x14ac:dyDescent="0.3">
      <c r="C54" s="56"/>
      <c r="D54" s="56"/>
      <c r="E54" s="56"/>
      <c r="F54" s="56"/>
    </row>
    <row r="55" spans="3:6" s="28" customFormat="1" x14ac:dyDescent="0.3">
      <c r="C55" s="56"/>
      <c r="D55" s="56"/>
      <c r="E55" s="56"/>
      <c r="F55" s="56"/>
    </row>
    <row r="56" spans="3:6" s="28" customFormat="1" x14ac:dyDescent="0.3">
      <c r="C56" s="56"/>
      <c r="D56" s="56"/>
      <c r="E56" s="56"/>
      <c r="F56" s="56"/>
    </row>
    <row r="57" spans="3:6" s="28" customFormat="1" x14ac:dyDescent="0.3">
      <c r="C57" s="56"/>
      <c r="D57" s="56"/>
      <c r="E57" s="56"/>
      <c r="F57" s="56"/>
    </row>
    <row r="58" spans="3:6" s="28" customFormat="1" x14ac:dyDescent="0.3">
      <c r="C58" s="56"/>
      <c r="D58" s="56"/>
      <c r="E58" s="56"/>
      <c r="F58" s="56"/>
    </row>
    <row r="59" spans="3:6" s="28" customFormat="1" x14ac:dyDescent="0.3">
      <c r="C59" s="56"/>
      <c r="D59" s="56"/>
      <c r="E59" s="56"/>
      <c r="F59" s="56"/>
    </row>
    <row r="60" spans="3:6" s="28" customFormat="1" x14ac:dyDescent="0.3">
      <c r="C60" s="56"/>
      <c r="D60" s="56"/>
      <c r="E60" s="56"/>
      <c r="F60" s="56"/>
    </row>
    <row r="61" spans="3:6" s="28" customFormat="1" x14ac:dyDescent="0.3">
      <c r="C61" s="56"/>
      <c r="D61" s="56"/>
      <c r="E61" s="56"/>
      <c r="F61" s="56"/>
    </row>
    <row r="62" spans="3:6" s="28" customFormat="1" x14ac:dyDescent="0.3">
      <c r="C62" s="56"/>
      <c r="D62" s="56"/>
      <c r="E62" s="56"/>
      <c r="F62" s="56"/>
    </row>
    <row r="63" spans="3:6" s="28" customFormat="1" x14ac:dyDescent="0.3">
      <c r="C63" s="56"/>
      <c r="D63" s="56"/>
      <c r="E63" s="56"/>
      <c r="F63" s="56"/>
    </row>
    <row r="64" spans="3:6" s="28" customFormat="1" x14ac:dyDescent="0.3">
      <c r="C64" s="56"/>
      <c r="D64" s="56"/>
      <c r="E64" s="56"/>
      <c r="F64" s="56"/>
    </row>
    <row r="65" spans="3:6" s="28" customFormat="1" x14ac:dyDescent="0.3">
      <c r="C65" s="56"/>
      <c r="D65" s="56"/>
      <c r="E65" s="56"/>
      <c r="F65" s="56"/>
    </row>
    <row r="66" spans="3:6" s="28" customFormat="1" x14ac:dyDescent="0.3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B1" zoomScaleNormal="100"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10" width="15.109375" customWidth="1"/>
  </cols>
  <sheetData>
    <row r="2" spans="2:10" ht="15" thickBot="1" x14ac:dyDescent="0.35"/>
    <row r="3" spans="2:10" x14ac:dyDescent="0.3">
      <c r="B3" s="138" t="s">
        <v>115</v>
      </c>
      <c r="C3" s="139"/>
      <c r="D3" s="139"/>
      <c r="E3" s="139"/>
      <c r="F3" s="140"/>
      <c r="G3" s="139"/>
      <c r="H3" s="139"/>
      <c r="I3" s="139"/>
      <c r="J3" s="140"/>
    </row>
    <row r="4" spans="2:10" x14ac:dyDescent="0.3">
      <c r="B4" s="141" t="s">
        <v>124</v>
      </c>
      <c r="C4" s="142"/>
      <c r="D4" s="142"/>
      <c r="E4" s="142"/>
      <c r="F4" s="143"/>
      <c r="G4" s="142"/>
      <c r="H4" s="142"/>
      <c r="I4" s="142"/>
      <c r="J4" s="143"/>
    </row>
    <row r="5" spans="2:10" x14ac:dyDescent="0.3">
      <c r="B5" s="29"/>
      <c r="C5" s="148" t="s">
        <v>8</v>
      </c>
      <c r="D5" s="148"/>
      <c r="E5" s="148" t="s">
        <v>9</v>
      </c>
      <c r="F5" s="148"/>
      <c r="G5" s="148" t="s">
        <v>10</v>
      </c>
      <c r="H5" s="148"/>
      <c r="I5" s="142" t="s">
        <v>4</v>
      </c>
      <c r="J5" s="143"/>
    </row>
    <row r="6" spans="2:10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32" t="s">
        <v>3</v>
      </c>
      <c r="I6" s="63" t="s">
        <v>2</v>
      </c>
      <c r="J6" s="78" t="s">
        <v>3</v>
      </c>
    </row>
    <row r="7" spans="2:10" x14ac:dyDescent="0.3">
      <c r="B7" s="35" t="s">
        <v>20</v>
      </c>
      <c r="C7" s="42">
        <v>1.5856481481481481E-3</v>
      </c>
      <c r="D7" s="7">
        <f t="shared" ref="D7:D28" si="0">C7/$C$30</f>
        <v>1.0724909973383434E-2</v>
      </c>
      <c r="E7" s="42"/>
      <c r="F7" s="7"/>
      <c r="G7" s="42">
        <v>3.2754629629629631E-3</v>
      </c>
      <c r="H7" s="7">
        <f t="shared" ref="H7:H28" si="1">G7/$G$30</f>
        <v>2.0171062009978619E-2</v>
      </c>
      <c r="I7" s="45">
        <f>C7+E7+G7</f>
        <v>4.8611111111111112E-3</v>
      </c>
      <c r="J7" s="77">
        <f>I7/$I$30</f>
        <v>1.2588418654837553E-2</v>
      </c>
    </row>
    <row r="8" spans="2:10" x14ac:dyDescent="0.3">
      <c r="B8" s="35" t="s">
        <v>0</v>
      </c>
      <c r="C8" s="42"/>
      <c r="D8" s="7"/>
      <c r="E8" s="42"/>
      <c r="F8" s="7"/>
      <c r="G8" s="42"/>
      <c r="H8" s="7"/>
      <c r="I8" s="45"/>
      <c r="J8" s="77"/>
    </row>
    <row r="9" spans="2:10" x14ac:dyDescent="0.3">
      <c r="B9" s="35" t="s">
        <v>21</v>
      </c>
      <c r="C9" s="42">
        <v>2.0937499999999994E-2</v>
      </c>
      <c r="D9" s="7">
        <f t="shared" si="0"/>
        <v>0.14161578205730385</v>
      </c>
      <c r="E9" s="42">
        <v>1.0196759259259256E-2</v>
      </c>
      <c r="F9" s="7">
        <f t="shared" ref="F9:F28" si="2">E9/$E$30</f>
        <v>0.13429878048780483</v>
      </c>
      <c r="G9" s="42">
        <v>1.3946759259259259E-2</v>
      </c>
      <c r="H9" s="7">
        <f t="shared" si="1"/>
        <v>8.5887384176764087E-2</v>
      </c>
      <c r="I9" s="45">
        <f t="shared" ref="I9:I28" si="3">C9+E9+G9</f>
        <v>4.5081018518518506E-2</v>
      </c>
      <c r="J9" s="77">
        <f t="shared" ref="J9:J28" si="4">I9/$I$30</f>
        <v>0.11674259681093394</v>
      </c>
    </row>
    <row r="10" spans="2:10" x14ac:dyDescent="0.3">
      <c r="B10" s="35" t="s">
        <v>22</v>
      </c>
      <c r="C10" s="42">
        <v>4.5023148148148149E-3</v>
      </c>
      <c r="D10" s="7">
        <f t="shared" si="0"/>
        <v>3.0452481603256611E-2</v>
      </c>
      <c r="E10" s="42">
        <v>1.1921296296296298E-3</v>
      </c>
      <c r="F10" s="7">
        <f t="shared" si="2"/>
        <v>1.5701219512195125E-2</v>
      </c>
      <c r="G10" s="42">
        <v>7.6388888888888878E-3</v>
      </c>
      <c r="H10" s="7">
        <f t="shared" si="1"/>
        <v>4.7042052744119739E-2</v>
      </c>
      <c r="I10" s="45">
        <f t="shared" si="3"/>
        <v>1.3333333333333332E-2</v>
      </c>
      <c r="J10" s="77">
        <f t="shared" si="4"/>
        <v>3.4528234024697284E-2</v>
      </c>
    </row>
    <row r="11" spans="2:10" x14ac:dyDescent="0.3">
      <c r="B11" s="35" t="s">
        <v>23</v>
      </c>
      <c r="C11" s="42"/>
      <c r="D11" s="7"/>
      <c r="E11" s="42"/>
      <c r="F11" s="7"/>
      <c r="G11" s="42">
        <v>7.7546296296296304E-4</v>
      </c>
      <c r="H11" s="7">
        <f t="shared" si="1"/>
        <v>4.7754811119030656E-3</v>
      </c>
      <c r="I11" s="45">
        <f t="shared" si="3"/>
        <v>7.7546296296296304E-4</v>
      </c>
      <c r="J11" s="77">
        <f t="shared" ref="J11" si="5">I11/$I$30</f>
        <v>2.0081524997002764E-3</v>
      </c>
    </row>
    <row r="12" spans="2:10" x14ac:dyDescent="0.3">
      <c r="B12" s="35" t="s">
        <v>24</v>
      </c>
      <c r="C12" s="42">
        <v>3.1759259259259258E-2</v>
      </c>
      <c r="D12" s="7">
        <f t="shared" si="0"/>
        <v>0.2148113355252857</v>
      </c>
      <c r="E12" s="42">
        <v>8.9004629629629607E-3</v>
      </c>
      <c r="F12" s="7">
        <f t="shared" si="2"/>
        <v>0.11722560975609754</v>
      </c>
      <c r="G12" s="42">
        <v>1.5474537037037031E-2</v>
      </c>
      <c r="H12" s="7">
        <f t="shared" si="1"/>
        <v>9.5295794725587996E-2</v>
      </c>
      <c r="I12" s="45">
        <f t="shared" si="3"/>
        <v>5.6134259259259252E-2</v>
      </c>
      <c r="J12" s="77">
        <f t="shared" si="4"/>
        <v>0.14536626303800504</v>
      </c>
    </row>
    <row r="13" spans="2:10" x14ac:dyDescent="0.3">
      <c r="B13" s="35" t="s">
        <v>25</v>
      </c>
      <c r="C13" s="42">
        <v>6.0648148148148154E-3</v>
      </c>
      <c r="D13" s="7">
        <f t="shared" si="0"/>
        <v>4.1020823547831535E-2</v>
      </c>
      <c r="E13" s="42">
        <v>3.7731481481481483E-3</v>
      </c>
      <c r="F13" s="7">
        <f t="shared" si="2"/>
        <v>4.9695121951219515E-2</v>
      </c>
      <c r="G13" s="42">
        <v>7.7893518518518529E-3</v>
      </c>
      <c r="H13" s="7">
        <f t="shared" si="1"/>
        <v>4.7968638631503926E-2</v>
      </c>
      <c r="I13" s="45">
        <f t="shared" si="3"/>
        <v>1.7627314814814818E-2</v>
      </c>
      <c r="J13" s="77">
        <f t="shared" si="4"/>
        <v>4.5648003836470462E-2</v>
      </c>
    </row>
    <row r="14" spans="2:10" x14ac:dyDescent="0.3">
      <c r="B14" s="35" t="s">
        <v>26</v>
      </c>
      <c r="C14" s="42">
        <v>5.5439814814814813E-3</v>
      </c>
      <c r="D14" s="7">
        <f t="shared" si="0"/>
        <v>3.7498042899639886E-2</v>
      </c>
      <c r="E14" s="42">
        <v>5.3819444444444444E-3</v>
      </c>
      <c r="F14" s="7">
        <f t="shared" si="2"/>
        <v>7.0884146341463422E-2</v>
      </c>
      <c r="G14" s="42">
        <v>7.0023148148148154E-3</v>
      </c>
      <c r="H14" s="7">
        <f t="shared" si="1"/>
        <v>4.3121881682109772E-2</v>
      </c>
      <c r="I14" s="45">
        <f t="shared" si="3"/>
        <v>1.7928240740740741E-2</v>
      </c>
      <c r="J14" s="77">
        <f t="shared" si="4"/>
        <v>4.6427286896055638E-2</v>
      </c>
    </row>
    <row r="15" spans="2:10" x14ac:dyDescent="0.3">
      <c r="B15" s="35" t="s">
        <v>27</v>
      </c>
      <c r="C15" s="42">
        <v>8.8888888888888906E-3</v>
      </c>
      <c r="D15" s="7">
        <f t="shared" si="0"/>
        <v>6.0122123062470646E-2</v>
      </c>
      <c r="E15" s="42">
        <v>3.9236111111111112E-3</v>
      </c>
      <c r="F15" s="7">
        <f t="shared" si="2"/>
        <v>5.1676829268292687E-2</v>
      </c>
      <c r="G15" s="42">
        <v>3.4837962962962965E-3</v>
      </c>
      <c r="H15" s="7">
        <f t="shared" si="1"/>
        <v>2.1454027084818247E-2</v>
      </c>
      <c r="I15" s="45">
        <f t="shared" si="3"/>
        <v>1.6296296296296298E-2</v>
      </c>
      <c r="J15" s="77">
        <f t="shared" si="4"/>
        <v>4.2201174919074463E-2</v>
      </c>
    </row>
    <row r="16" spans="2:10" x14ac:dyDescent="0.3">
      <c r="B16" s="35" t="s">
        <v>28</v>
      </c>
      <c r="C16" s="42">
        <v>1.666666666666667E-2</v>
      </c>
      <c r="D16" s="7">
        <f t="shared" si="0"/>
        <v>0.11272898074213246</v>
      </c>
      <c r="E16" s="42">
        <v>8.3680555555555557E-3</v>
      </c>
      <c r="F16" s="7">
        <f t="shared" si="2"/>
        <v>0.11021341463414634</v>
      </c>
      <c r="G16" s="42">
        <v>1.4988425925925926E-2</v>
      </c>
      <c r="H16" s="7">
        <f t="shared" si="1"/>
        <v>9.230220955096223E-2</v>
      </c>
      <c r="I16" s="45">
        <f t="shared" si="3"/>
        <v>4.0023148148148155E-2</v>
      </c>
      <c r="J16" s="77">
        <f t="shared" si="4"/>
        <v>0.10364464692482919</v>
      </c>
    </row>
    <row r="17" spans="2:10" x14ac:dyDescent="0.3">
      <c r="B17" s="35" t="s">
        <v>138</v>
      </c>
      <c r="C17" s="42">
        <v>1.0254629629629629E-2</v>
      </c>
      <c r="D17" s="7">
        <f t="shared" si="0"/>
        <v>6.9359636762173146E-2</v>
      </c>
      <c r="E17" s="42">
        <v>6.7939814814814807E-3</v>
      </c>
      <c r="F17" s="7">
        <f t="shared" si="2"/>
        <v>8.9481707317073167E-2</v>
      </c>
      <c r="G17" s="42">
        <v>7.1643518518518523E-3</v>
      </c>
      <c r="H17" s="7">
        <f t="shared" si="1"/>
        <v>4.4119743406985039E-2</v>
      </c>
      <c r="I17" s="45">
        <f t="shared" si="3"/>
        <v>2.4212962962962964E-2</v>
      </c>
      <c r="J17" s="77">
        <f t="shared" si="4"/>
        <v>6.270231387123848E-2</v>
      </c>
    </row>
    <row r="18" spans="2:10" x14ac:dyDescent="0.3">
      <c r="B18" s="35" t="s">
        <v>29</v>
      </c>
      <c r="C18" s="42"/>
      <c r="D18" s="7"/>
      <c r="E18" s="42">
        <v>1.273148148148148E-4</v>
      </c>
      <c r="F18" s="7">
        <f t="shared" si="2"/>
        <v>1.6768292682926829E-3</v>
      </c>
      <c r="G18" s="42"/>
      <c r="H18" s="7"/>
      <c r="I18" s="45">
        <f t="shared" si="3"/>
        <v>1.273148148148148E-4</v>
      </c>
      <c r="J18" s="77">
        <f t="shared" si="4"/>
        <v>3.2969667905526919E-4</v>
      </c>
    </row>
    <row r="19" spans="2:10" x14ac:dyDescent="0.3">
      <c r="B19" s="35" t="s">
        <v>136</v>
      </c>
      <c r="C19" s="42">
        <v>6.1689814814814819E-3</v>
      </c>
      <c r="D19" s="7">
        <f t="shared" si="0"/>
        <v>4.1725379677469858E-2</v>
      </c>
      <c r="E19" s="42">
        <v>3.1597222222222218E-3</v>
      </c>
      <c r="F19" s="7">
        <f t="shared" si="2"/>
        <v>4.1615853658536581E-2</v>
      </c>
      <c r="G19" s="42">
        <v>2.1990740740740745E-2</v>
      </c>
      <c r="H19" s="7">
        <f t="shared" si="1"/>
        <v>0.135424091233072</v>
      </c>
      <c r="I19" s="45">
        <f t="shared" si="3"/>
        <v>3.1319444444444448E-2</v>
      </c>
      <c r="J19" s="77">
        <f t="shared" si="4"/>
        <v>8.1105383047596236E-2</v>
      </c>
    </row>
    <row r="20" spans="2:10" x14ac:dyDescent="0.3">
      <c r="B20" s="35" t="s">
        <v>30</v>
      </c>
      <c r="C20" s="42">
        <v>5.9490740740740736E-3</v>
      </c>
      <c r="D20" s="7">
        <f t="shared" si="0"/>
        <v>4.0237983403788938E-2</v>
      </c>
      <c r="E20" s="42">
        <v>2.1064814814814817E-3</v>
      </c>
      <c r="F20" s="7">
        <f t="shared" si="2"/>
        <v>2.7743902439024394E-2</v>
      </c>
      <c r="G20" s="42">
        <v>8.9814814814814826E-3</v>
      </c>
      <c r="H20" s="7">
        <f t="shared" si="1"/>
        <v>5.5310049893086251E-2</v>
      </c>
      <c r="I20" s="45">
        <f t="shared" si="3"/>
        <v>1.7037037037037038E-2</v>
      </c>
      <c r="J20" s="77">
        <f t="shared" si="4"/>
        <v>4.4119410142668757E-2</v>
      </c>
    </row>
    <row r="21" spans="2:10" x14ac:dyDescent="0.3">
      <c r="B21" s="35" t="s">
        <v>31</v>
      </c>
      <c r="C21" s="42">
        <v>1.3194444444444443E-3</v>
      </c>
      <c r="D21" s="7">
        <f t="shared" si="0"/>
        <v>8.9243776420854844E-3</v>
      </c>
      <c r="E21" s="42">
        <v>3.1250000000000001E-4</v>
      </c>
      <c r="F21" s="7">
        <f t="shared" si="2"/>
        <v>4.1158536585365856E-3</v>
      </c>
      <c r="G21" s="42">
        <v>6.1111111111111114E-3</v>
      </c>
      <c r="H21" s="7">
        <f t="shared" si="1"/>
        <v>3.7633642195295795E-2</v>
      </c>
      <c r="I21" s="45">
        <f t="shared" si="3"/>
        <v>7.743055555555556E-3</v>
      </c>
      <c r="J21" s="77">
        <f t="shared" si="4"/>
        <v>2.0051552571634101E-2</v>
      </c>
    </row>
    <row r="22" spans="2:10" x14ac:dyDescent="0.3">
      <c r="B22" s="35" t="s">
        <v>32</v>
      </c>
      <c r="C22" s="42">
        <v>4.6412037037037047E-3</v>
      </c>
      <c r="D22" s="7">
        <f t="shared" si="0"/>
        <v>3.1391889776107719E-2</v>
      </c>
      <c r="E22" s="42">
        <v>3.0092592592592593E-3</v>
      </c>
      <c r="F22" s="7">
        <f t="shared" si="2"/>
        <v>3.9634146341463415E-2</v>
      </c>
      <c r="G22" s="42">
        <v>2.1759259259259258E-3</v>
      </c>
      <c r="H22" s="7">
        <f t="shared" si="1"/>
        <v>1.3399857448325017E-2</v>
      </c>
      <c r="I22" s="45">
        <f t="shared" si="3"/>
        <v>9.8263888888888897E-3</v>
      </c>
      <c r="J22" s="77">
        <f t="shared" si="4"/>
        <v>2.5446589137993053E-2</v>
      </c>
    </row>
    <row r="23" spans="2:10" x14ac:dyDescent="0.3">
      <c r="B23" s="35" t="s">
        <v>137</v>
      </c>
      <c r="C23" s="42">
        <v>1.3495370370370371E-2</v>
      </c>
      <c r="D23" s="7">
        <f t="shared" si="0"/>
        <v>9.1279160795365577E-2</v>
      </c>
      <c r="E23" s="42">
        <v>4.2939814814814811E-3</v>
      </c>
      <c r="F23" s="7">
        <f t="shared" si="2"/>
        <v>5.6554878048780483E-2</v>
      </c>
      <c r="G23" s="42">
        <v>3.005787037037037E-2</v>
      </c>
      <c r="H23" s="7">
        <f t="shared" si="1"/>
        <v>0.18510334996436209</v>
      </c>
      <c r="I23" s="45">
        <f t="shared" si="3"/>
        <v>4.7847222222222222E-2</v>
      </c>
      <c r="J23" s="77">
        <f t="shared" si="4"/>
        <v>0.1239060064740439</v>
      </c>
    </row>
    <row r="24" spans="2:10" x14ac:dyDescent="0.3">
      <c r="B24" s="35" t="s">
        <v>33</v>
      </c>
      <c r="C24" s="42">
        <v>5.4745370370370373E-3</v>
      </c>
      <c r="D24" s="7">
        <f t="shared" si="0"/>
        <v>3.7028338813214337E-2</v>
      </c>
      <c r="E24" s="42">
        <v>2.5694444444444445E-3</v>
      </c>
      <c r="F24" s="7">
        <f t="shared" si="2"/>
        <v>3.3841463414634149E-2</v>
      </c>
      <c r="G24" s="42">
        <v>9.7222222222222206E-3</v>
      </c>
      <c r="H24" s="7">
        <f t="shared" si="1"/>
        <v>5.9871703492516026E-2</v>
      </c>
      <c r="I24" s="45">
        <f t="shared" si="3"/>
        <v>1.7766203703703701E-2</v>
      </c>
      <c r="J24" s="77">
        <f t="shared" si="4"/>
        <v>4.6007672940894376E-2</v>
      </c>
    </row>
    <row r="25" spans="2:10" x14ac:dyDescent="0.3">
      <c r="B25" s="35" t="s">
        <v>34</v>
      </c>
      <c r="C25" s="42">
        <v>1.9675925925925928E-3</v>
      </c>
      <c r="D25" s="7">
        <f t="shared" si="0"/>
        <v>1.3308282448723971E-2</v>
      </c>
      <c r="E25" s="42">
        <v>3.7499999999999999E-3</v>
      </c>
      <c r="F25" s="7">
        <f t="shared" si="2"/>
        <v>4.9390243902439027E-2</v>
      </c>
      <c r="G25" s="42">
        <v>1.4814814814814812E-3</v>
      </c>
      <c r="H25" s="7">
        <f t="shared" si="1"/>
        <v>9.1233071988595857E-3</v>
      </c>
      <c r="I25" s="45">
        <f t="shared" si="3"/>
        <v>7.1990740740740739E-3</v>
      </c>
      <c r="J25" s="77">
        <f t="shared" si="4"/>
        <v>1.864284857930704E-2</v>
      </c>
    </row>
    <row r="26" spans="2:10" x14ac:dyDescent="0.3">
      <c r="B26" s="35" t="s">
        <v>35</v>
      </c>
      <c r="C26" s="42"/>
      <c r="D26" s="7"/>
      <c r="E26" s="42">
        <v>7.0023148148148136E-3</v>
      </c>
      <c r="F26" s="7">
        <f t="shared" si="2"/>
        <v>9.2225609756097546E-2</v>
      </c>
      <c r="G26" s="42"/>
      <c r="H26" s="7"/>
      <c r="I26" s="45">
        <f t="shared" si="3"/>
        <v>7.0023148148148136E-3</v>
      </c>
      <c r="J26" s="77">
        <f t="shared" si="4"/>
        <v>1.8133317348039805E-2</v>
      </c>
    </row>
    <row r="27" spans="2:10" x14ac:dyDescent="0.3">
      <c r="B27" s="35" t="s">
        <v>135</v>
      </c>
      <c r="C27" s="42">
        <v>1.4583333333333334E-3</v>
      </c>
      <c r="D27" s="7">
        <f t="shared" si="0"/>
        <v>9.8637858149365886E-3</v>
      </c>
      <c r="E27" s="42"/>
      <c r="F27" s="7"/>
      <c r="G27" s="42"/>
      <c r="H27" s="7"/>
      <c r="I27" s="45">
        <f t="shared" si="3"/>
        <v>1.4583333333333334E-3</v>
      </c>
      <c r="J27" s="77">
        <f t="shared" si="4"/>
        <v>3.7765255964512657E-3</v>
      </c>
    </row>
    <row r="28" spans="2:10" x14ac:dyDescent="0.3">
      <c r="B28" s="35" t="s">
        <v>36</v>
      </c>
      <c r="C28" s="42">
        <v>1.1689814814814813E-3</v>
      </c>
      <c r="D28" s="7">
        <f t="shared" si="0"/>
        <v>7.9066854548301216E-3</v>
      </c>
      <c r="E28" s="42">
        <v>1.0648148148148149E-3</v>
      </c>
      <c r="F28" s="7">
        <f t="shared" si="2"/>
        <v>1.4024390243902439E-2</v>
      </c>
      <c r="G28" s="42">
        <v>3.2407407407407406E-4</v>
      </c>
      <c r="H28" s="7">
        <f t="shared" si="1"/>
        <v>1.9957234497505346E-3</v>
      </c>
      <c r="I28" s="45">
        <f t="shared" si="3"/>
        <v>2.5578703703703701E-3</v>
      </c>
      <c r="J28" s="77">
        <f t="shared" si="4"/>
        <v>6.6239060064740441E-3</v>
      </c>
    </row>
    <row r="29" spans="2:10" x14ac:dyDescent="0.3">
      <c r="B29" s="35"/>
      <c r="C29" s="42"/>
      <c r="D29" s="42"/>
      <c r="E29" s="42"/>
      <c r="F29" s="42"/>
      <c r="G29" s="42"/>
      <c r="H29" s="42"/>
      <c r="I29" s="45"/>
      <c r="J29" s="80"/>
    </row>
    <row r="30" spans="2:10" x14ac:dyDescent="0.3">
      <c r="B30" s="38" t="s">
        <v>1</v>
      </c>
      <c r="C30" s="43">
        <f t="shared" ref="C30:J30" si="6">SUM(C7:C28)</f>
        <v>0.14784722222222224</v>
      </c>
      <c r="D30" s="40">
        <f t="shared" si="6"/>
        <v>0.99999999999999989</v>
      </c>
      <c r="E30" s="43">
        <f t="shared" si="6"/>
        <v>7.5925925925925924E-2</v>
      </c>
      <c r="F30" s="40">
        <f t="shared" si="6"/>
        <v>0.99999999999999989</v>
      </c>
      <c r="G30" s="43">
        <f t="shared" si="6"/>
        <v>0.16238425925925926</v>
      </c>
      <c r="H30" s="40">
        <f t="shared" si="6"/>
        <v>1</v>
      </c>
      <c r="I30" s="43">
        <f t="shared" si="6"/>
        <v>0.38615740740740734</v>
      </c>
      <c r="J30" s="44">
        <f t="shared" si="6"/>
        <v>1</v>
      </c>
    </row>
    <row r="31" spans="2:10" ht="66" customHeight="1" thickBot="1" x14ac:dyDescent="0.35">
      <c r="B31" s="160" t="s">
        <v>17</v>
      </c>
      <c r="C31" s="161"/>
      <c r="D31" s="161"/>
      <c r="E31" s="161"/>
      <c r="F31" s="162"/>
      <c r="G31" s="161"/>
      <c r="H31" s="161"/>
      <c r="I31" s="161"/>
      <c r="J31" s="162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1" zoomScaleNormal="100"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10" width="15.109375" customWidth="1"/>
  </cols>
  <sheetData>
    <row r="1" spans="2:10" s="28" customFormat="1" x14ac:dyDescent="0.3"/>
    <row r="2" spans="2:10" s="28" customFormat="1" ht="15" thickBot="1" x14ac:dyDescent="0.35"/>
    <row r="3" spans="2:10" s="28" customFormat="1" x14ac:dyDescent="0.3">
      <c r="B3" s="138" t="s">
        <v>116</v>
      </c>
      <c r="C3" s="139"/>
      <c r="D3" s="139"/>
      <c r="E3" s="139"/>
      <c r="F3" s="140"/>
      <c r="G3" s="139"/>
      <c r="H3" s="139"/>
      <c r="I3" s="139"/>
      <c r="J3" s="140"/>
    </row>
    <row r="4" spans="2:10" s="28" customFormat="1" x14ac:dyDescent="0.3">
      <c r="B4" s="141" t="s">
        <v>124</v>
      </c>
      <c r="C4" s="142"/>
      <c r="D4" s="142"/>
      <c r="E4" s="142"/>
      <c r="F4" s="143"/>
      <c r="G4" s="142"/>
      <c r="H4" s="142"/>
      <c r="I4" s="142"/>
      <c r="J4" s="143"/>
    </row>
    <row r="5" spans="2:10" s="28" customFormat="1" x14ac:dyDescent="0.3">
      <c r="B5" s="29"/>
      <c r="C5" s="144" t="s">
        <v>8</v>
      </c>
      <c r="D5" s="142"/>
      <c r="E5" s="144" t="s">
        <v>9</v>
      </c>
      <c r="F5" s="142"/>
      <c r="G5" s="148" t="s">
        <v>10</v>
      </c>
      <c r="H5" s="148"/>
      <c r="I5" s="142" t="s">
        <v>4</v>
      </c>
      <c r="J5" s="143"/>
    </row>
    <row r="6" spans="2:10" s="28" customFormat="1" x14ac:dyDescent="0.3">
      <c r="B6" s="30" t="s">
        <v>19</v>
      </c>
      <c r="C6" s="112" t="s">
        <v>2</v>
      </c>
      <c r="D6" s="112" t="s">
        <v>3</v>
      </c>
      <c r="E6" s="112" t="s">
        <v>2</v>
      </c>
      <c r="F6" s="112" t="s">
        <v>3</v>
      </c>
      <c r="G6" s="112" t="s">
        <v>2</v>
      </c>
      <c r="H6" s="112" t="s">
        <v>3</v>
      </c>
      <c r="I6" s="112" t="s">
        <v>2</v>
      </c>
      <c r="J6" s="111" t="s">
        <v>3</v>
      </c>
    </row>
    <row r="7" spans="2:10" s="28" customFormat="1" x14ac:dyDescent="0.3">
      <c r="B7" s="35" t="s">
        <v>20</v>
      </c>
      <c r="C7" s="42">
        <v>1.9224537037037037E-2</v>
      </c>
      <c r="D7" s="7">
        <f>C7/$C$30</f>
        <v>3.2258691007962706E-2</v>
      </c>
      <c r="E7" s="42">
        <v>4.6296296296296294E-3</v>
      </c>
      <c r="F7" s="7">
        <f>E7/$E$30</f>
        <v>9.3214019388516041E-3</v>
      </c>
      <c r="G7" s="42">
        <v>3.449074074074074E-3</v>
      </c>
      <c r="H7" s="7">
        <f>G7/$G$30</f>
        <v>1.2865345594266718E-2</v>
      </c>
      <c r="I7" s="100">
        <f t="shared" ref="I7:I28" si="0">C7+E7+G7</f>
        <v>2.7303240740740739E-2</v>
      </c>
      <c r="J7" s="37">
        <f>I7/$I$30</f>
        <v>2.0065495683239058E-2</v>
      </c>
    </row>
    <row r="8" spans="2:10" s="28" customFormat="1" x14ac:dyDescent="0.3">
      <c r="B8" s="35" t="s">
        <v>0</v>
      </c>
      <c r="C8" s="42">
        <v>1.8912037037037036E-2</v>
      </c>
      <c r="D8" s="7">
        <f t="shared" ref="D8:D28" si="1">C8/$C$30</f>
        <v>3.1734317343173425E-2</v>
      </c>
      <c r="E8" s="42">
        <v>2.488425925925926E-3</v>
      </c>
      <c r="F8" s="7">
        <f t="shared" ref="F8:F28" si="2">E8/$E$30</f>
        <v>5.0102535421327381E-3</v>
      </c>
      <c r="G8" s="42">
        <v>1.1458333333333333E-3</v>
      </c>
      <c r="H8" s="7">
        <f t="shared" ref="H8:H27" si="3">G8/$G$30</f>
        <v>4.2740577645382725E-3</v>
      </c>
      <c r="I8" s="100">
        <f t="shared" si="0"/>
        <v>2.2546296296296293E-2</v>
      </c>
      <c r="J8" s="37">
        <f t="shared" ref="J8:J28" si="4">I8/$I$30</f>
        <v>1.6569557266193167E-2</v>
      </c>
    </row>
    <row r="9" spans="2:10" s="28" customFormat="1" x14ac:dyDescent="0.3">
      <c r="B9" s="35" t="s">
        <v>21</v>
      </c>
      <c r="C9" s="42">
        <v>0.12128472222222228</v>
      </c>
      <c r="D9" s="7">
        <f t="shared" si="1"/>
        <v>0.20351524567877263</v>
      </c>
      <c r="E9" s="42">
        <v>6.3611111111111077E-2</v>
      </c>
      <c r="F9" s="7">
        <f t="shared" si="2"/>
        <v>0.12807606263982099</v>
      </c>
      <c r="G9" s="42">
        <v>5.3194444444444454E-2</v>
      </c>
      <c r="H9" s="7">
        <f t="shared" si="3"/>
        <v>0.19841989379614045</v>
      </c>
      <c r="I9" s="100">
        <f t="shared" si="0"/>
        <v>0.23809027777777783</v>
      </c>
      <c r="J9" s="37">
        <f t="shared" si="4"/>
        <v>0.1749755454429465</v>
      </c>
    </row>
    <row r="10" spans="2:10" s="28" customFormat="1" x14ac:dyDescent="0.3">
      <c r="B10" s="35" t="s">
        <v>22</v>
      </c>
      <c r="C10" s="42">
        <v>1.637731481481481E-2</v>
      </c>
      <c r="D10" s="7">
        <f t="shared" si="1"/>
        <v>2.7481064284327041E-2</v>
      </c>
      <c r="E10" s="42">
        <v>9.2939814814814829E-3</v>
      </c>
      <c r="F10" s="7">
        <f t="shared" si="2"/>
        <v>1.87127143922446E-2</v>
      </c>
      <c r="G10" s="42">
        <v>1.1516203703703706E-2</v>
      </c>
      <c r="H10" s="7">
        <f t="shared" si="3"/>
        <v>4.2956439148642236E-2</v>
      </c>
      <c r="I10" s="100">
        <f t="shared" si="0"/>
        <v>3.7187499999999998E-2</v>
      </c>
      <c r="J10" s="37">
        <f t="shared" si="4"/>
        <v>2.7329562369752904E-2</v>
      </c>
    </row>
    <row r="11" spans="2:10" s="28" customFormat="1" x14ac:dyDescent="0.3">
      <c r="B11" s="35" t="s">
        <v>23</v>
      </c>
      <c r="C11" s="42">
        <v>4.502314814814814E-3</v>
      </c>
      <c r="D11" s="7">
        <f t="shared" si="1"/>
        <v>7.5548650223344312E-3</v>
      </c>
      <c r="E11" s="42">
        <v>1.678240740740741E-3</v>
      </c>
      <c r="F11" s="7">
        <f t="shared" si="2"/>
        <v>3.379008202833707E-3</v>
      </c>
      <c r="G11" s="42">
        <v>5.3240740740740744E-4</v>
      </c>
      <c r="H11" s="7">
        <f t="shared" si="3"/>
        <v>1.9859258299874801E-3</v>
      </c>
      <c r="I11" s="100">
        <f t="shared" si="0"/>
        <v>6.7129629629629631E-3</v>
      </c>
      <c r="J11" s="37">
        <f t="shared" si="4"/>
        <v>4.9334410751499178E-3</v>
      </c>
    </row>
    <row r="12" spans="2:10" s="28" customFormat="1" x14ac:dyDescent="0.3">
      <c r="B12" s="35" t="s">
        <v>24</v>
      </c>
      <c r="C12" s="42">
        <v>1.9965277777777776E-2</v>
      </c>
      <c r="D12" s="7">
        <f t="shared" si="1"/>
        <v>3.3501650805981734E-2</v>
      </c>
      <c r="E12" s="42">
        <v>1.1701388888888883E-2</v>
      </c>
      <c r="F12" s="7">
        <f t="shared" si="2"/>
        <v>2.3559843400447419E-2</v>
      </c>
      <c r="G12" s="42">
        <v>3.0439814814814819E-2</v>
      </c>
      <c r="H12" s="7">
        <f t="shared" si="3"/>
        <v>0.11354315071450159</v>
      </c>
      <c r="I12" s="100">
        <f t="shared" si="0"/>
        <v>6.2106481481481485E-2</v>
      </c>
      <c r="J12" s="37">
        <f t="shared" si="4"/>
        <v>4.5642835878024923E-2</v>
      </c>
    </row>
    <row r="13" spans="2:10" s="28" customFormat="1" x14ac:dyDescent="0.3">
      <c r="B13" s="35" t="s">
        <v>25</v>
      </c>
      <c r="C13" s="42">
        <v>1.759259259259259E-2</v>
      </c>
      <c r="D13" s="7">
        <f t="shared" si="1"/>
        <v>2.9520295202952022E-2</v>
      </c>
      <c r="E13" s="42">
        <v>5.347222222222222E-3</v>
      </c>
      <c r="F13" s="7">
        <f t="shared" si="2"/>
        <v>1.0766219239373603E-2</v>
      </c>
      <c r="G13" s="42">
        <v>6.5740740740740742E-3</v>
      </c>
      <c r="H13" s="7">
        <f t="shared" si="3"/>
        <v>2.452186677028019E-2</v>
      </c>
      <c r="I13" s="100">
        <f t="shared" si="0"/>
        <v>2.9513888888888888E-2</v>
      </c>
      <c r="J13" s="37">
        <f t="shared" si="4"/>
        <v>2.1690128864883255E-2</v>
      </c>
    </row>
    <row r="14" spans="2:10" s="28" customFormat="1" x14ac:dyDescent="0.3">
      <c r="B14" s="35" t="s">
        <v>26</v>
      </c>
      <c r="C14" s="42">
        <v>7.3842592592592588E-3</v>
      </c>
      <c r="D14" s="7">
        <f t="shared" si="1"/>
        <v>1.2390755486502231E-2</v>
      </c>
      <c r="E14" s="42">
        <v>4.6296296296296302E-3</v>
      </c>
      <c r="F14" s="7">
        <f t="shared" si="2"/>
        <v>9.3214019388516058E-3</v>
      </c>
      <c r="G14" s="42">
        <v>4.8148148148148152E-3</v>
      </c>
      <c r="H14" s="7">
        <f t="shared" si="3"/>
        <v>1.7959677071191126E-2</v>
      </c>
      <c r="I14" s="100">
        <f t="shared" si="0"/>
        <v>1.6828703703703707E-2</v>
      </c>
      <c r="J14" s="37">
        <f t="shared" si="4"/>
        <v>1.2367626419427553E-2</v>
      </c>
    </row>
    <row r="15" spans="2:10" s="28" customFormat="1" x14ac:dyDescent="0.3">
      <c r="B15" s="35" t="s">
        <v>27</v>
      </c>
      <c r="C15" s="42">
        <v>1.1886574074074074E-2</v>
      </c>
      <c r="D15" s="7">
        <f t="shared" si="1"/>
        <v>1.9945620508836664E-2</v>
      </c>
      <c r="E15" s="42">
        <v>1.3668981481481482E-2</v>
      </c>
      <c r="F15" s="7">
        <f t="shared" si="2"/>
        <v>2.7521439224459363E-2</v>
      </c>
      <c r="G15" s="42">
        <v>1.5289351851851854E-2</v>
      </c>
      <c r="H15" s="7">
        <f t="shared" si="3"/>
        <v>5.7030609161162212E-2</v>
      </c>
      <c r="I15" s="100">
        <f t="shared" si="0"/>
        <v>4.0844907407407406E-2</v>
      </c>
      <c r="J15" s="37">
        <f t="shared" si="4"/>
        <v>3.001743716242079E-2</v>
      </c>
    </row>
    <row r="16" spans="2:10" s="28" customFormat="1" x14ac:dyDescent="0.3">
      <c r="B16" s="35" t="s">
        <v>28</v>
      </c>
      <c r="C16" s="42">
        <v>1.5671296296296294E-2</v>
      </c>
      <c r="D16" s="7">
        <f t="shared" si="1"/>
        <v>2.6296368226840155E-2</v>
      </c>
      <c r="E16" s="42">
        <v>1.3252314814814811E-2</v>
      </c>
      <c r="F16" s="7">
        <f t="shared" si="2"/>
        <v>2.6682513049962709E-2</v>
      </c>
      <c r="G16" s="42">
        <v>1.4999999999999999E-2</v>
      </c>
      <c r="H16" s="7">
        <f t="shared" si="3"/>
        <v>5.5951301644864657E-2</v>
      </c>
      <c r="I16" s="100">
        <f t="shared" si="0"/>
        <v>4.3923611111111108E-2</v>
      </c>
      <c r="J16" s="37">
        <f t="shared" si="4"/>
        <v>3.22800153106792E-2</v>
      </c>
    </row>
    <row r="17" spans="2:10" s="28" customFormat="1" x14ac:dyDescent="0.3">
      <c r="B17" s="35" t="s">
        <v>138</v>
      </c>
      <c r="C17" s="42">
        <v>6.5625000000000006E-3</v>
      </c>
      <c r="D17" s="7">
        <f t="shared" si="1"/>
        <v>1.1011846960574868E-2</v>
      </c>
      <c r="E17" s="42">
        <v>1.5740740740740739E-3</v>
      </c>
      <c r="F17" s="7">
        <f t="shared" si="2"/>
        <v>3.1692766592095454E-3</v>
      </c>
      <c r="G17" s="42">
        <v>6.5972222222222231E-3</v>
      </c>
      <c r="H17" s="7">
        <f t="shared" si="3"/>
        <v>2.4608211371583994E-2</v>
      </c>
      <c r="I17" s="100">
        <f t="shared" si="0"/>
        <v>1.4733796296296297E-2</v>
      </c>
      <c r="J17" s="37">
        <f t="shared" si="4"/>
        <v>1.0828052566665251E-2</v>
      </c>
    </row>
    <row r="18" spans="2:10" s="28" customFormat="1" x14ac:dyDescent="0.3">
      <c r="B18" s="35" t="s">
        <v>29</v>
      </c>
      <c r="C18" s="42">
        <v>7.7303240740740825E-2</v>
      </c>
      <c r="D18" s="7">
        <f t="shared" si="1"/>
        <v>0.12971450767139261</v>
      </c>
      <c r="E18" s="42">
        <v>2.5057870370370366E-2</v>
      </c>
      <c r="F18" s="7">
        <f t="shared" si="2"/>
        <v>5.0452087994034299E-2</v>
      </c>
      <c r="G18" s="42">
        <v>1.8564814814814819E-2</v>
      </c>
      <c r="H18" s="7">
        <f t="shared" si="3"/>
        <v>6.9248370245650406E-2</v>
      </c>
      <c r="I18" s="100">
        <f t="shared" si="0"/>
        <v>0.12092592592592602</v>
      </c>
      <c r="J18" s="37">
        <f t="shared" si="4"/>
        <v>8.8869986815804089E-2</v>
      </c>
    </row>
    <row r="19" spans="2:10" s="28" customFormat="1" x14ac:dyDescent="0.3">
      <c r="B19" s="35" t="s">
        <v>136</v>
      </c>
      <c r="C19" s="42">
        <v>5.4039351851851852E-2</v>
      </c>
      <c r="D19" s="7">
        <f t="shared" si="1"/>
        <v>9.0677801514857242E-2</v>
      </c>
      <c r="E19" s="42">
        <v>1.9432870370370368E-2</v>
      </c>
      <c r="F19" s="7">
        <f t="shared" si="2"/>
        <v>3.9126584638329603E-2</v>
      </c>
      <c r="G19" s="42">
        <v>3.5486111111111114E-2</v>
      </c>
      <c r="H19" s="7">
        <f t="shared" si="3"/>
        <v>0.13236627379873075</v>
      </c>
      <c r="I19" s="100">
        <f t="shared" si="0"/>
        <v>0.10895833333333332</v>
      </c>
      <c r="J19" s="37">
        <f t="shared" si="4"/>
        <v>8.007485220941607E-2</v>
      </c>
    </row>
    <row r="20" spans="2:10" s="28" customFormat="1" x14ac:dyDescent="0.3">
      <c r="B20" s="35" t="s">
        <v>30</v>
      </c>
      <c r="C20" s="42">
        <v>8.9930555555555562E-3</v>
      </c>
      <c r="D20" s="7">
        <f t="shared" si="1"/>
        <v>1.5090308797824819E-2</v>
      </c>
      <c r="E20" s="42">
        <v>2.1990740740740742E-3</v>
      </c>
      <c r="F20" s="7">
        <f t="shared" si="2"/>
        <v>4.4276659209545122E-3</v>
      </c>
      <c r="G20" s="42">
        <v>5.5671296296296302E-3</v>
      </c>
      <c r="H20" s="7">
        <f t="shared" si="3"/>
        <v>2.076587661356474E-2</v>
      </c>
      <c r="I20" s="100">
        <f t="shared" si="0"/>
        <v>1.6759259259259258E-2</v>
      </c>
      <c r="J20" s="37">
        <f t="shared" si="4"/>
        <v>1.2316590822098414E-2</v>
      </c>
    </row>
    <row r="21" spans="2:10" s="28" customFormat="1" x14ac:dyDescent="0.3">
      <c r="B21" s="35" t="s">
        <v>31</v>
      </c>
      <c r="C21" s="42">
        <v>1.3344907407407404E-2</v>
      </c>
      <c r="D21" s="7">
        <f t="shared" si="1"/>
        <v>2.2392697611186629E-2</v>
      </c>
      <c r="E21" s="42">
        <v>6.134259259259259E-4</v>
      </c>
      <c r="F21" s="7">
        <f t="shared" si="2"/>
        <v>1.2350857568978375E-3</v>
      </c>
      <c r="G21" s="42">
        <v>2.2569444444444447E-3</v>
      </c>
      <c r="H21" s="7">
        <f t="shared" si="3"/>
        <v>8.4185986271208407E-3</v>
      </c>
      <c r="I21" s="100">
        <f t="shared" si="0"/>
        <v>1.6215277777777773E-2</v>
      </c>
      <c r="J21" s="37">
        <f t="shared" si="4"/>
        <v>1.1916811976353503E-2</v>
      </c>
    </row>
    <row r="22" spans="2:10" s="28" customFormat="1" x14ac:dyDescent="0.3">
      <c r="B22" s="35" t="s">
        <v>32</v>
      </c>
      <c r="C22" s="42">
        <v>7.8703703703703705E-4</v>
      </c>
      <c r="D22" s="7">
        <f t="shared" si="1"/>
        <v>1.3206447853952221E-3</v>
      </c>
      <c r="E22" s="42">
        <v>7.6388888888888893E-4</v>
      </c>
      <c r="F22" s="7">
        <f t="shared" si="2"/>
        <v>1.5380313199105148E-3</v>
      </c>
      <c r="G22" s="42"/>
      <c r="H22" s="7"/>
      <c r="I22" s="100">
        <f t="shared" si="0"/>
        <v>1.5509259259259261E-3</v>
      </c>
      <c r="J22" s="37">
        <f t="shared" si="4"/>
        <v>1.1397950070173948E-3</v>
      </c>
    </row>
    <row r="23" spans="2:10" s="28" customFormat="1" x14ac:dyDescent="0.3">
      <c r="B23" s="35" t="s">
        <v>137</v>
      </c>
      <c r="C23" s="42">
        <v>3.9236111111111104E-3</v>
      </c>
      <c r="D23" s="7">
        <f t="shared" si="1"/>
        <v>6.5838026801320624E-3</v>
      </c>
      <c r="E23" s="42">
        <v>7.7546296296296293E-4</v>
      </c>
      <c r="F23" s="7">
        <f t="shared" si="2"/>
        <v>1.5613348247576436E-3</v>
      </c>
      <c r="G23" s="42">
        <v>2.4421296296296292E-3</v>
      </c>
      <c r="H23" s="7">
        <f t="shared" si="3"/>
        <v>9.1093554375512656E-3</v>
      </c>
      <c r="I23" s="100">
        <f t="shared" si="0"/>
        <v>7.1412037037037026E-3</v>
      </c>
      <c r="J23" s="37">
        <f t="shared" si="4"/>
        <v>5.2481605920129282E-3</v>
      </c>
    </row>
    <row r="24" spans="2:10" s="28" customFormat="1" x14ac:dyDescent="0.3">
      <c r="B24" s="35" t="s">
        <v>33</v>
      </c>
      <c r="C24" s="42">
        <v>3.6689814814814814E-3</v>
      </c>
      <c r="D24" s="7">
        <f t="shared" si="1"/>
        <v>6.1565352495630207E-3</v>
      </c>
      <c r="E24" s="42">
        <v>1.2060185185185188E-2</v>
      </c>
      <c r="F24" s="7">
        <f t="shared" si="2"/>
        <v>2.4282252050708435E-2</v>
      </c>
      <c r="G24" s="42">
        <v>1.5740740740740743E-2</v>
      </c>
      <c r="H24" s="7">
        <f t="shared" si="3"/>
        <v>5.8714328886586377E-2</v>
      </c>
      <c r="I24" s="100">
        <f t="shared" si="0"/>
        <v>3.1469907407407412E-2</v>
      </c>
      <c r="J24" s="37">
        <f t="shared" si="4"/>
        <v>2.3127631522987288E-2</v>
      </c>
    </row>
    <row r="25" spans="2:10" s="28" customFormat="1" x14ac:dyDescent="0.3">
      <c r="B25" s="35" t="s">
        <v>34</v>
      </c>
      <c r="C25" s="42">
        <v>9.9074074074074082E-3</v>
      </c>
      <c r="D25" s="7">
        <f t="shared" si="1"/>
        <v>1.6624587298504565E-2</v>
      </c>
      <c r="E25" s="42">
        <v>3.3136574074074075E-2</v>
      </c>
      <c r="F25" s="7">
        <f t="shared" si="2"/>
        <v>6.6717934377330368E-2</v>
      </c>
      <c r="G25" s="42">
        <v>1.508101851851852E-2</v>
      </c>
      <c r="H25" s="7">
        <f t="shared" si="3"/>
        <v>5.6253507749427972E-2</v>
      </c>
      <c r="I25" s="100">
        <f t="shared" si="0"/>
        <v>5.8125000000000003E-2</v>
      </c>
      <c r="J25" s="37">
        <f t="shared" si="4"/>
        <v>4.2716794964487735E-2</v>
      </c>
    </row>
    <row r="26" spans="2:10" s="28" customFormat="1" x14ac:dyDescent="0.3">
      <c r="B26" s="35" t="s">
        <v>35</v>
      </c>
      <c r="C26" s="42">
        <v>8.1249999999999985E-3</v>
      </c>
      <c r="D26" s="7">
        <f t="shared" si="1"/>
        <v>1.3633715284521262E-2</v>
      </c>
      <c r="E26" s="42">
        <v>0.14843749999999994</v>
      </c>
      <c r="F26" s="7">
        <f t="shared" si="2"/>
        <v>0.29886744966442946</v>
      </c>
      <c r="G26" s="42">
        <v>1.1111111111111111E-3</v>
      </c>
      <c r="H26" s="7">
        <f t="shared" si="3"/>
        <v>4.1445408625825674E-3</v>
      </c>
      <c r="I26" s="100">
        <f t="shared" si="0"/>
        <v>0.15767361111111106</v>
      </c>
      <c r="J26" s="37">
        <f t="shared" si="4"/>
        <v>0.11587632373580568</v>
      </c>
    </row>
    <row r="27" spans="2:10" s="28" customFormat="1" x14ac:dyDescent="0.3">
      <c r="B27" s="35" t="s">
        <v>135</v>
      </c>
      <c r="C27" s="42">
        <v>0.1557523148148148</v>
      </c>
      <c r="D27" s="7">
        <f t="shared" si="1"/>
        <v>0.26135171878034563</v>
      </c>
      <c r="E27" s="42">
        <v>0.11748842592592601</v>
      </c>
      <c r="F27" s="7">
        <f t="shared" si="2"/>
        <v>0.23655387770320677</v>
      </c>
      <c r="G27" s="42">
        <v>2.3287037037037037E-2</v>
      </c>
      <c r="H27" s="7">
        <f t="shared" si="3"/>
        <v>8.6862668911626306E-2</v>
      </c>
      <c r="I27" s="100">
        <f t="shared" si="0"/>
        <v>0.29652777777777783</v>
      </c>
      <c r="J27" s="37">
        <f t="shared" si="4"/>
        <v>0.21792200059541536</v>
      </c>
    </row>
    <row r="28" spans="2:10" s="28" customFormat="1" x14ac:dyDescent="0.3">
      <c r="B28" s="35" t="s">
        <v>36</v>
      </c>
      <c r="C28" s="42">
        <v>7.407407407407407E-4</v>
      </c>
      <c r="D28" s="7">
        <f t="shared" si="1"/>
        <v>1.2429597980190327E-3</v>
      </c>
      <c r="E28" s="42">
        <v>4.8263888888888887E-3</v>
      </c>
      <c r="F28" s="7">
        <f t="shared" si="2"/>
        <v>9.7175615212527974E-3</v>
      </c>
      <c r="G28" s="42"/>
      <c r="H28" s="7"/>
      <c r="I28" s="100">
        <f t="shared" si="0"/>
        <v>5.5671296296296293E-3</v>
      </c>
      <c r="J28" s="37">
        <f t="shared" si="4"/>
        <v>4.0913537192191554E-3</v>
      </c>
    </row>
    <row r="29" spans="2:10" s="28" customFormat="1" x14ac:dyDescent="0.3">
      <c r="B29" s="35"/>
      <c r="C29" s="42"/>
      <c r="D29" s="42"/>
      <c r="E29" s="42"/>
      <c r="F29" s="42"/>
      <c r="G29" s="42"/>
      <c r="H29" s="42"/>
      <c r="I29" s="42"/>
      <c r="J29" s="62"/>
    </row>
    <row r="30" spans="2:10" s="28" customFormat="1" x14ac:dyDescent="0.3">
      <c r="B30" s="38" t="s">
        <v>1</v>
      </c>
      <c r="C30" s="43">
        <f t="shared" ref="C30:J30" si="5">SUM(C7:C28)</f>
        <v>0.59594907407407416</v>
      </c>
      <c r="D30" s="81">
        <f t="shared" si="5"/>
        <v>1</v>
      </c>
      <c r="E30" s="43">
        <f t="shared" si="5"/>
        <v>0.49666666666666659</v>
      </c>
      <c r="F30" s="81">
        <f t="shared" si="5"/>
        <v>1</v>
      </c>
      <c r="G30" s="43">
        <f t="shared" si="5"/>
        <v>0.26809027777777777</v>
      </c>
      <c r="H30" s="81">
        <f t="shared" si="5"/>
        <v>1</v>
      </c>
      <c r="I30" s="43">
        <f t="shared" si="5"/>
        <v>1.3607060185185185</v>
      </c>
      <c r="J30" s="76">
        <f t="shared" si="5"/>
        <v>1.0000000000000002</v>
      </c>
    </row>
    <row r="31" spans="2:10" s="28" customFormat="1" ht="66" customHeight="1" thickBot="1" x14ac:dyDescent="0.35">
      <c r="B31" s="160" t="s">
        <v>12</v>
      </c>
      <c r="C31" s="161"/>
      <c r="D31" s="161"/>
      <c r="E31" s="161"/>
      <c r="F31" s="161"/>
      <c r="G31" s="161"/>
      <c r="H31" s="161"/>
      <c r="I31" s="161"/>
      <c r="J31" s="162"/>
    </row>
    <row r="32" spans="2:10" s="28" customFormat="1" x14ac:dyDescent="0.3"/>
    <row r="33" s="28" customFormat="1" x14ac:dyDescent="0.3"/>
    <row r="34" s="28" customFormat="1" x14ac:dyDescent="0.3"/>
    <row r="35" s="28" customFormat="1" x14ac:dyDescent="0.3"/>
    <row r="36" s="28" customFormat="1" x14ac:dyDescent="0.3"/>
    <row r="37" s="28" customFormat="1" x14ac:dyDescent="0.3"/>
    <row r="38" s="28" customFormat="1" x14ac:dyDescent="0.3"/>
    <row r="39" s="28" customFormat="1" x14ac:dyDescent="0.3"/>
    <row r="40" s="28" customFormat="1" x14ac:dyDescent="0.3"/>
    <row r="41" s="28" customFormat="1" x14ac:dyDescent="0.3"/>
    <row r="42" s="28" customFormat="1" x14ac:dyDescent="0.3"/>
    <row r="43" s="28" customFormat="1" x14ac:dyDescent="0.3"/>
    <row r="44" s="28" customFormat="1" x14ac:dyDescent="0.3"/>
    <row r="45" s="28" customFormat="1" x14ac:dyDescent="0.3"/>
    <row r="46" s="28" customFormat="1" x14ac:dyDescent="0.3"/>
    <row r="47" s="28" customFormat="1" x14ac:dyDescent="0.3"/>
    <row r="48" s="28" customFormat="1" x14ac:dyDescent="0.3"/>
    <row r="49" s="28" customFormat="1" x14ac:dyDescent="0.3"/>
    <row r="50" s="28" customFormat="1" x14ac:dyDescent="0.3"/>
    <row r="51" s="28" customFormat="1" x14ac:dyDescent="0.3"/>
    <row r="52" s="28" customFormat="1" x14ac:dyDescent="0.3"/>
    <row r="53" s="28" customFormat="1" x14ac:dyDescent="0.3"/>
    <row r="54" s="28" customFormat="1" x14ac:dyDescent="0.3"/>
    <row r="55" s="28" customFormat="1" x14ac:dyDescent="0.3"/>
    <row r="56" s="28" customFormat="1" x14ac:dyDescent="0.3"/>
    <row r="57" s="28" customFormat="1" x14ac:dyDescent="0.3"/>
    <row r="58" s="28" customFormat="1" x14ac:dyDescent="0.3"/>
    <row r="59" s="28" customFormat="1" x14ac:dyDescent="0.3"/>
    <row r="60" s="28" customFormat="1" x14ac:dyDescent="0.3"/>
    <row r="61" s="28" customFormat="1" x14ac:dyDescent="0.3"/>
    <row r="62" s="28" customFormat="1" x14ac:dyDescent="0.3"/>
    <row r="63" s="28" customFormat="1" x14ac:dyDescent="0.3"/>
    <row r="64" s="28" customFormat="1" x14ac:dyDescent="0.3"/>
    <row r="65" s="28" customFormat="1" x14ac:dyDescent="0.3"/>
    <row r="66" s="28" customFormat="1" x14ac:dyDescent="0.3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2" zoomScaleNormal="100"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10" width="15.109375" customWidth="1"/>
  </cols>
  <sheetData>
    <row r="2" spans="2:10" ht="15" thickBot="1" x14ac:dyDescent="0.35"/>
    <row r="3" spans="2:10" x14ac:dyDescent="0.3">
      <c r="B3" s="138" t="s">
        <v>117</v>
      </c>
      <c r="C3" s="139"/>
      <c r="D3" s="139"/>
      <c r="E3" s="139"/>
      <c r="F3" s="139"/>
      <c r="G3" s="139"/>
      <c r="H3" s="139"/>
      <c r="I3" s="139"/>
      <c r="J3" s="140"/>
    </row>
    <row r="4" spans="2:10" x14ac:dyDescent="0.3">
      <c r="B4" s="141" t="s">
        <v>124</v>
      </c>
      <c r="C4" s="142"/>
      <c r="D4" s="142"/>
      <c r="E4" s="142"/>
      <c r="F4" s="143"/>
      <c r="G4" s="142"/>
      <c r="H4" s="142"/>
      <c r="I4" s="142"/>
      <c r="J4" s="143"/>
    </row>
    <row r="5" spans="2:10" x14ac:dyDescent="0.3">
      <c r="B5" s="29"/>
      <c r="C5" s="144" t="s">
        <v>8</v>
      </c>
      <c r="D5" s="142"/>
      <c r="E5" s="144" t="s">
        <v>9</v>
      </c>
      <c r="F5" s="142"/>
      <c r="G5" s="142" t="s">
        <v>10</v>
      </c>
      <c r="H5" s="142"/>
      <c r="I5" s="144" t="s">
        <v>4</v>
      </c>
      <c r="J5" s="143"/>
    </row>
    <row r="6" spans="2:10" x14ac:dyDescent="0.3">
      <c r="B6" s="30" t="s">
        <v>19</v>
      </c>
      <c r="C6" s="31" t="s">
        <v>2</v>
      </c>
      <c r="D6" s="32" t="s">
        <v>3</v>
      </c>
      <c r="E6" s="31" t="s">
        <v>2</v>
      </c>
      <c r="F6" s="32" t="s">
        <v>3</v>
      </c>
      <c r="G6" s="33" t="s">
        <v>2</v>
      </c>
      <c r="H6" s="32" t="s">
        <v>3</v>
      </c>
      <c r="I6" s="31" t="s">
        <v>2</v>
      </c>
      <c r="J6" s="78" t="s">
        <v>3</v>
      </c>
    </row>
    <row r="7" spans="2:10" x14ac:dyDescent="0.3">
      <c r="B7" s="35" t="s">
        <v>20</v>
      </c>
      <c r="C7" s="36">
        <v>2.0810185185185185E-2</v>
      </c>
      <c r="D7" s="7">
        <f>C7/$C$30</f>
        <v>2.7978339350180501E-2</v>
      </c>
      <c r="E7" s="36">
        <v>4.6296296296296294E-3</v>
      </c>
      <c r="F7" s="7">
        <f>E7/$E$30</f>
        <v>8.0853816300129368E-3</v>
      </c>
      <c r="G7" s="36">
        <v>6.7245370370370358E-3</v>
      </c>
      <c r="H7" s="7">
        <f>G7/$G$30</f>
        <v>1.5621219046594782E-2</v>
      </c>
      <c r="I7" s="36">
        <f>C7+E7+G7</f>
        <v>3.2164351851851847E-2</v>
      </c>
      <c r="J7" s="77">
        <f>I7/$I$30</f>
        <v>1.8412631104691605E-2</v>
      </c>
    </row>
    <row r="8" spans="2:10" x14ac:dyDescent="0.3">
      <c r="B8" s="35" t="s">
        <v>0</v>
      </c>
      <c r="C8" s="36">
        <v>1.8912037037037036E-2</v>
      </c>
      <c r="D8" s="7">
        <f t="shared" ref="D8:D28" si="0">C8/$C$30</f>
        <v>2.5426366239263035E-2</v>
      </c>
      <c r="E8" s="36">
        <v>2.488425925925926E-3</v>
      </c>
      <c r="F8" s="7">
        <f t="shared" ref="F8:F28" si="1">E8/$E$30</f>
        <v>4.3458926261319541E-3</v>
      </c>
      <c r="G8" s="36">
        <v>1.1458333333333333E-3</v>
      </c>
      <c r="H8" s="7">
        <f t="shared" ref="H8:H28" si="2">G8/$G$30</f>
        <v>2.6617911972683025E-3</v>
      </c>
      <c r="I8" s="36">
        <f t="shared" ref="I8:I28" si="3">C8+E8+G8</f>
        <v>2.2546296296296293E-2</v>
      </c>
      <c r="J8" s="77">
        <f t="shared" ref="J8:J28" si="4">I8/$I$30</f>
        <v>1.2906730979467164E-2</v>
      </c>
    </row>
    <row r="9" spans="2:10" x14ac:dyDescent="0.3">
      <c r="B9" s="35" t="s">
        <v>21</v>
      </c>
      <c r="C9" s="36">
        <v>0.14222222222222244</v>
      </c>
      <c r="D9" s="7">
        <f t="shared" si="0"/>
        <v>0.19121125357898694</v>
      </c>
      <c r="E9" s="36">
        <v>7.3807870370370357E-2</v>
      </c>
      <c r="F9" s="7">
        <f t="shared" si="1"/>
        <v>0.12890119663648122</v>
      </c>
      <c r="G9" s="36">
        <v>6.7141203703703745E-2</v>
      </c>
      <c r="H9" s="7">
        <f t="shared" si="2"/>
        <v>0.15597020944801446</v>
      </c>
      <c r="I9" s="36">
        <f t="shared" si="3"/>
        <v>0.28317129629629656</v>
      </c>
      <c r="J9" s="77">
        <f t="shared" si="4"/>
        <v>0.16210271054601846</v>
      </c>
    </row>
    <row r="10" spans="2:10" x14ac:dyDescent="0.3">
      <c r="B10" s="35" t="s">
        <v>22</v>
      </c>
      <c r="C10" s="36">
        <v>2.0879629629629626E-2</v>
      </c>
      <c r="D10" s="7">
        <f t="shared" si="0"/>
        <v>2.8071704220092111E-2</v>
      </c>
      <c r="E10" s="36">
        <v>1.0486111111111113E-2</v>
      </c>
      <c r="F10" s="7">
        <f t="shared" si="1"/>
        <v>1.8313389391979306E-2</v>
      </c>
      <c r="G10" s="36">
        <v>1.9155092592592592E-2</v>
      </c>
      <c r="H10" s="7">
        <f t="shared" si="2"/>
        <v>4.4497620519990309E-2</v>
      </c>
      <c r="I10" s="36">
        <f t="shared" si="3"/>
        <v>5.0520833333333327E-2</v>
      </c>
      <c r="J10" s="77">
        <f t="shared" si="4"/>
        <v>2.892088332924752E-2</v>
      </c>
    </row>
    <row r="11" spans="2:10" x14ac:dyDescent="0.3">
      <c r="B11" s="35" t="s">
        <v>23</v>
      </c>
      <c r="C11" s="36">
        <v>4.502314814814814E-3</v>
      </c>
      <c r="D11" s="7">
        <f t="shared" si="0"/>
        <v>6.0531557326030105E-3</v>
      </c>
      <c r="E11" s="36">
        <v>1.678240740740741E-3</v>
      </c>
      <c r="F11" s="7">
        <f t="shared" si="1"/>
        <v>2.9309508408796904E-3</v>
      </c>
      <c r="G11" s="36">
        <v>1.3078703703703705E-3</v>
      </c>
      <c r="H11" s="7">
        <f t="shared" si="2"/>
        <v>3.0382061140537195E-3</v>
      </c>
      <c r="I11" s="36">
        <f t="shared" si="3"/>
        <v>7.4884259259259262E-3</v>
      </c>
      <c r="J11" s="77">
        <f t="shared" si="4"/>
        <v>4.2867838520098851E-3</v>
      </c>
    </row>
    <row r="12" spans="2:10" x14ac:dyDescent="0.3">
      <c r="B12" s="35" t="s">
        <v>24</v>
      </c>
      <c r="C12" s="36">
        <v>5.1724537037037006E-2</v>
      </c>
      <c r="D12" s="7">
        <f t="shared" si="0"/>
        <v>6.9541267272500887E-2</v>
      </c>
      <c r="E12" s="36">
        <v>2.0601851851851847E-2</v>
      </c>
      <c r="F12" s="7">
        <f t="shared" si="1"/>
        <v>3.5979948253557562E-2</v>
      </c>
      <c r="G12" s="36">
        <v>4.591435185185188E-2</v>
      </c>
      <c r="H12" s="7">
        <f t="shared" si="2"/>
        <v>0.10665985534912488</v>
      </c>
      <c r="I12" s="36">
        <f t="shared" si="3"/>
        <v>0.11824074074074073</v>
      </c>
      <c r="J12" s="77">
        <f t="shared" si="4"/>
        <v>6.7687455691086529E-2</v>
      </c>
    </row>
    <row r="13" spans="2:10" x14ac:dyDescent="0.3">
      <c r="B13" s="35" t="s">
        <v>25</v>
      </c>
      <c r="C13" s="36">
        <v>2.3657407407407415E-2</v>
      </c>
      <c r="D13" s="7">
        <f t="shared" si="0"/>
        <v>3.1806299016556711E-2</v>
      </c>
      <c r="E13" s="36">
        <v>9.120370370370369E-3</v>
      </c>
      <c r="F13" s="7">
        <f t="shared" si="1"/>
        <v>1.5928201811125486E-2</v>
      </c>
      <c r="G13" s="36">
        <v>1.4363425925925927E-2</v>
      </c>
      <c r="H13" s="7">
        <f t="shared" si="2"/>
        <v>3.336649369505014E-2</v>
      </c>
      <c r="I13" s="36">
        <f t="shared" si="3"/>
        <v>4.7141203703703706E-2</v>
      </c>
      <c r="J13" s="77">
        <f t="shared" si="4"/>
        <v>2.6986198808711379E-2</v>
      </c>
    </row>
    <row r="14" spans="2:10" x14ac:dyDescent="0.3">
      <c r="B14" s="35" t="s">
        <v>26</v>
      </c>
      <c r="C14" s="36">
        <v>1.2928240740740742E-2</v>
      </c>
      <c r="D14" s="7">
        <f t="shared" si="0"/>
        <v>1.7381426615212248E-2</v>
      </c>
      <c r="E14" s="36">
        <v>1.001157407407407E-2</v>
      </c>
      <c r="F14" s="7">
        <f t="shared" si="1"/>
        <v>1.7484637774902969E-2</v>
      </c>
      <c r="G14" s="36">
        <v>1.1817129629629632E-2</v>
      </c>
      <c r="H14" s="7">
        <f t="shared" si="2"/>
        <v>2.7451402145565025E-2</v>
      </c>
      <c r="I14" s="36">
        <f t="shared" si="3"/>
        <v>3.4756944444444444E-2</v>
      </c>
      <c r="J14" s="77">
        <f t="shared" si="4"/>
        <v>1.989677265469194E-2</v>
      </c>
    </row>
    <row r="15" spans="2:10" x14ac:dyDescent="0.3">
      <c r="B15" s="35" t="s">
        <v>27</v>
      </c>
      <c r="C15" s="36">
        <v>2.0775462962962964E-2</v>
      </c>
      <c r="D15" s="7">
        <f t="shared" si="0"/>
        <v>2.7931656915224697E-2</v>
      </c>
      <c r="E15" s="36">
        <v>1.759259259259259E-2</v>
      </c>
      <c r="F15" s="7">
        <f t="shared" si="1"/>
        <v>3.0724450194049159E-2</v>
      </c>
      <c r="G15" s="36">
        <v>1.8773148148148146E-2</v>
      </c>
      <c r="H15" s="7">
        <f t="shared" si="2"/>
        <v>4.3610356787567542E-2</v>
      </c>
      <c r="I15" s="36">
        <f t="shared" si="3"/>
        <v>5.7141203703703708E-2</v>
      </c>
      <c r="J15" s="77">
        <f t="shared" si="4"/>
        <v>3.2710744787284085E-2</v>
      </c>
    </row>
    <row r="16" spans="2:10" x14ac:dyDescent="0.3">
      <c r="B16" s="35" t="s">
        <v>28</v>
      </c>
      <c r="C16" s="36">
        <v>3.2337962962962964E-2</v>
      </c>
      <c r="D16" s="7">
        <f t="shared" si="0"/>
        <v>4.3476907755508526E-2</v>
      </c>
      <c r="E16" s="36">
        <v>2.1620370370370366E-2</v>
      </c>
      <c r="F16" s="7">
        <f t="shared" si="1"/>
        <v>3.775873221216041E-2</v>
      </c>
      <c r="G16" s="36">
        <v>2.9988425925925925E-2</v>
      </c>
      <c r="H16" s="7">
        <f t="shared" si="2"/>
        <v>6.9663646385072442E-2</v>
      </c>
      <c r="I16" s="36">
        <f t="shared" si="3"/>
        <v>8.3946759259259263E-2</v>
      </c>
      <c r="J16" s="77">
        <f t="shared" si="4"/>
        <v>4.8055708313180366E-2</v>
      </c>
    </row>
    <row r="17" spans="2:10" x14ac:dyDescent="0.3">
      <c r="B17" s="35" t="s">
        <v>138</v>
      </c>
      <c r="C17" s="36">
        <v>1.6817129629629633E-2</v>
      </c>
      <c r="D17" s="7">
        <f t="shared" si="0"/>
        <v>2.2609859330262667E-2</v>
      </c>
      <c r="E17" s="36">
        <v>8.3680555555555557E-3</v>
      </c>
      <c r="F17" s="7">
        <f t="shared" si="1"/>
        <v>1.4614327296248385E-2</v>
      </c>
      <c r="G17" s="36">
        <v>1.3761574074074079E-2</v>
      </c>
      <c r="H17" s="7">
        <f t="shared" si="2"/>
        <v>3.1968381146990028E-2</v>
      </c>
      <c r="I17" s="36">
        <f t="shared" si="3"/>
        <v>3.8946759259259264E-2</v>
      </c>
      <c r="J17" s="77">
        <f t="shared" si="4"/>
        <v>2.229525140960319E-2</v>
      </c>
    </row>
    <row r="18" spans="2:10" x14ac:dyDescent="0.3">
      <c r="B18" s="35" t="s">
        <v>29</v>
      </c>
      <c r="C18" s="36">
        <v>7.7303240740740825E-2</v>
      </c>
      <c r="D18" s="7">
        <f t="shared" si="0"/>
        <v>0.10393066102327907</v>
      </c>
      <c r="E18" s="36">
        <v>2.5185185185185182E-2</v>
      </c>
      <c r="F18" s="7">
        <f t="shared" si="1"/>
        <v>4.3984476067270371E-2</v>
      </c>
      <c r="G18" s="36">
        <v>1.8564814814814819E-2</v>
      </c>
      <c r="H18" s="7">
        <f t="shared" si="2"/>
        <v>4.3126394751700589E-2</v>
      </c>
      <c r="I18" s="36">
        <f t="shared" si="3"/>
        <v>0.12105324074074084</v>
      </c>
      <c r="J18" s="77">
        <f t="shared" si="4"/>
        <v>6.9297484247560159E-2</v>
      </c>
    </row>
    <row r="19" spans="2:10" x14ac:dyDescent="0.3">
      <c r="B19" s="35" t="s">
        <v>136</v>
      </c>
      <c r="C19" s="36">
        <v>6.020833333333335E-2</v>
      </c>
      <c r="D19" s="7">
        <f t="shared" si="0"/>
        <v>8.0947342213369855E-2</v>
      </c>
      <c r="E19" s="36">
        <v>2.2592592592592591E-2</v>
      </c>
      <c r="F19" s="7">
        <f t="shared" si="1"/>
        <v>3.9456662354463129E-2</v>
      </c>
      <c r="G19" s="36">
        <v>5.7476851851851855E-2</v>
      </c>
      <c r="H19" s="7">
        <f t="shared" si="2"/>
        <v>0.13351974833974131</v>
      </c>
      <c r="I19" s="36">
        <f t="shared" si="3"/>
        <v>0.14027777777777781</v>
      </c>
      <c r="J19" s="77">
        <f t="shared" si="4"/>
        <v>8.0302658866089366E-2</v>
      </c>
    </row>
    <row r="20" spans="2:10" x14ac:dyDescent="0.3">
      <c r="B20" s="35" t="s">
        <v>30</v>
      </c>
      <c r="C20" s="36">
        <v>1.4942129629629626E-2</v>
      </c>
      <c r="D20" s="7">
        <f t="shared" si="0"/>
        <v>2.0089007842649064E-2</v>
      </c>
      <c r="E20" s="36">
        <v>4.3055555555555547E-3</v>
      </c>
      <c r="F20" s="7">
        <f t="shared" si="1"/>
        <v>7.5194049159120297E-3</v>
      </c>
      <c r="G20" s="36">
        <v>1.4548611111111111E-2</v>
      </c>
      <c r="H20" s="7">
        <f t="shared" si="2"/>
        <v>3.3796682171376324E-2</v>
      </c>
      <c r="I20" s="36">
        <f t="shared" si="3"/>
        <v>3.379629629629629E-2</v>
      </c>
      <c r="J20" s="77">
        <f t="shared" si="4"/>
        <v>1.9346845205361455E-2</v>
      </c>
    </row>
    <row r="21" spans="2:10" x14ac:dyDescent="0.3">
      <c r="B21" s="35" t="s">
        <v>31</v>
      </c>
      <c r="C21" s="36">
        <v>1.4664351851851847E-2</v>
      </c>
      <c r="D21" s="7">
        <f t="shared" si="0"/>
        <v>1.9715548363002603E-2</v>
      </c>
      <c r="E21" s="36">
        <v>9.2592592592592596E-4</v>
      </c>
      <c r="F21" s="7">
        <f t="shared" si="1"/>
        <v>1.6170763260025876E-3</v>
      </c>
      <c r="G21" s="36">
        <v>8.3680555555555557E-3</v>
      </c>
      <c r="H21" s="7">
        <f t="shared" si="2"/>
        <v>1.9439141773989723E-2</v>
      </c>
      <c r="I21" s="36">
        <f t="shared" si="3"/>
        <v>2.3958333333333328E-2</v>
      </c>
      <c r="J21" s="77">
        <f t="shared" si="4"/>
        <v>1.3715058073663772E-2</v>
      </c>
    </row>
    <row r="22" spans="2:10" x14ac:dyDescent="0.3">
      <c r="B22" s="35" t="s">
        <v>32</v>
      </c>
      <c r="C22" s="36">
        <v>5.4282407407407404E-3</v>
      </c>
      <c r="D22" s="7">
        <f t="shared" si="0"/>
        <v>7.2980206647578726E-3</v>
      </c>
      <c r="E22" s="36">
        <v>3.7731481481481483E-3</v>
      </c>
      <c r="F22" s="7">
        <f t="shared" si="1"/>
        <v>6.5895860284605444E-3</v>
      </c>
      <c r="G22" s="36">
        <v>2.1759259259259258E-3</v>
      </c>
      <c r="H22" s="7">
        <f t="shared" si="2"/>
        <v>5.0547145968327361E-3</v>
      </c>
      <c r="I22" s="36">
        <f t="shared" si="3"/>
        <v>1.1377314814814816E-2</v>
      </c>
      <c r="J22" s="77">
        <f t="shared" si="4"/>
        <v>6.5129961770103821E-3</v>
      </c>
    </row>
    <row r="23" spans="2:10" x14ac:dyDescent="0.3">
      <c r="B23" s="35" t="s">
        <v>137</v>
      </c>
      <c r="C23" s="36">
        <v>1.741898148148148E-2</v>
      </c>
      <c r="D23" s="7">
        <f t="shared" si="0"/>
        <v>2.341902153616332E-2</v>
      </c>
      <c r="E23" s="36">
        <v>5.0694444444444441E-3</v>
      </c>
      <c r="F23" s="7">
        <f t="shared" si="1"/>
        <v>8.8534928848641656E-3</v>
      </c>
      <c r="G23" s="36">
        <v>3.2500000000000001E-2</v>
      </c>
      <c r="H23" s="7">
        <f t="shared" si="2"/>
        <v>7.5498077595246404E-2</v>
      </c>
      <c r="I23" s="36">
        <f t="shared" si="3"/>
        <v>5.4988425925925927E-2</v>
      </c>
      <c r="J23" s="77">
        <f t="shared" si="4"/>
        <v>3.1478377250230234E-2</v>
      </c>
    </row>
    <row r="24" spans="2:10" x14ac:dyDescent="0.3">
      <c r="B24" s="35" t="s">
        <v>33</v>
      </c>
      <c r="C24" s="36">
        <v>9.1435185185185196E-3</v>
      </c>
      <c r="D24" s="7">
        <f t="shared" si="0"/>
        <v>1.2293041205029253E-2</v>
      </c>
      <c r="E24" s="36">
        <v>1.462962962962963E-2</v>
      </c>
      <c r="F24" s="7">
        <f t="shared" si="1"/>
        <v>2.5549805950840884E-2</v>
      </c>
      <c r="G24" s="36">
        <v>2.5462962962962962E-2</v>
      </c>
      <c r="H24" s="7">
        <f t="shared" si="2"/>
        <v>5.9150915494851165E-2</v>
      </c>
      <c r="I24" s="36">
        <f t="shared" si="3"/>
        <v>4.9236111111111105E-2</v>
      </c>
      <c r="J24" s="77">
        <f t="shared" si="4"/>
        <v>2.8185438186166999E-2</v>
      </c>
    </row>
    <row r="25" spans="2:10" x14ac:dyDescent="0.3">
      <c r="B25" s="35" t="s">
        <v>34</v>
      </c>
      <c r="C25" s="36">
        <v>1.1875E-2</v>
      </c>
      <c r="D25" s="7">
        <f t="shared" si="0"/>
        <v>1.5965392754886093E-2</v>
      </c>
      <c r="E25" s="36">
        <v>3.6886574074074086E-2</v>
      </c>
      <c r="F25" s="7">
        <f t="shared" si="1"/>
        <v>6.4420278137128098E-2</v>
      </c>
      <c r="G25" s="36">
        <v>1.6562500000000001E-2</v>
      </c>
      <c r="H25" s="7">
        <f t="shared" si="2"/>
        <v>3.8474981851423645E-2</v>
      </c>
      <c r="I25" s="36">
        <f t="shared" si="3"/>
        <v>6.532407407407409E-2</v>
      </c>
      <c r="J25" s="77">
        <f t="shared" si="4"/>
        <v>3.7395066554472639E-2</v>
      </c>
    </row>
    <row r="26" spans="2:10" x14ac:dyDescent="0.3">
      <c r="B26" s="35" t="s">
        <v>35</v>
      </c>
      <c r="C26" s="36">
        <v>8.1249999999999985E-3</v>
      </c>
      <c r="D26" s="7">
        <f t="shared" si="0"/>
        <v>1.0923689779658904E-2</v>
      </c>
      <c r="E26" s="36">
        <v>0.15543981481481478</v>
      </c>
      <c r="F26" s="7">
        <f t="shared" si="1"/>
        <v>0.27146668822768433</v>
      </c>
      <c r="G26" s="36">
        <v>1.1111111111111111E-3</v>
      </c>
      <c r="H26" s="7">
        <f t="shared" si="2"/>
        <v>2.581130857957142E-3</v>
      </c>
      <c r="I26" s="36">
        <f t="shared" si="3"/>
        <v>0.16467592592592589</v>
      </c>
      <c r="J26" s="77">
        <f t="shared" si="4"/>
        <v>9.4269490952699583E-2</v>
      </c>
    </row>
    <row r="27" spans="2:10" x14ac:dyDescent="0.3">
      <c r="B27" s="35" t="s">
        <v>135</v>
      </c>
      <c r="C27" s="36">
        <v>0.15721064814814814</v>
      </c>
      <c r="D27" s="7">
        <f t="shared" si="0"/>
        <v>0.21136250466824347</v>
      </c>
      <c r="E27" s="36">
        <v>0.11748842592592601</v>
      </c>
      <c r="F27" s="7">
        <f t="shared" si="1"/>
        <v>0.20518677231565347</v>
      </c>
      <c r="G27" s="36">
        <v>2.3287037037037037E-2</v>
      </c>
      <c r="H27" s="7">
        <f t="shared" si="2"/>
        <v>5.4096200898018428E-2</v>
      </c>
      <c r="I27" s="36">
        <f t="shared" si="3"/>
        <v>0.29798611111111117</v>
      </c>
      <c r="J27" s="77">
        <f t="shared" si="4"/>
        <v>0.1705835194031631</v>
      </c>
    </row>
    <row r="28" spans="2:10" x14ac:dyDescent="0.3">
      <c r="B28" s="35" t="s">
        <v>36</v>
      </c>
      <c r="C28" s="36">
        <v>1.9097222222222219E-3</v>
      </c>
      <c r="D28" s="7">
        <f t="shared" si="0"/>
        <v>2.5675339225694005E-3</v>
      </c>
      <c r="E28" s="134">
        <v>5.8912037037037032E-3</v>
      </c>
      <c r="F28" s="7">
        <f t="shared" si="1"/>
        <v>1.0288648124191462E-2</v>
      </c>
      <c r="G28" s="36">
        <v>3.2407407407407406E-4</v>
      </c>
      <c r="H28" s="7">
        <f t="shared" si="2"/>
        <v>7.5282983357083302E-4</v>
      </c>
      <c r="I28" s="36">
        <f t="shared" si="3"/>
        <v>8.1249999999999985E-3</v>
      </c>
      <c r="J28" s="77">
        <f t="shared" si="4"/>
        <v>4.6511936075903223E-3</v>
      </c>
    </row>
    <row r="29" spans="2:10" x14ac:dyDescent="0.3">
      <c r="B29" s="35"/>
      <c r="C29" s="36"/>
      <c r="D29" s="7"/>
      <c r="E29" s="36"/>
      <c r="F29" s="7"/>
      <c r="G29" s="36"/>
      <c r="H29" s="7"/>
      <c r="I29" s="36"/>
      <c r="J29" s="77"/>
    </row>
    <row r="30" spans="2:10" x14ac:dyDescent="0.3">
      <c r="B30" s="38" t="s">
        <v>1</v>
      </c>
      <c r="C30" s="39">
        <f t="shared" ref="C30:J30" si="5">SUM(C7:C28)</f>
        <v>0.7437962962962964</v>
      </c>
      <c r="D30" s="105">
        <f t="shared" si="5"/>
        <v>1.0000000000000002</v>
      </c>
      <c r="E30" s="39">
        <f t="shared" si="5"/>
        <v>0.57259259259259254</v>
      </c>
      <c r="F30" s="105">
        <f t="shared" si="5"/>
        <v>1.0000000000000002</v>
      </c>
      <c r="G30" s="39">
        <f t="shared" si="5"/>
        <v>0.43047453703703714</v>
      </c>
      <c r="H30" s="105">
        <f t="shared" si="5"/>
        <v>1</v>
      </c>
      <c r="I30" s="39">
        <f t="shared" si="5"/>
        <v>1.7468634259259261</v>
      </c>
      <c r="J30" s="76">
        <f t="shared" si="5"/>
        <v>1.0000000000000002</v>
      </c>
    </row>
    <row r="31" spans="2:10" x14ac:dyDescent="0.3">
      <c r="B31" s="35"/>
      <c r="C31" s="45"/>
      <c r="D31" s="45"/>
      <c r="E31" s="45"/>
      <c r="F31" s="45"/>
      <c r="G31" s="45"/>
      <c r="H31" s="45"/>
      <c r="I31" s="45"/>
      <c r="J31" s="46"/>
    </row>
    <row r="32" spans="2:10" ht="66" customHeight="1" thickBot="1" x14ac:dyDescent="0.35">
      <c r="B32" s="135" t="s">
        <v>13</v>
      </c>
      <c r="C32" s="146"/>
      <c r="D32" s="146"/>
      <c r="E32" s="146"/>
      <c r="F32" s="146"/>
      <c r="G32" s="146"/>
      <c r="H32" s="146"/>
      <c r="I32" s="146"/>
      <c r="J32" s="147"/>
    </row>
    <row r="34" spans="3:3" x14ac:dyDescent="0.3">
      <c r="C34" s="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60" customWidth="1"/>
    <col min="6" max="8" width="15.109375" customWidth="1"/>
  </cols>
  <sheetData>
    <row r="1" spans="2:8" s="28" customFormat="1" x14ac:dyDescent="0.3">
      <c r="C1" s="56"/>
      <c r="D1" s="56"/>
      <c r="E1" s="56"/>
    </row>
    <row r="2" spans="2:8" s="28" customFormat="1" ht="15" thickBot="1" x14ac:dyDescent="0.35">
      <c r="C2" s="56"/>
      <c r="D2" s="56"/>
      <c r="E2" s="56"/>
    </row>
    <row r="3" spans="2:8" s="28" customFormat="1" x14ac:dyDescent="0.3">
      <c r="B3" s="138" t="s">
        <v>118</v>
      </c>
      <c r="C3" s="139"/>
      <c r="D3" s="139"/>
      <c r="E3" s="139"/>
      <c r="F3" s="139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3" t="s">
        <v>2</v>
      </c>
      <c r="H6" s="78" t="s">
        <v>3</v>
      </c>
    </row>
    <row r="7" spans="2:8" s="28" customFormat="1" x14ac:dyDescent="0.3">
      <c r="B7" s="35" t="s">
        <v>20</v>
      </c>
      <c r="C7" s="42">
        <v>1.1921296296296298E-3</v>
      </c>
      <c r="D7" s="7">
        <f>C7/$C$30</f>
        <v>2.2701225425372476E-3</v>
      </c>
      <c r="E7" s="42"/>
      <c r="F7" s="7"/>
      <c r="G7" s="45">
        <f>E7+C7</f>
        <v>1.1921296296296298E-3</v>
      </c>
      <c r="H7" s="96">
        <f>G7/$G$30</f>
        <v>1.9708769445666943E-3</v>
      </c>
    </row>
    <row r="8" spans="2:8" s="28" customFormat="1" x14ac:dyDescent="0.3">
      <c r="B8" s="35" t="s">
        <v>0</v>
      </c>
      <c r="C8" s="42">
        <v>1.2037037037037038E-3</v>
      </c>
      <c r="D8" s="7">
        <f t="shared" ref="D8:D28" si="0">C8/$C$30</f>
        <v>2.2921625672220752E-3</v>
      </c>
      <c r="E8" s="42"/>
      <c r="F8" s="7"/>
      <c r="G8" s="45">
        <f t="shared" ref="G8:G28" si="1">E8+C8</f>
        <v>1.2037037037037038E-3</v>
      </c>
      <c r="H8" s="96">
        <f t="shared" ref="H8:H28" si="2">G8/$G$30</f>
        <v>1.9900116721838466E-3</v>
      </c>
    </row>
    <row r="9" spans="2:8" s="28" customFormat="1" x14ac:dyDescent="0.3">
      <c r="B9" s="35" t="s">
        <v>21</v>
      </c>
      <c r="C9" s="42">
        <v>6.1643518518518535E-2</v>
      </c>
      <c r="D9" s="7">
        <f t="shared" si="0"/>
        <v>0.11738517147139207</v>
      </c>
      <c r="E9" s="42">
        <v>1.7256944444444443E-2</v>
      </c>
      <c r="F9" s="7">
        <f t="shared" ref="F9:F28" si="3">E9/$E$30</f>
        <v>0.21643199303237046</v>
      </c>
      <c r="G9" s="45">
        <f t="shared" si="1"/>
        <v>7.8900462962962978E-2</v>
      </c>
      <c r="H9" s="96">
        <f t="shared" si="2"/>
        <v>0.13044143816612772</v>
      </c>
    </row>
    <row r="10" spans="2:8" s="28" customFormat="1" x14ac:dyDescent="0.3">
      <c r="B10" s="35" t="s">
        <v>22</v>
      </c>
      <c r="C10" s="42">
        <v>6.7129629629629622E-3</v>
      </c>
      <c r="D10" s="7">
        <f t="shared" si="0"/>
        <v>1.2783214317200033E-2</v>
      </c>
      <c r="E10" s="42">
        <v>2.2453703703703702E-3</v>
      </c>
      <c r="F10" s="7">
        <f t="shared" si="3"/>
        <v>2.8160836115546525E-2</v>
      </c>
      <c r="G10" s="45">
        <f t="shared" si="1"/>
        <v>8.958333333333332E-3</v>
      </c>
      <c r="H10" s="96">
        <f t="shared" si="2"/>
        <v>1.4810279175675931E-2</v>
      </c>
    </row>
    <row r="11" spans="2:8" s="28" customFormat="1" x14ac:dyDescent="0.3">
      <c r="B11" s="35" t="s">
        <v>23</v>
      </c>
      <c r="C11" s="42">
        <v>1.9097222222222222E-3</v>
      </c>
      <c r="D11" s="7">
        <f t="shared" si="0"/>
        <v>3.6366040729965614E-3</v>
      </c>
      <c r="E11" s="42"/>
      <c r="F11" s="7"/>
      <c r="G11" s="45">
        <f t="shared" si="1"/>
        <v>1.9097222222222222E-3</v>
      </c>
      <c r="H11" s="96">
        <f t="shared" si="2"/>
        <v>3.1572300568301409E-3</v>
      </c>
    </row>
    <row r="12" spans="2:8" s="28" customFormat="1" x14ac:dyDescent="0.3">
      <c r="B12" s="35" t="s">
        <v>24</v>
      </c>
      <c r="C12" s="42">
        <v>2.5300925925925918E-2</v>
      </c>
      <c r="D12" s="7">
        <f t="shared" si="0"/>
        <v>4.8179493961033215E-2</v>
      </c>
      <c r="E12" s="42">
        <v>6.1805555555555555E-3</v>
      </c>
      <c r="F12" s="7">
        <f t="shared" si="3"/>
        <v>7.7514878792277545E-2</v>
      </c>
      <c r="G12" s="45">
        <f t="shared" si="1"/>
        <v>3.1481481481481471E-2</v>
      </c>
      <c r="H12" s="96">
        <f t="shared" si="2"/>
        <v>5.2046459118654423E-2</v>
      </c>
    </row>
    <row r="13" spans="2:8" s="28" customFormat="1" x14ac:dyDescent="0.3">
      <c r="B13" s="35" t="s">
        <v>25</v>
      </c>
      <c r="C13" s="42">
        <v>3.7731481481481483E-3</v>
      </c>
      <c r="D13" s="7">
        <f t="shared" si="0"/>
        <v>7.1850480472538123E-3</v>
      </c>
      <c r="E13" s="42">
        <v>4.3518518518518515E-3</v>
      </c>
      <c r="F13" s="7">
        <f t="shared" si="3"/>
        <v>5.4579764842502543E-2</v>
      </c>
      <c r="G13" s="45">
        <f t="shared" si="1"/>
        <v>8.1250000000000003E-3</v>
      </c>
      <c r="H13" s="96">
        <f t="shared" si="2"/>
        <v>1.3432578787240964E-2</v>
      </c>
    </row>
    <row r="14" spans="2:8" s="28" customFormat="1" x14ac:dyDescent="0.3">
      <c r="B14" s="35" t="s">
        <v>26</v>
      </c>
      <c r="C14" s="42">
        <v>7.407407407407407E-4</v>
      </c>
      <c r="D14" s="7">
        <f t="shared" si="0"/>
        <v>1.4105615798289692E-3</v>
      </c>
      <c r="E14" s="42">
        <v>6.7129629629629631E-3</v>
      </c>
      <c r="F14" s="7">
        <f t="shared" si="3"/>
        <v>8.4192190448541163E-2</v>
      </c>
      <c r="G14" s="45">
        <f t="shared" si="1"/>
        <v>7.4537037037037037E-3</v>
      </c>
      <c r="H14" s="96">
        <f t="shared" si="2"/>
        <v>1.2322764585446126E-2</v>
      </c>
    </row>
    <row r="15" spans="2:8" s="28" customFormat="1" x14ac:dyDescent="0.3">
      <c r="B15" s="35" t="s">
        <v>27</v>
      </c>
      <c r="C15" s="42">
        <v>5.0925925925925921E-3</v>
      </c>
      <c r="D15" s="7">
        <f t="shared" si="0"/>
        <v>9.6976108613241636E-3</v>
      </c>
      <c r="E15" s="42">
        <v>8.3217592592592614E-3</v>
      </c>
      <c r="F15" s="7">
        <f t="shared" si="3"/>
        <v>0.10436928436638122</v>
      </c>
      <c r="G15" s="45">
        <f t="shared" si="1"/>
        <v>1.3414351851851854E-2</v>
      </c>
      <c r="H15" s="96">
        <f t="shared" si="2"/>
        <v>2.21771493082796E-2</v>
      </c>
    </row>
    <row r="16" spans="2:8" s="28" customFormat="1" x14ac:dyDescent="0.3">
      <c r="B16" s="35" t="s">
        <v>28</v>
      </c>
      <c r="C16" s="42">
        <v>8.9699074074074073E-3</v>
      </c>
      <c r="D16" s="7">
        <f t="shared" si="0"/>
        <v>1.7081019130741424E-2</v>
      </c>
      <c r="E16" s="42">
        <v>3.634259259259259E-3</v>
      </c>
      <c r="F16" s="7">
        <f t="shared" si="3"/>
        <v>4.557991000145159E-2</v>
      </c>
      <c r="G16" s="45">
        <f t="shared" si="1"/>
        <v>1.2604166666666666E-2</v>
      </c>
      <c r="H16" s="96">
        <f t="shared" si="2"/>
        <v>2.0837718375078928E-2</v>
      </c>
    </row>
    <row r="17" spans="2:8" s="28" customFormat="1" x14ac:dyDescent="0.3">
      <c r="B17" s="35" t="s">
        <v>138</v>
      </c>
      <c r="C17" s="42">
        <v>3.7037037037037035E-4</v>
      </c>
      <c r="D17" s="7">
        <f t="shared" si="0"/>
        <v>7.0528078991448459E-4</v>
      </c>
      <c r="E17" s="42">
        <v>2.2222222222222222E-3</v>
      </c>
      <c r="F17" s="7">
        <f t="shared" si="3"/>
        <v>2.7870518217448109E-2</v>
      </c>
      <c r="G17" s="45">
        <f t="shared" si="1"/>
        <v>2.5925925925925925E-3</v>
      </c>
      <c r="H17" s="96">
        <f t="shared" si="2"/>
        <v>4.2861789862421304E-3</v>
      </c>
    </row>
    <row r="18" spans="2:8" s="28" customFormat="1" x14ac:dyDescent="0.3">
      <c r="B18" s="35" t="s">
        <v>29</v>
      </c>
      <c r="C18" s="42">
        <v>1.5960648148148147E-2</v>
      </c>
      <c r="D18" s="7">
        <f t="shared" si="0"/>
        <v>3.0393194040377321E-2</v>
      </c>
      <c r="E18" s="42"/>
      <c r="F18" s="7"/>
      <c r="G18" s="45">
        <f t="shared" si="1"/>
        <v>1.5960648148148147E-2</v>
      </c>
      <c r="H18" s="96">
        <f t="shared" si="2"/>
        <v>2.6386789384053116E-2</v>
      </c>
    </row>
    <row r="19" spans="2:8" s="28" customFormat="1" x14ac:dyDescent="0.3">
      <c r="B19" s="35" t="s">
        <v>136</v>
      </c>
      <c r="C19" s="42">
        <v>7.4525462962962946E-2</v>
      </c>
      <c r="D19" s="7">
        <f t="shared" si="0"/>
        <v>0.14191571894560517</v>
      </c>
      <c r="E19" s="42">
        <v>3.4027777777777776E-3</v>
      </c>
      <c r="F19" s="7">
        <f t="shared" si="3"/>
        <v>4.2676731020467415E-2</v>
      </c>
      <c r="G19" s="45">
        <f t="shared" si="1"/>
        <v>7.7928240740740728E-2</v>
      </c>
      <c r="H19" s="96">
        <f t="shared" si="2"/>
        <v>0.12883412104628689</v>
      </c>
    </row>
    <row r="20" spans="2:8" s="28" customFormat="1" x14ac:dyDescent="0.3">
      <c r="B20" s="35" t="s">
        <v>30</v>
      </c>
      <c r="C20" s="42">
        <v>3.2407407407407406E-3</v>
      </c>
      <c r="D20" s="7">
        <f t="shared" si="0"/>
        <v>6.1712069117517403E-3</v>
      </c>
      <c r="E20" s="42">
        <v>4.1898148148148146E-3</v>
      </c>
      <c r="F20" s="7">
        <f t="shared" si="3"/>
        <v>5.2547539555813622E-2</v>
      </c>
      <c r="G20" s="45">
        <f t="shared" si="1"/>
        <v>7.4305555555555548E-3</v>
      </c>
      <c r="H20" s="96">
        <f t="shared" si="2"/>
        <v>1.228449513021182E-2</v>
      </c>
    </row>
    <row r="21" spans="2:8" s="28" customFormat="1" x14ac:dyDescent="0.3">
      <c r="B21" s="35" t="s">
        <v>31</v>
      </c>
      <c r="C21" s="42">
        <v>5.0578703703703706E-3</v>
      </c>
      <c r="D21" s="7">
        <f t="shared" si="0"/>
        <v>9.6314907872696812E-3</v>
      </c>
      <c r="E21" s="42">
        <v>7.2569444444444435E-3</v>
      </c>
      <c r="F21" s="7">
        <f t="shared" si="3"/>
        <v>9.101466105385396E-2</v>
      </c>
      <c r="G21" s="45">
        <f t="shared" si="1"/>
        <v>1.2314814814814813E-2</v>
      </c>
      <c r="H21" s="96">
        <f t="shared" si="2"/>
        <v>2.0359350184650116E-2</v>
      </c>
    </row>
    <row r="22" spans="2:8" s="28" customFormat="1" x14ac:dyDescent="0.3">
      <c r="B22" s="35" t="s">
        <v>32</v>
      </c>
      <c r="C22" s="42">
        <v>2.3148148148148146E-4</v>
      </c>
      <c r="D22" s="7">
        <f t="shared" si="0"/>
        <v>4.4080049369655286E-4</v>
      </c>
      <c r="E22" s="42">
        <v>2.0949074074074073E-3</v>
      </c>
      <c r="F22" s="7">
        <f t="shared" si="3"/>
        <v>2.6273769777906811E-2</v>
      </c>
      <c r="G22" s="45">
        <f t="shared" si="1"/>
        <v>2.3263888888888887E-3</v>
      </c>
      <c r="H22" s="96">
        <f t="shared" si="2"/>
        <v>3.8460802510476258E-3</v>
      </c>
    </row>
    <row r="23" spans="2:8" s="28" customFormat="1" x14ac:dyDescent="0.3">
      <c r="B23" s="35" t="s">
        <v>137</v>
      </c>
      <c r="C23" s="42">
        <v>4.0393518518518513E-3</v>
      </c>
      <c r="D23" s="7">
        <f t="shared" si="0"/>
        <v>7.6919686150048469E-3</v>
      </c>
      <c r="E23" s="42">
        <v>4.386574074074074E-3</v>
      </c>
      <c r="F23" s="7">
        <f t="shared" si="3"/>
        <v>5.501524168965017E-2</v>
      </c>
      <c r="G23" s="45">
        <f t="shared" si="1"/>
        <v>8.4259259259259253E-3</v>
      </c>
      <c r="H23" s="96">
        <f t="shared" si="2"/>
        <v>1.3930081705286923E-2</v>
      </c>
    </row>
    <row r="24" spans="2:8" s="28" customFormat="1" x14ac:dyDescent="0.3">
      <c r="B24" s="35" t="s">
        <v>33</v>
      </c>
      <c r="C24" s="42">
        <v>1.0069444444444445E-2</v>
      </c>
      <c r="D24" s="7">
        <f t="shared" si="0"/>
        <v>1.9174821475800054E-2</v>
      </c>
      <c r="E24" s="42"/>
      <c r="F24" s="7"/>
      <c r="G24" s="45">
        <f t="shared" si="1"/>
        <v>1.0069444444444445E-2</v>
      </c>
      <c r="H24" s="96">
        <f t="shared" si="2"/>
        <v>1.6647213026922562E-2</v>
      </c>
    </row>
    <row r="25" spans="2:8" s="28" customFormat="1" x14ac:dyDescent="0.3">
      <c r="B25" s="35" t="s">
        <v>34</v>
      </c>
      <c r="C25" s="42">
        <v>7.4421296296296293E-3</v>
      </c>
      <c r="D25" s="7">
        <f t="shared" si="0"/>
        <v>1.4171735872344176E-2</v>
      </c>
      <c r="E25" s="42">
        <v>2.0949074074074073E-3</v>
      </c>
      <c r="F25" s="7">
        <f t="shared" si="3"/>
        <v>2.6273769777906811E-2</v>
      </c>
      <c r="G25" s="45">
        <f t="shared" si="1"/>
        <v>9.5370370370370366E-3</v>
      </c>
      <c r="H25" s="96">
        <f t="shared" si="2"/>
        <v>1.5767015556533551E-2</v>
      </c>
    </row>
    <row r="26" spans="2:8" s="28" customFormat="1" x14ac:dyDescent="0.3">
      <c r="B26" s="35" t="s">
        <v>35</v>
      </c>
      <c r="C26" s="42">
        <v>0.1070601851851852</v>
      </c>
      <c r="D26" s="7">
        <f t="shared" si="0"/>
        <v>0.20387022833465576</v>
      </c>
      <c r="E26" s="42">
        <v>3.5069444444444449E-3</v>
      </c>
      <c r="F26" s="7">
        <f t="shared" si="3"/>
        <v>4.3983161561910303E-2</v>
      </c>
      <c r="G26" s="45">
        <f t="shared" si="1"/>
        <v>0.11056712962962965</v>
      </c>
      <c r="H26" s="96">
        <f t="shared" si="2"/>
        <v>0.18279405292665662</v>
      </c>
    </row>
    <row r="27" spans="2:8" s="28" customFormat="1" x14ac:dyDescent="0.3">
      <c r="B27" s="35" t="s">
        <v>135</v>
      </c>
      <c r="C27" s="42">
        <v>0.1802893518518518</v>
      </c>
      <c r="D27" s="7">
        <f t="shared" si="0"/>
        <v>0.34331746451556011</v>
      </c>
      <c r="E27" s="42">
        <v>6.9444444444444447E-4</v>
      </c>
      <c r="F27" s="7">
        <f t="shared" si="3"/>
        <v>8.7095369429525341E-3</v>
      </c>
      <c r="G27" s="45">
        <f t="shared" si="1"/>
        <v>0.18098379629629624</v>
      </c>
      <c r="H27" s="96">
        <f t="shared" si="2"/>
        <v>0.29920973574941151</v>
      </c>
    </row>
    <row r="28" spans="2:8" s="28" customFormat="1" x14ac:dyDescent="0.3">
      <c r="B28" s="35" t="s">
        <v>36</v>
      </c>
      <c r="C28" s="42">
        <v>3.1250000000000001E-4</v>
      </c>
      <c r="D28" s="7">
        <f t="shared" si="0"/>
        <v>5.9508066649034642E-4</v>
      </c>
      <c r="E28" s="42">
        <v>1.1805555555555556E-3</v>
      </c>
      <c r="F28" s="7">
        <f t="shared" si="3"/>
        <v>1.4806212803019308E-2</v>
      </c>
      <c r="G28" s="45">
        <f t="shared" si="1"/>
        <v>1.4930555555555556E-3</v>
      </c>
      <c r="H28" s="96">
        <f t="shared" si="2"/>
        <v>2.4683798626126555E-3</v>
      </c>
    </row>
    <row r="29" spans="2:8" s="28" customFormat="1" x14ac:dyDescent="0.3">
      <c r="B29" s="35"/>
      <c r="C29" s="42"/>
      <c r="D29" s="7"/>
      <c r="E29" s="42"/>
      <c r="F29" s="7"/>
      <c r="G29" s="45"/>
      <c r="H29" s="96"/>
    </row>
    <row r="30" spans="2:8" s="28" customFormat="1" x14ac:dyDescent="0.3">
      <c r="B30" s="38" t="s">
        <v>1</v>
      </c>
      <c r="C30" s="43">
        <f t="shared" ref="C30:H30" si="4">SUM(C7:C28)</f>
        <v>0.52513888888888893</v>
      </c>
      <c r="D30" s="40">
        <f t="shared" si="4"/>
        <v>0.99999999999999989</v>
      </c>
      <c r="E30" s="43">
        <f t="shared" si="4"/>
        <v>7.9733796296296289E-2</v>
      </c>
      <c r="F30" s="40">
        <f t="shared" si="4"/>
        <v>1.0000000000000002</v>
      </c>
      <c r="G30" s="43">
        <f t="shared" si="4"/>
        <v>0.60487268518518522</v>
      </c>
      <c r="H30" s="44">
        <f t="shared" si="4"/>
        <v>0.99999999999999978</v>
      </c>
    </row>
    <row r="31" spans="2:8" s="28" customFormat="1" x14ac:dyDescent="0.3">
      <c r="B31" s="35"/>
      <c r="C31" s="45"/>
      <c r="D31" s="106"/>
      <c r="E31" s="45"/>
      <c r="F31" s="106"/>
      <c r="G31" s="45"/>
      <c r="H31" s="61"/>
    </row>
    <row r="32" spans="2:8" s="28" customFormat="1" ht="66" customHeight="1" thickBot="1" x14ac:dyDescent="0.35">
      <c r="B32" s="135" t="s">
        <v>61</v>
      </c>
      <c r="C32" s="136"/>
      <c r="D32" s="136"/>
      <c r="E32" s="136"/>
      <c r="F32" s="136"/>
      <c r="G32" s="136"/>
      <c r="H32" s="137"/>
    </row>
    <row r="33" spans="3:5" s="28" customFormat="1" x14ac:dyDescent="0.3">
      <c r="C33" s="56"/>
      <c r="D33" s="56"/>
      <c r="E33" s="56"/>
    </row>
    <row r="34" spans="3:5" s="28" customFormat="1" x14ac:dyDescent="0.3">
      <c r="C34" s="56"/>
      <c r="D34" s="56"/>
      <c r="E34" s="56"/>
    </row>
    <row r="35" spans="3:5" s="28" customFormat="1" x14ac:dyDescent="0.3">
      <c r="C35" s="56"/>
      <c r="D35" s="56"/>
      <c r="E35" s="56"/>
    </row>
    <row r="36" spans="3:5" s="28" customFormat="1" x14ac:dyDescent="0.3">
      <c r="C36" s="56"/>
      <c r="D36" s="56"/>
      <c r="E36" s="56"/>
    </row>
    <row r="37" spans="3:5" s="28" customFormat="1" x14ac:dyDescent="0.3">
      <c r="C37" s="56"/>
      <c r="D37" s="56"/>
      <c r="E37" s="56"/>
    </row>
    <row r="38" spans="3:5" s="28" customFormat="1" x14ac:dyDescent="0.3">
      <c r="C38" s="56"/>
      <c r="D38" s="56"/>
      <c r="E38" s="56"/>
    </row>
    <row r="39" spans="3:5" s="28" customFormat="1" x14ac:dyDescent="0.3">
      <c r="C39" s="56"/>
      <c r="D39" s="56"/>
      <c r="E39" s="56"/>
    </row>
    <row r="40" spans="3:5" s="28" customFormat="1" x14ac:dyDescent="0.3">
      <c r="C40" s="56"/>
      <c r="D40" s="56"/>
      <c r="E40" s="56"/>
    </row>
    <row r="41" spans="3:5" s="28" customFormat="1" x14ac:dyDescent="0.3">
      <c r="C41" s="56"/>
      <c r="D41" s="56"/>
      <c r="E41" s="56"/>
    </row>
    <row r="42" spans="3:5" s="28" customFormat="1" x14ac:dyDescent="0.3">
      <c r="C42" s="56"/>
      <c r="D42" s="56"/>
      <c r="E42" s="56"/>
    </row>
    <row r="43" spans="3:5" s="28" customFormat="1" x14ac:dyDescent="0.3">
      <c r="C43" s="56"/>
      <c r="D43" s="56"/>
      <c r="E43" s="56"/>
    </row>
    <row r="44" spans="3:5" s="28" customFormat="1" x14ac:dyDescent="0.3">
      <c r="C44" s="56"/>
      <c r="D44" s="56"/>
      <c r="E44" s="56"/>
    </row>
    <row r="45" spans="3:5" s="28" customFormat="1" x14ac:dyDescent="0.3">
      <c r="C45" s="56"/>
      <c r="D45" s="56"/>
      <c r="E45" s="56"/>
    </row>
    <row r="46" spans="3:5" s="28" customFormat="1" x14ac:dyDescent="0.3">
      <c r="C46" s="56"/>
      <c r="D46" s="56"/>
      <c r="E46" s="56"/>
    </row>
    <row r="47" spans="3:5" s="28" customFormat="1" x14ac:dyDescent="0.3">
      <c r="C47" s="56"/>
      <c r="D47" s="56"/>
      <c r="E47" s="56"/>
    </row>
    <row r="48" spans="3:5" s="28" customFormat="1" x14ac:dyDescent="0.3">
      <c r="C48" s="56"/>
      <c r="D48" s="56"/>
      <c r="E48" s="56"/>
    </row>
    <row r="49" spans="3:5" s="28" customFormat="1" x14ac:dyDescent="0.3">
      <c r="C49" s="56"/>
      <c r="D49" s="56"/>
      <c r="E49" s="56"/>
    </row>
    <row r="50" spans="3:5" s="28" customFormat="1" x14ac:dyDescent="0.3">
      <c r="C50" s="56"/>
      <c r="D50" s="56"/>
      <c r="E50" s="56"/>
    </row>
    <row r="51" spans="3:5" s="28" customFormat="1" x14ac:dyDescent="0.3">
      <c r="C51" s="56"/>
      <c r="D51" s="56"/>
      <c r="E51" s="56"/>
    </row>
    <row r="52" spans="3:5" s="28" customFormat="1" x14ac:dyDescent="0.3">
      <c r="C52" s="56"/>
      <c r="D52" s="56"/>
      <c r="E52" s="56"/>
    </row>
    <row r="53" spans="3:5" s="28" customFormat="1" x14ac:dyDescent="0.3">
      <c r="C53" s="56"/>
      <c r="D53" s="56"/>
      <c r="E53" s="56"/>
    </row>
    <row r="54" spans="3:5" s="28" customFormat="1" x14ac:dyDescent="0.3">
      <c r="C54" s="56"/>
      <c r="D54" s="56"/>
      <c r="E54" s="56"/>
    </row>
    <row r="55" spans="3:5" s="28" customFormat="1" x14ac:dyDescent="0.3">
      <c r="C55" s="56"/>
      <c r="D55" s="56"/>
      <c r="E55" s="56"/>
    </row>
    <row r="56" spans="3:5" s="28" customFormat="1" x14ac:dyDescent="0.3">
      <c r="C56" s="56"/>
      <c r="D56" s="56"/>
      <c r="E56" s="56"/>
    </row>
    <row r="57" spans="3:5" s="28" customFormat="1" x14ac:dyDescent="0.3">
      <c r="C57" s="56"/>
      <c r="D57" s="56"/>
      <c r="E57" s="56"/>
    </row>
    <row r="58" spans="3:5" s="28" customFormat="1" x14ac:dyDescent="0.3">
      <c r="C58" s="56"/>
      <c r="D58" s="56"/>
      <c r="E58" s="56"/>
    </row>
    <row r="59" spans="3:5" s="28" customFormat="1" x14ac:dyDescent="0.3">
      <c r="C59" s="56"/>
      <c r="D59" s="56"/>
      <c r="E59" s="56"/>
    </row>
    <row r="60" spans="3:5" s="28" customFormat="1" x14ac:dyDescent="0.3">
      <c r="C60" s="56"/>
      <c r="D60" s="56"/>
      <c r="E60" s="56"/>
    </row>
    <row r="61" spans="3:5" s="28" customFormat="1" x14ac:dyDescent="0.3">
      <c r="C61" s="56"/>
      <c r="D61" s="56"/>
      <c r="E61" s="56"/>
    </row>
    <row r="62" spans="3:5" s="28" customFormat="1" x14ac:dyDescent="0.3">
      <c r="C62" s="56"/>
      <c r="D62" s="56"/>
      <c r="E62" s="56"/>
    </row>
    <row r="63" spans="3:5" s="28" customFormat="1" x14ac:dyDescent="0.3">
      <c r="C63" s="56"/>
      <c r="D63" s="56"/>
      <c r="E63" s="56"/>
    </row>
    <row r="64" spans="3:5" s="28" customFormat="1" x14ac:dyDescent="0.3">
      <c r="C64" s="56"/>
      <c r="D64" s="56"/>
      <c r="E64" s="56"/>
    </row>
    <row r="65" spans="3:5" s="28" customFormat="1" x14ac:dyDescent="0.3">
      <c r="C65" s="56"/>
      <c r="D65" s="56"/>
      <c r="E65" s="56"/>
    </row>
    <row r="66" spans="3:5" s="28" customFormat="1" x14ac:dyDescent="0.3">
      <c r="C66" s="56"/>
      <c r="D66" s="56"/>
      <c r="E66" s="56"/>
    </row>
    <row r="67" spans="3:5" s="28" customFormat="1" x14ac:dyDescent="0.3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10" width="10.88671875" customWidth="1"/>
  </cols>
  <sheetData>
    <row r="2" spans="2:10" ht="15" thickBot="1" x14ac:dyDescent="0.35"/>
    <row r="3" spans="2:10" x14ac:dyDescent="0.3">
      <c r="B3" s="138" t="s">
        <v>38</v>
      </c>
      <c r="C3" s="139"/>
      <c r="D3" s="139"/>
      <c r="E3" s="139"/>
      <c r="F3" s="139"/>
      <c r="G3" s="139"/>
      <c r="H3" s="139"/>
      <c r="I3" s="139"/>
      <c r="J3" s="140"/>
    </row>
    <row r="4" spans="2:10" x14ac:dyDescent="0.3">
      <c r="B4" s="141" t="s">
        <v>124</v>
      </c>
      <c r="C4" s="142"/>
      <c r="D4" s="142"/>
      <c r="E4" s="142"/>
      <c r="F4" s="142"/>
      <c r="G4" s="142"/>
      <c r="H4" s="142"/>
      <c r="I4" s="142"/>
      <c r="J4" s="143"/>
    </row>
    <row r="5" spans="2:10" x14ac:dyDescent="0.3">
      <c r="B5" s="29"/>
      <c r="C5" s="148" t="s">
        <v>8</v>
      </c>
      <c r="D5" s="148"/>
      <c r="E5" s="148" t="s">
        <v>9</v>
      </c>
      <c r="F5" s="148"/>
      <c r="G5" s="148" t="s">
        <v>10</v>
      </c>
      <c r="H5" s="148"/>
      <c r="I5" s="148" t="s">
        <v>4</v>
      </c>
      <c r="J5" s="149"/>
    </row>
    <row r="6" spans="2:10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32" t="s">
        <v>3</v>
      </c>
      <c r="I6" s="32" t="s">
        <v>2</v>
      </c>
      <c r="J6" s="78" t="s">
        <v>3</v>
      </c>
    </row>
    <row r="7" spans="2:10" x14ac:dyDescent="0.3">
      <c r="B7" s="35" t="s">
        <v>20</v>
      </c>
      <c r="C7" s="42">
        <v>5.6400462962962965E-2</v>
      </c>
      <c r="D7" s="7">
        <f t="shared" ref="D7:D28" si="0">C7/$C$30</f>
        <v>3.2627836438992697E-2</v>
      </c>
      <c r="E7" s="42">
        <v>7.0023148148148145E-3</v>
      </c>
      <c r="F7" s="7">
        <v>8.5605535352963665E-3</v>
      </c>
      <c r="G7" s="42">
        <v>5.5324074074074078E-3</v>
      </c>
      <c r="H7" s="7">
        <v>1.4780457637600494E-2</v>
      </c>
      <c r="I7" s="42">
        <f>C7+E7+G7</f>
        <v>6.8935185185185183E-2</v>
      </c>
      <c r="J7" s="77">
        <f t="shared" ref="J7:J28" si="1">I7/I$30</f>
        <v>2.360083054635367E-2</v>
      </c>
    </row>
    <row r="8" spans="2:10" x14ac:dyDescent="0.3">
      <c r="B8" s="35" t="s">
        <v>0</v>
      </c>
      <c r="C8" s="42">
        <v>6.0543981481481476E-2</v>
      </c>
      <c r="D8" s="7">
        <f t="shared" si="0"/>
        <v>3.5024874289425564E-2</v>
      </c>
      <c r="E8" s="42">
        <v>7.4074074074074086E-3</v>
      </c>
      <c r="F8" s="7">
        <v>9.0557921695697124E-3</v>
      </c>
      <c r="G8" s="42">
        <v>2.1643518518518518E-3</v>
      </c>
      <c r="H8" s="7">
        <v>5.7823129251700668E-3</v>
      </c>
      <c r="I8" s="42">
        <f t="shared" ref="I8:I28" si="2">C8+E8+G8</f>
        <v>7.0115740740740728E-2</v>
      </c>
      <c r="J8" s="77">
        <f t="shared" si="1"/>
        <v>2.4005008638316068E-2</v>
      </c>
    </row>
    <row r="9" spans="2:10" x14ac:dyDescent="0.3">
      <c r="B9" s="35" t="s">
        <v>21</v>
      </c>
      <c r="C9" s="42">
        <v>0.34123842592592674</v>
      </c>
      <c r="D9" s="7">
        <f t="shared" si="0"/>
        <v>0.1974074495651188</v>
      </c>
      <c r="E9" s="42">
        <v>0.1047453703703705</v>
      </c>
      <c r="F9" s="7">
        <v>0.12805456114782185</v>
      </c>
      <c r="G9" s="42">
        <v>7.2002314814814866E-2</v>
      </c>
      <c r="H9" s="7">
        <v>0.19236239950525674</v>
      </c>
      <c r="I9" s="42">
        <f t="shared" si="2"/>
        <v>0.51798611111111215</v>
      </c>
      <c r="J9" s="77">
        <f t="shared" si="1"/>
        <v>0.17733908164397486</v>
      </c>
    </row>
    <row r="10" spans="2:10" x14ac:dyDescent="0.3">
      <c r="B10" s="35" t="s">
        <v>22</v>
      </c>
      <c r="C10" s="42">
        <v>4.3819444444444466E-2</v>
      </c>
      <c r="D10" s="7">
        <f t="shared" si="0"/>
        <v>2.5349679613795691E-2</v>
      </c>
      <c r="E10" s="42">
        <v>1.7118055555555553E-2</v>
      </c>
      <c r="F10" s="7">
        <v>2.0927369716864999E-2</v>
      </c>
      <c r="G10" s="42">
        <v>1.579861111111111E-2</v>
      </c>
      <c r="H10" s="7">
        <v>4.2207792207792201E-2</v>
      </c>
      <c r="I10" s="42">
        <f t="shared" si="2"/>
        <v>7.673611111111113E-2</v>
      </c>
      <c r="J10" s="77">
        <f t="shared" si="1"/>
        <v>2.6271575977556222E-2</v>
      </c>
    </row>
    <row r="11" spans="2:10" x14ac:dyDescent="0.3">
      <c r="B11" s="35" t="s">
        <v>23</v>
      </c>
      <c r="C11" s="42">
        <v>1.2777777777777777E-2</v>
      </c>
      <c r="D11" s="7">
        <f t="shared" si="0"/>
        <v>7.3919826449103084E-3</v>
      </c>
      <c r="E11" s="42">
        <v>3.9004629629629628E-3</v>
      </c>
      <c r="F11" s="7">
        <v>4.7684405642890509E-3</v>
      </c>
      <c r="G11" s="42">
        <v>1.3194444444444445E-3</v>
      </c>
      <c r="H11" s="7">
        <v>3.525046382189239E-3</v>
      </c>
      <c r="I11" s="42">
        <f t="shared" si="2"/>
        <v>1.7997685185185186E-2</v>
      </c>
      <c r="J11" s="77">
        <f t="shared" si="1"/>
        <v>6.1617346372699723E-3</v>
      </c>
    </row>
    <row r="12" spans="2:10" x14ac:dyDescent="0.3">
      <c r="B12" s="35" t="s">
        <v>24</v>
      </c>
      <c r="C12" s="42">
        <v>5.6956018518518552E-2</v>
      </c>
      <c r="D12" s="7">
        <f t="shared" si="0"/>
        <v>3.2949226988771424E-2</v>
      </c>
      <c r="E12" s="42">
        <v>1.6782407407407413E-2</v>
      </c>
      <c r="F12" s="7">
        <v>2.0517029134181384E-2</v>
      </c>
      <c r="G12" s="42">
        <v>3.9166666666666683E-2</v>
      </c>
      <c r="H12" s="7">
        <v>0.10463821892393324</v>
      </c>
      <c r="I12" s="42">
        <f t="shared" si="2"/>
        <v>0.11290509259259265</v>
      </c>
      <c r="J12" s="77">
        <f t="shared" si="1"/>
        <v>3.8654483206796535E-2</v>
      </c>
    </row>
    <row r="13" spans="2:10" x14ac:dyDescent="0.3">
      <c r="B13" s="35" t="s">
        <v>25</v>
      </c>
      <c r="C13" s="42">
        <v>5.1689814814814841E-2</v>
      </c>
      <c r="D13" s="7">
        <f t="shared" si="0"/>
        <v>2.9902712402327405E-2</v>
      </c>
      <c r="E13" s="42">
        <v>9.2361111111111081E-3</v>
      </c>
      <c r="F13" s="7">
        <v>1.1291440861432229E-2</v>
      </c>
      <c r="G13" s="42">
        <v>1.0358796296296298E-2</v>
      </c>
      <c r="H13" s="7">
        <v>2.7674706246134818E-2</v>
      </c>
      <c r="I13" s="42">
        <f t="shared" si="2"/>
        <v>7.1284722222222249E-2</v>
      </c>
      <c r="J13" s="77">
        <f t="shared" si="1"/>
        <v>2.4405224199965127E-2</v>
      </c>
    </row>
    <row r="14" spans="2:10" x14ac:dyDescent="0.3">
      <c r="B14" s="35" t="s">
        <v>26</v>
      </c>
      <c r="C14" s="42">
        <v>2.7615740740740736E-2</v>
      </c>
      <c r="D14" s="7">
        <f t="shared" si="0"/>
        <v>1.5975788578583328E-2</v>
      </c>
      <c r="E14" s="42">
        <v>7.6851851851851855E-3</v>
      </c>
      <c r="F14" s="7">
        <v>9.3953843759285761E-3</v>
      </c>
      <c r="G14" s="42">
        <v>6.6319444444444446E-3</v>
      </c>
      <c r="H14" s="7">
        <v>1.7717996289424859E-2</v>
      </c>
      <c r="I14" s="42">
        <f t="shared" si="2"/>
        <v>4.193287037037037E-2</v>
      </c>
      <c r="J14" s="77">
        <f t="shared" si="1"/>
        <v>1.4356247325292032E-2</v>
      </c>
    </row>
    <row r="15" spans="2:10" x14ac:dyDescent="0.3">
      <c r="B15" s="35" t="s">
        <v>27</v>
      </c>
      <c r="C15" s="42">
        <v>4.5856481481481519E-2</v>
      </c>
      <c r="D15" s="7">
        <f t="shared" si="0"/>
        <v>2.6528111629650967E-2</v>
      </c>
      <c r="E15" s="42">
        <v>2.5023148148148152E-2</v>
      </c>
      <c r="F15" s="7">
        <v>3.0591597922827684E-2</v>
      </c>
      <c r="G15" s="42">
        <v>2.4305555555555556E-2</v>
      </c>
      <c r="H15" s="7">
        <v>6.4935064935064929E-2</v>
      </c>
      <c r="I15" s="42">
        <f t="shared" si="2"/>
        <v>9.518518518518522E-2</v>
      </c>
      <c r="J15" s="77">
        <f t="shared" si="1"/>
        <v>3.2587849297047118E-2</v>
      </c>
    </row>
    <row r="16" spans="2:10" x14ac:dyDescent="0.3">
      <c r="B16" s="35" t="s">
        <v>28</v>
      </c>
      <c r="C16" s="42">
        <v>5.7164351851851869E-2</v>
      </c>
      <c r="D16" s="7">
        <f t="shared" si="0"/>
        <v>3.3069748444938429E-2</v>
      </c>
      <c r="E16" s="42">
        <v>2.4236111111111104E-2</v>
      </c>
      <c r="F16" s="7">
        <v>2.9629420004810888E-2</v>
      </c>
      <c r="G16" s="42">
        <v>2.0706018518518519E-2</v>
      </c>
      <c r="H16" s="7">
        <v>5.5318491032776744E-2</v>
      </c>
      <c r="I16" s="42">
        <f t="shared" si="2"/>
        <v>0.10210648148148149</v>
      </c>
      <c r="J16" s="77">
        <f t="shared" si="1"/>
        <v>3.4957442424434534E-2</v>
      </c>
    </row>
    <row r="17" spans="2:10" x14ac:dyDescent="0.3">
      <c r="B17" s="35" t="s">
        <v>138</v>
      </c>
      <c r="C17" s="42">
        <v>1.1365740740740735E-2</v>
      </c>
      <c r="D17" s="7">
        <f t="shared" si="0"/>
        <v>6.5751149975560872E-3</v>
      </c>
      <c r="E17" s="42">
        <v>2.2222222222222222E-3</v>
      </c>
      <c r="F17" s="7">
        <v>2.716737650870913E-3</v>
      </c>
      <c r="G17" s="42">
        <v>9.3750000000000014E-3</v>
      </c>
      <c r="H17" s="7">
        <v>2.5046382189239332E-2</v>
      </c>
      <c r="I17" s="42">
        <f t="shared" si="2"/>
        <v>2.2962962962962959E-2</v>
      </c>
      <c r="J17" s="77">
        <f t="shared" si="1"/>
        <v>7.86166014170008E-3</v>
      </c>
    </row>
    <row r="18" spans="2:10" x14ac:dyDescent="0.3">
      <c r="B18" s="35" t="s">
        <v>29</v>
      </c>
      <c r="C18" s="42">
        <v>0.26994212962962982</v>
      </c>
      <c r="D18" s="7">
        <f t="shared" si="0"/>
        <v>0.15616232901018412</v>
      </c>
      <c r="E18" s="42">
        <v>4.7569444444444449E-2</v>
      </c>
      <c r="F18" s="7">
        <v>5.815516533895549E-2</v>
      </c>
      <c r="G18" s="42">
        <v>2.809027777777778E-2</v>
      </c>
      <c r="H18" s="7">
        <v>7.5046382189239327E-2</v>
      </c>
      <c r="I18" s="42">
        <f t="shared" si="2"/>
        <v>0.34560185185185205</v>
      </c>
      <c r="J18" s="77">
        <f t="shared" si="1"/>
        <v>0.11832115515683697</v>
      </c>
    </row>
    <row r="19" spans="2:10" x14ac:dyDescent="0.3">
      <c r="B19" s="35" t="s">
        <v>136</v>
      </c>
      <c r="C19" s="42">
        <v>0.17187499999999994</v>
      </c>
      <c r="D19" s="7">
        <f t="shared" si="0"/>
        <v>9.9430201337788085E-2</v>
      </c>
      <c r="E19" s="42">
        <v>5.1585648148148165E-2</v>
      </c>
      <c r="F19" s="7">
        <v>6.3065102655894087E-2</v>
      </c>
      <c r="G19" s="42">
        <v>4.7407407407407419E-2</v>
      </c>
      <c r="H19" s="7">
        <v>0.12665429808286952</v>
      </c>
      <c r="I19" s="42">
        <f t="shared" si="2"/>
        <v>0.27086805555555554</v>
      </c>
      <c r="J19" s="77">
        <f t="shared" si="1"/>
        <v>9.2735096923491425E-2</v>
      </c>
    </row>
    <row r="20" spans="2:10" x14ac:dyDescent="0.3">
      <c r="B20" s="35" t="s">
        <v>30</v>
      </c>
      <c r="C20" s="42">
        <v>2.6087962962962962E-2</v>
      </c>
      <c r="D20" s="7">
        <f t="shared" si="0"/>
        <v>1.509196456669188E-2</v>
      </c>
      <c r="E20" s="42">
        <v>4.340277777777778E-3</v>
      </c>
      <c r="F20" s="7">
        <v>5.3061282243572526E-3</v>
      </c>
      <c r="G20" s="42">
        <v>7.1759259259259267E-3</v>
      </c>
      <c r="H20" s="7">
        <v>1.9171304885590598E-2</v>
      </c>
      <c r="I20" s="42">
        <f t="shared" si="2"/>
        <v>3.7604166666666668E-2</v>
      </c>
      <c r="J20" s="77">
        <f t="shared" si="1"/>
        <v>1.2874260988096554E-2</v>
      </c>
    </row>
    <row r="21" spans="2:10" x14ac:dyDescent="0.3">
      <c r="B21" s="35" t="s">
        <v>31</v>
      </c>
      <c r="C21" s="42">
        <v>3.5752314814814813E-2</v>
      </c>
      <c r="D21" s="7">
        <f t="shared" si="0"/>
        <v>2.0682821005550675E-2</v>
      </c>
      <c r="E21" s="42">
        <v>1.2268518518518518E-3</v>
      </c>
      <c r="F21" s="7">
        <v>1.4998655780849833E-3</v>
      </c>
      <c r="G21" s="42">
        <v>3.8888888888888888E-3</v>
      </c>
      <c r="H21" s="7">
        <v>1.0389610389610388E-2</v>
      </c>
      <c r="I21" s="42">
        <f t="shared" si="2"/>
        <v>4.0868055555555553E-2</v>
      </c>
      <c r="J21" s="77">
        <f t="shared" si="1"/>
        <v>1.3991694536463197E-2</v>
      </c>
    </row>
    <row r="22" spans="2:10" x14ac:dyDescent="0.3">
      <c r="B22" s="35" t="s">
        <v>32</v>
      </c>
      <c r="C22" s="42">
        <v>2.1874999999999998E-3</v>
      </c>
      <c r="D22" s="7">
        <f t="shared" si="0"/>
        <v>1.2654752897536669E-3</v>
      </c>
      <c r="E22" s="42">
        <v>7.6388888888888893E-4</v>
      </c>
      <c r="F22" s="7">
        <v>9.3387856748687647E-4</v>
      </c>
      <c r="G22" s="42"/>
      <c r="H22" s="7"/>
      <c r="I22" s="42">
        <f t="shared" si="2"/>
        <v>2.9513888888888888E-3</v>
      </c>
      <c r="J22" s="77">
        <f t="shared" si="1"/>
        <v>1.0104452299060083E-3</v>
      </c>
    </row>
    <row r="23" spans="2:10" s="47" customFormat="1" x14ac:dyDescent="0.3">
      <c r="B23" s="35" t="s">
        <v>137</v>
      </c>
      <c r="C23" s="42">
        <v>6.9791666666666665E-3</v>
      </c>
      <c r="D23" s="7">
        <f t="shared" si="0"/>
        <v>4.0374687815950324E-3</v>
      </c>
      <c r="E23" s="42">
        <v>1.261574074074074E-3</v>
      </c>
      <c r="F23" s="7">
        <v>1.5423146038798412E-3</v>
      </c>
      <c r="G23" s="42">
        <v>3.1134259259259257E-3</v>
      </c>
      <c r="H23" s="7">
        <v>8.3178726035868875E-3</v>
      </c>
      <c r="I23" s="42">
        <f t="shared" si="2"/>
        <v>1.1354166666666667E-2</v>
      </c>
      <c r="J23" s="77">
        <f t="shared" si="1"/>
        <v>3.8872422374031145E-3</v>
      </c>
    </row>
    <row r="24" spans="2:10" x14ac:dyDescent="0.3">
      <c r="B24" s="35" t="s">
        <v>33</v>
      </c>
      <c r="C24" s="42">
        <v>1.195601851851852E-2</v>
      </c>
      <c r="D24" s="7">
        <f t="shared" si="0"/>
        <v>6.9165924566959693E-3</v>
      </c>
      <c r="E24" s="42">
        <v>1.3483796296296294E-2</v>
      </c>
      <c r="F24" s="7">
        <v>1.6484371683669861E-2</v>
      </c>
      <c r="G24" s="42">
        <v>1.7604166666666667E-2</v>
      </c>
      <c r="H24" s="7">
        <v>4.7031539888682743E-2</v>
      </c>
      <c r="I24" s="42">
        <f t="shared" si="2"/>
        <v>4.3043981481481482E-2</v>
      </c>
      <c r="J24" s="77">
        <f t="shared" si="1"/>
        <v>1.4736650235374295E-2</v>
      </c>
    </row>
    <row r="25" spans="2:10" x14ac:dyDescent="0.3">
      <c r="B25" s="35" t="s">
        <v>34</v>
      </c>
      <c r="C25" s="42">
        <v>1.4699074074074074E-2</v>
      </c>
      <c r="D25" s="7">
        <f t="shared" si="0"/>
        <v>8.5034582962283441E-3</v>
      </c>
      <c r="E25" s="42">
        <v>4.5486111111111102E-2</v>
      </c>
      <c r="F25" s="7">
        <v>5.5608223791263997E-2</v>
      </c>
      <c r="G25" s="42">
        <v>1.7164351851851854E-2</v>
      </c>
      <c r="H25" s="7">
        <v>4.5856524427953002E-2</v>
      </c>
      <c r="I25" s="42">
        <f t="shared" si="2"/>
        <v>7.7349537037037036E-2</v>
      </c>
      <c r="J25" s="77">
        <f t="shared" si="1"/>
        <v>2.6481590084164133E-2</v>
      </c>
    </row>
    <row r="26" spans="2:10" x14ac:dyDescent="0.3">
      <c r="B26" s="35" t="s">
        <v>35</v>
      </c>
      <c r="C26" s="42">
        <v>3.202546296296295E-2</v>
      </c>
      <c r="D26" s="7">
        <f t="shared" si="0"/>
        <v>1.8526826067451825E-2</v>
      </c>
      <c r="E26" s="42">
        <v>0.19744212962962962</v>
      </c>
      <c r="F26" s="7">
        <v>0.24137931034482765</v>
      </c>
      <c r="G26" s="42">
        <v>1.1111111111111111E-3</v>
      </c>
      <c r="H26" s="7">
        <v>2.9684601113172536E-3</v>
      </c>
      <c r="I26" s="42">
        <f t="shared" si="2"/>
        <v>0.2305787037037037</v>
      </c>
      <c r="J26" s="77">
        <f t="shared" si="1"/>
        <v>7.8941528902696068E-2</v>
      </c>
    </row>
    <row r="27" spans="2:10" x14ac:dyDescent="0.3">
      <c r="B27" s="35" t="s">
        <v>135</v>
      </c>
      <c r="C27" s="42">
        <v>0.3904282407407404</v>
      </c>
      <c r="D27" s="7">
        <f t="shared" si="0"/>
        <v>0.22586390449344135</v>
      </c>
      <c r="E27" s="42">
        <v>0.21871527777777747</v>
      </c>
      <c r="F27" s="7">
        <v>0.2673864134818103</v>
      </c>
      <c r="G27" s="42">
        <v>4.1388888888888878E-2</v>
      </c>
      <c r="H27" s="7">
        <v>0.11057513914656768</v>
      </c>
      <c r="I27" s="42">
        <f t="shared" si="2"/>
        <v>0.65053240740740681</v>
      </c>
      <c r="J27" s="77">
        <f t="shared" si="1"/>
        <v>0.22271797879253746</v>
      </c>
    </row>
    <row r="28" spans="2:10" x14ac:dyDescent="0.3">
      <c r="B28" s="35" t="s">
        <v>36</v>
      </c>
      <c r="C28" s="42">
        <v>1.2384259259259258E-3</v>
      </c>
      <c r="D28" s="7">
        <f t="shared" si="0"/>
        <v>7.164331005483723E-4</v>
      </c>
      <c r="E28" s="42">
        <v>1.074074074074074E-2</v>
      </c>
      <c r="F28" s="7">
        <v>1.313089864587608E-2</v>
      </c>
      <c r="G28" s="42"/>
      <c r="H28" s="7"/>
      <c r="I28" s="42">
        <f t="shared" si="2"/>
        <v>1.1979166666666666E-2</v>
      </c>
      <c r="J28" s="77">
        <f t="shared" si="1"/>
        <v>4.1012188743243866E-3</v>
      </c>
    </row>
    <row r="29" spans="2:10" x14ac:dyDescent="0.3">
      <c r="B29" s="35"/>
      <c r="C29" s="42"/>
      <c r="D29" s="42"/>
      <c r="E29" s="42"/>
      <c r="F29" s="42"/>
      <c r="G29" s="42"/>
      <c r="H29" s="42"/>
      <c r="I29" s="42"/>
      <c r="J29" s="80"/>
    </row>
    <row r="30" spans="2:10" x14ac:dyDescent="0.3">
      <c r="B30" s="38" t="s">
        <v>1</v>
      </c>
      <c r="C30" s="59">
        <f>SUM(C7:C28)</f>
        <v>1.7285995370370377</v>
      </c>
      <c r="D30" s="57">
        <f t="shared" ref="D30" si="3">C30/$C$30</f>
        <v>1</v>
      </c>
      <c r="E30" s="43">
        <v>0.81797453703703682</v>
      </c>
      <c r="F30" s="81">
        <v>1</v>
      </c>
      <c r="G30" s="43">
        <v>0.37430555555555561</v>
      </c>
      <c r="H30" s="81">
        <v>1</v>
      </c>
      <c r="I30" s="43">
        <f>SUM(I7:I28)</f>
        <v>2.9208796296296309</v>
      </c>
      <c r="J30" s="76">
        <v>1</v>
      </c>
    </row>
    <row r="31" spans="2:10" x14ac:dyDescent="0.3">
      <c r="B31" s="82"/>
      <c r="C31" s="83"/>
      <c r="D31" s="84"/>
      <c r="E31" s="83"/>
      <c r="F31" s="84"/>
      <c r="G31" s="83"/>
      <c r="H31" s="83"/>
      <c r="I31" s="83"/>
      <c r="J31" s="85"/>
    </row>
    <row r="32" spans="2:10" ht="66" customHeight="1" thickBot="1" x14ac:dyDescent="0.35">
      <c r="B32" s="145" t="s">
        <v>12</v>
      </c>
      <c r="C32" s="146"/>
      <c r="D32" s="146"/>
      <c r="E32" s="146"/>
      <c r="F32" s="146"/>
      <c r="G32" s="146"/>
      <c r="H32" s="146"/>
      <c r="I32" s="146"/>
      <c r="J32" s="147"/>
    </row>
    <row r="34" spans="9:9" x14ac:dyDescent="0.3">
      <c r="I34" s="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60" customWidth="1"/>
    <col min="6" max="8" width="15.109375" customWidth="1"/>
  </cols>
  <sheetData>
    <row r="1" spans="2:8" s="28" customFormat="1" x14ac:dyDescent="0.3">
      <c r="C1" s="56"/>
      <c r="D1" s="56"/>
      <c r="E1" s="56"/>
    </row>
    <row r="2" spans="2:8" s="28" customFormat="1" ht="15" thickBot="1" x14ac:dyDescent="0.35">
      <c r="C2" s="56"/>
      <c r="D2" s="56"/>
      <c r="E2" s="56"/>
    </row>
    <row r="3" spans="2:8" s="28" customFormat="1" x14ac:dyDescent="0.3">
      <c r="B3" s="138" t="s">
        <v>119</v>
      </c>
      <c r="C3" s="139"/>
      <c r="D3" s="139"/>
      <c r="E3" s="139"/>
      <c r="F3" s="139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63" t="s">
        <v>2</v>
      </c>
      <c r="H6" s="78" t="s">
        <v>3</v>
      </c>
    </row>
    <row r="7" spans="2:8" s="28" customFormat="1" x14ac:dyDescent="0.3">
      <c r="B7" s="35" t="s">
        <v>20</v>
      </c>
      <c r="C7" s="42"/>
      <c r="D7" s="7"/>
      <c r="E7" s="42"/>
      <c r="F7" s="7"/>
      <c r="G7" s="45"/>
      <c r="H7" s="96"/>
    </row>
    <row r="8" spans="2:8" s="28" customFormat="1" x14ac:dyDescent="0.3">
      <c r="B8" s="35" t="s">
        <v>0</v>
      </c>
      <c r="C8" s="42"/>
      <c r="D8" s="7"/>
      <c r="E8" s="42"/>
      <c r="F8" s="7"/>
      <c r="G8" s="45"/>
      <c r="H8" s="96"/>
    </row>
    <row r="9" spans="2:8" s="28" customFormat="1" x14ac:dyDescent="0.3">
      <c r="B9" s="35" t="s">
        <v>21</v>
      </c>
      <c r="C9" s="42">
        <v>1.2499999999999999E-2</v>
      </c>
      <c r="D9" s="7">
        <f t="shared" ref="D9:D28" si="0">C9/$C$30</f>
        <v>0.13984203029910658</v>
      </c>
      <c r="E9" s="42"/>
      <c r="F9" s="7"/>
      <c r="G9" s="45">
        <f t="shared" ref="G9:G27" si="1">C9</f>
        <v>1.2499999999999999E-2</v>
      </c>
      <c r="H9" s="96">
        <f t="shared" ref="H9:H28" si="2">G9/$G$30</f>
        <v>0.13984203029910658</v>
      </c>
    </row>
    <row r="10" spans="2:8" s="28" customFormat="1" x14ac:dyDescent="0.3">
      <c r="B10" s="35" t="s">
        <v>22</v>
      </c>
      <c r="C10" s="42">
        <v>7.8703703703703705E-4</v>
      </c>
      <c r="D10" s="7">
        <f t="shared" si="0"/>
        <v>8.8048685743881919E-3</v>
      </c>
      <c r="E10" s="42"/>
      <c r="F10" s="7"/>
      <c r="G10" s="45">
        <f t="shared" si="1"/>
        <v>7.8703703703703705E-4</v>
      </c>
      <c r="H10" s="96">
        <f t="shared" si="2"/>
        <v>8.8048685743881919E-3</v>
      </c>
    </row>
    <row r="11" spans="2:8" s="28" customFormat="1" x14ac:dyDescent="0.3">
      <c r="B11" s="35" t="s">
        <v>23</v>
      </c>
      <c r="C11" s="42"/>
      <c r="D11" s="7"/>
      <c r="E11" s="42"/>
      <c r="F11" s="7"/>
      <c r="G11" s="45"/>
      <c r="H11" s="96"/>
    </row>
    <row r="12" spans="2:8" s="28" customFormat="1" x14ac:dyDescent="0.3">
      <c r="B12" s="35" t="s">
        <v>24</v>
      </c>
      <c r="C12" s="42">
        <v>3.8078703703703703E-3</v>
      </c>
      <c r="D12" s="7">
        <f t="shared" si="0"/>
        <v>4.2600025896672285E-2</v>
      </c>
      <c r="E12" s="42"/>
      <c r="F12" s="7"/>
      <c r="G12" s="45">
        <f t="shared" si="1"/>
        <v>3.8078703703703703E-3</v>
      </c>
      <c r="H12" s="96">
        <f t="shared" si="2"/>
        <v>4.2600025896672285E-2</v>
      </c>
    </row>
    <row r="13" spans="2:8" s="28" customFormat="1" x14ac:dyDescent="0.3">
      <c r="B13" s="35" t="s">
        <v>25</v>
      </c>
      <c r="C13" s="42">
        <v>3.1250000000000001E-4</v>
      </c>
      <c r="D13" s="7">
        <f t="shared" si="0"/>
        <v>3.4960507574776645E-3</v>
      </c>
      <c r="E13" s="42"/>
      <c r="F13" s="7"/>
      <c r="G13" s="45">
        <f t="shared" si="1"/>
        <v>3.1250000000000001E-4</v>
      </c>
      <c r="H13" s="96">
        <f t="shared" si="2"/>
        <v>3.4960507574776645E-3</v>
      </c>
    </row>
    <row r="14" spans="2:8" s="28" customFormat="1" x14ac:dyDescent="0.3">
      <c r="B14" s="35" t="s">
        <v>26</v>
      </c>
      <c r="C14" s="42">
        <v>1.9675925925925926E-4</v>
      </c>
      <c r="D14" s="7">
        <f t="shared" si="0"/>
        <v>2.201217143597048E-3</v>
      </c>
      <c r="E14" s="42"/>
      <c r="F14" s="7"/>
      <c r="G14" s="45">
        <f>C14</f>
        <v>1.9675925925925926E-4</v>
      </c>
      <c r="H14" s="96">
        <f t="shared" si="2"/>
        <v>2.201217143597048E-3</v>
      </c>
    </row>
    <row r="15" spans="2:8" s="28" customFormat="1" x14ac:dyDescent="0.3">
      <c r="B15" s="35" t="s">
        <v>27</v>
      </c>
      <c r="C15" s="42">
        <v>5.4398148148148144E-4</v>
      </c>
      <c r="D15" s="7">
        <f t="shared" si="0"/>
        <v>6.0857179852388974E-3</v>
      </c>
      <c r="E15" s="42"/>
      <c r="F15" s="7"/>
      <c r="G15" s="45">
        <f>C15</f>
        <v>5.4398148148148144E-4</v>
      </c>
      <c r="H15" s="96">
        <f t="shared" si="2"/>
        <v>6.0857179852388974E-3</v>
      </c>
    </row>
    <row r="16" spans="2:8" s="28" customFormat="1" x14ac:dyDescent="0.3">
      <c r="B16" s="35" t="s">
        <v>28</v>
      </c>
      <c r="C16" s="42">
        <v>3.0555555555555548E-3</v>
      </c>
      <c r="D16" s="7">
        <f t="shared" si="0"/>
        <v>3.4183607406448269E-2</v>
      </c>
      <c r="E16" s="42"/>
      <c r="F16" s="7"/>
      <c r="G16" s="45">
        <f t="shared" si="1"/>
        <v>3.0555555555555548E-3</v>
      </c>
      <c r="H16" s="96">
        <f t="shared" si="2"/>
        <v>3.4183607406448269E-2</v>
      </c>
    </row>
    <row r="17" spans="2:8" s="28" customFormat="1" x14ac:dyDescent="0.3">
      <c r="B17" s="35" t="s">
        <v>138</v>
      </c>
      <c r="C17" s="42"/>
      <c r="D17" s="7"/>
      <c r="E17" s="42"/>
      <c r="F17" s="7"/>
      <c r="G17" s="45"/>
      <c r="H17" s="96"/>
    </row>
    <row r="18" spans="2:8" s="28" customFormat="1" x14ac:dyDescent="0.3">
      <c r="B18" s="35" t="s">
        <v>29</v>
      </c>
      <c r="C18" s="42">
        <v>4.6064814814814814E-3</v>
      </c>
      <c r="D18" s="7">
        <f t="shared" si="0"/>
        <v>5.1534377832448533E-2</v>
      </c>
      <c r="E18" s="42"/>
      <c r="F18" s="7"/>
      <c r="G18" s="45">
        <f t="shared" si="1"/>
        <v>4.6064814814814814E-3</v>
      </c>
      <c r="H18" s="96">
        <f t="shared" si="2"/>
        <v>5.1534377832448533E-2</v>
      </c>
    </row>
    <row r="19" spans="2:8" s="28" customFormat="1" x14ac:dyDescent="0.3">
      <c r="B19" s="35" t="s">
        <v>136</v>
      </c>
      <c r="C19" s="42">
        <v>6.4004629629629646E-3</v>
      </c>
      <c r="D19" s="7">
        <f t="shared" si="0"/>
        <v>7.1604298847598113E-2</v>
      </c>
      <c r="E19" s="42"/>
      <c r="F19" s="7"/>
      <c r="G19" s="45">
        <f t="shared" si="1"/>
        <v>6.4004629629629646E-3</v>
      </c>
      <c r="H19" s="96">
        <f t="shared" si="2"/>
        <v>7.1604298847598113E-2</v>
      </c>
    </row>
    <row r="20" spans="2:8" s="28" customFormat="1" x14ac:dyDescent="0.3">
      <c r="B20" s="35" t="s">
        <v>30</v>
      </c>
      <c r="C20" s="42">
        <v>4.861111111111111E-4</v>
      </c>
      <c r="D20" s="7">
        <f t="shared" si="0"/>
        <v>5.438301178298589E-3</v>
      </c>
      <c r="E20" s="42"/>
      <c r="F20" s="7"/>
      <c r="G20" s="45">
        <f t="shared" si="1"/>
        <v>4.861111111111111E-4</v>
      </c>
      <c r="H20" s="96">
        <f t="shared" si="2"/>
        <v>5.438301178298589E-3</v>
      </c>
    </row>
    <row r="21" spans="2:8" s="28" customFormat="1" x14ac:dyDescent="0.3">
      <c r="B21" s="35" t="s">
        <v>31</v>
      </c>
      <c r="C21" s="42">
        <v>2.2337962962962962E-3</v>
      </c>
      <c r="D21" s="7">
        <f t="shared" si="0"/>
        <v>2.4990288747895897E-2</v>
      </c>
      <c r="E21" s="42"/>
      <c r="F21" s="7"/>
      <c r="G21" s="45">
        <f>C21</f>
        <v>2.2337962962962962E-3</v>
      </c>
      <c r="H21" s="96">
        <f t="shared" si="2"/>
        <v>2.4990288747895897E-2</v>
      </c>
    </row>
    <row r="22" spans="2:8" s="28" customFormat="1" x14ac:dyDescent="0.3">
      <c r="B22" s="35" t="s">
        <v>32</v>
      </c>
      <c r="C22" s="42"/>
      <c r="D22" s="7"/>
      <c r="E22" s="42"/>
      <c r="F22" s="7"/>
      <c r="G22" s="45"/>
      <c r="H22" s="96">
        <f t="shared" si="2"/>
        <v>0</v>
      </c>
    </row>
    <row r="23" spans="2:8" s="28" customFormat="1" x14ac:dyDescent="0.3">
      <c r="B23" s="35" t="s">
        <v>137</v>
      </c>
      <c r="C23" s="42">
        <v>1.7361111111111112E-4</v>
      </c>
      <c r="D23" s="7">
        <f t="shared" si="0"/>
        <v>1.9422504208209247E-3</v>
      </c>
      <c r="E23" s="42"/>
      <c r="F23" s="7"/>
      <c r="G23" s="45">
        <f t="shared" si="1"/>
        <v>1.7361111111111112E-4</v>
      </c>
      <c r="H23" s="96">
        <f t="shared" si="2"/>
        <v>1.9422504208209247E-3</v>
      </c>
    </row>
    <row r="24" spans="2:8" s="28" customFormat="1" x14ac:dyDescent="0.3">
      <c r="B24" s="35" t="s">
        <v>33</v>
      </c>
      <c r="C24" s="42">
        <v>5.4398148148148155E-4</v>
      </c>
      <c r="D24" s="7">
        <f t="shared" si="0"/>
        <v>6.0857179852388983E-3</v>
      </c>
      <c r="E24" s="42"/>
      <c r="F24" s="7"/>
      <c r="G24" s="45">
        <f>C24</f>
        <v>5.4398148148148155E-4</v>
      </c>
      <c r="H24" s="96">
        <f t="shared" si="2"/>
        <v>6.0857179852388983E-3</v>
      </c>
    </row>
    <row r="25" spans="2:8" s="28" customFormat="1" x14ac:dyDescent="0.3">
      <c r="B25" s="35" t="s">
        <v>34</v>
      </c>
      <c r="C25" s="42"/>
      <c r="D25" s="7"/>
      <c r="E25" s="42"/>
      <c r="F25" s="7"/>
      <c r="G25" s="45"/>
      <c r="H25" s="96"/>
    </row>
    <row r="26" spans="2:8" s="28" customFormat="1" x14ac:dyDescent="0.3">
      <c r="B26" s="35" t="s">
        <v>35</v>
      </c>
      <c r="C26" s="42">
        <v>0.01</v>
      </c>
      <c r="D26" s="7">
        <f t="shared" si="0"/>
        <v>0.11187362423928526</v>
      </c>
      <c r="E26" s="42"/>
      <c r="F26" s="7"/>
      <c r="G26" s="45">
        <f t="shared" si="1"/>
        <v>0.01</v>
      </c>
      <c r="H26" s="96">
        <f t="shared" si="2"/>
        <v>0.11187362423928526</v>
      </c>
    </row>
    <row r="27" spans="2:8" s="28" customFormat="1" x14ac:dyDescent="0.3">
      <c r="B27" s="35" t="s">
        <v>135</v>
      </c>
      <c r="C27" s="42">
        <v>4.3541666666666652E-2</v>
      </c>
      <c r="D27" s="7">
        <f t="shared" si="0"/>
        <v>0.48711640554188779</v>
      </c>
      <c r="E27" s="42"/>
      <c r="F27" s="7"/>
      <c r="G27" s="45">
        <f t="shared" si="1"/>
        <v>4.3541666666666652E-2</v>
      </c>
      <c r="H27" s="96">
        <f t="shared" si="2"/>
        <v>0.48711640554188779</v>
      </c>
    </row>
    <row r="28" spans="2:8" s="28" customFormat="1" x14ac:dyDescent="0.3">
      <c r="B28" s="35" t="s">
        <v>36</v>
      </c>
      <c r="C28" s="42">
        <v>1.9675925925925926E-4</v>
      </c>
      <c r="D28" s="7">
        <f t="shared" si="0"/>
        <v>2.201217143597048E-3</v>
      </c>
      <c r="E28" s="42"/>
      <c r="F28" s="7"/>
      <c r="G28" s="45">
        <f>C28</f>
        <v>1.9675925925925926E-4</v>
      </c>
      <c r="H28" s="96">
        <f t="shared" si="2"/>
        <v>2.201217143597048E-3</v>
      </c>
    </row>
    <row r="29" spans="2:8" s="28" customFormat="1" x14ac:dyDescent="0.3">
      <c r="B29" s="35"/>
      <c r="C29" s="42"/>
      <c r="D29" s="7"/>
      <c r="E29" s="42"/>
      <c r="F29" s="7"/>
      <c r="G29" s="45"/>
      <c r="H29" s="96"/>
    </row>
    <row r="30" spans="2:8" s="28" customFormat="1" x14ac:dyDescent="0.3">
      <c r="B30" s="38" t="s">
        <v>1</v>
      </c>
      <c r="C30" s="43">
        <f>SUM(C7:C28)</f>
        <v>8.9386574074074063E-2</v>
      </c>
      <c r="D30" s="40">
        <f>SUM(D7:D28)</f>
        <v>0.99999999999999978</v>
      </c>
      <c r="E30" s="43"/>
      <c r="F30" s="40"/>
      <c r="G30" s="43">
        <f>SUM(G7:G28)</f>
        <v>8.9386574074074063E-2</v>
      </c>
      <c r="H30" s="44">
        <f>SUM(H7:H28)</f>
        <v>0.99999999999999978</v>
      </c>
    </row>
    <row r="31" spans="2:8" s="28" customFormat="1" x14ac:dyDescent="0.3">
      <c r="B31" s="35"/>
      <c r="C31" s="45"/>
      <c r="D31" s="106"/>
      <c r="E31" s="45"/>
      <c r="F31" s="106"/>
      <c r="G31" s="45"/>
      <c r="H31" s="61"/>
    </row>
    <row r="32" spans="2:8" s="28" customFormat="1" ht="66" customHeight="1" thickBot="1" x14ac:dyDescent="0.35">
      <c r="B32" s="135" t="s">
        <v>61</v>
      </c>
      <c r="C32" s="136"/>
      <c r="D32" s="136"/>
      <c r="E32" s="136"/>
      <c r="F32" s="136"/>
      <c r="G32" s="136"/>
      <c r="H32" s="137"/>
    </row>
    <row r="33" spans="3:5" s="28" customFormat="1" x14ac:dyDescent="0.3">
      <c r="C33" s="56"/>
      <c r="D33" s="56"/>
      <c r="E33" s="56"/>
    </row>
    <row r="34" spans="3:5" s="28" customFormat="1" x14ac:dyDescent="0.3">
      <c r="C34" s="56"/>
      <c r="D34" s="56"/>
      <c r="E34" s="56"/>
    </row>
    <row r="35" spans="3:5" s="28" customFormat="1" x14ac:dyDescent="0.3">
      <c r="C35" s="56"/>
      <c r="D35" s="56"/>
      <c r="E35" s="56"/>
    </row>
    <row r="36" spans="3:5" s="28" customFormat="1" x14ac:dyDescent="0.3">
      <c r="C36" s="56"/>
      <c r="D36" s="56"/>
      <c r="E36" s="56"/>
    </row>
    <row r="37" spans="3:5" s="28" customFormat="1" x14ac:dyDescent="0.3">
      <c r="C37" s="56"/>
      <c r="D37" s="56"/>
      <c r="E37" s="56"/>
    </row>
    <row r="38" spans="3:5" s="28" customFormat="1" x14ac:dyDescent="0.3">
      <c r="C38" s="56"/>
      <c r="D38" s="56"/>
      <c r="E38" s="56"/>
    </row>
    <row r="39" spans="3:5" s="28" customFormat="1" x14ac:dyDescent="0.3">
      <c r="C39" s="56"/>
      <c r="D39" s="56"/>
      <c r="E39" s="56"/>
    </row>
    <row r="40" spans="3:5" s="28" customFormat="1" x14ac:dyDescent="0.3">
      <c r="C40" s="56"/>
      <c r="D40" s="56"/>
      <c r="E40" s="56"/>
    </row>
    <row r="41" spans="3:5" s="28" customFormat="1" x14ac:dyDescent="0.3">
      <c r="C41" s="56"/>
      <c r="D41" s="56"/>
      <c r="E41" s="56"/>
    </row>
    <row r="42" spans="3:5" s="28" customFormat="1" x14ac:dyDescent="0.3">
      <c r="C42" s="56"/>
      <c r="D42" s="56"/>
      <c r="E42" s="56"/>
    </row>
    <row r="43" spans="3:5" s="28" customFormat="1" x14ac:dyDescent="0.3">
      <c r="C43" s="56"/>
      <c r="D43" s="56"/>
      <c r="E43" s="56"/>
    </row>
    <row r="44" spans="3:5" s="28" customFormat="1" x14ac:dyDescent="0.3">
      <c r="C44" s="56"/>
      <c r="D44" s="56"/>
      <c r="E44" s="56"/>
    </row>
    <row r="45" spans="3:5" s="28" customFormat="1" x14ac:dyDescent="0.3">
      <c r="C45" s="56"/>
      <c r="D45" s="56"/>
      <c r="E45" s="56"/>
    </row>
    <row r="46" spans="3:5" s="28" customFormat="1" x14ac:dyDescent="0.3">
      <c r="C46" s="56"/>
      <c r="D46" s="56"/>
      <c r="E46" s="56"/>
    </row>
    <row r="47" spans="3:5" s="28" customFormat="1" x14ac:dyDescent="0.3">
      <c r="C47" s="56"/>
      <c r="D47" s="56"/>
      <c r="E47" s="56"/>
    </row>
    <row r="48" spans="3:5" s="28" customFormat="1" x14ac:dyDescent="0.3">
      <c r="C48" s="56"/>
      <c r="D48" s="56"/>
      <c r="E48" s="56"/>
    </row>
    <row r="49" spans="3:5" s="28" customFormat="1" x14ac:dyDescent="0.3">
      <c r="C49" s="56"/>
      <c r="D49" s="56"/>
      <c r="E49" s="56"/>
    </row>
    <row r="50" spans="3:5" s="28" customFormat="1" x14ac:dyDescent="0.3">
      <c r="C50" s="56"/>
      <c r="D50" s="56"/>
      <c r="E50" s="56"/>
    </row>
    <row r="51" spans="3:5" s="28" customFormat="1" x14ac:dyDescent="0.3">
      <c r="C51" s="56"/>
      <c r="D51" s="56"/>
      <c r="E51" s="56"/>
    </row>
    <row r="52" spans="3:5" s="28" customFormat="1" x14ac:dyDescent="0.3">
      <c r="C52" s="56"/>
      <c r="D52" s="56"/>
      <c r="E52" s="56"/>
    </row>
    <row r="53" spans="3:5" s="28" customFormat="1" x14ac:dyDescent="0.3">
      <c r="C53" s="56"/>
      <c r="D53" s="56"/>
      <c r="E53" s="56"/>
    </row>
    <row r="54" spans="3:5" s="28" customFormat="1" x14ac:dyDescent="0.3">
      <c r="C54" s="56"/>
      <c r="D54" s="56"/>
      <c r="E54" s="56"/>
    </row>
    <row r="55" spans="3:5" s="28" customFormat="1" x14ac:dyDescent="0.3">
      <c r="C55" s="56"/>
      <c r="D55" s="56"/>
      <c r="E55" s="56"/>
    </row>
    <row r="56" spans="3:5" s="28" customFormat="1" x14ac:dyDescent="0.3">
      <c r="C56" s="56"/>
      <c r="D56" s="56"/>
      <c r="E56" s="56"/>
    </row>
    <row r="57" spans="3:5" s="28" customFormat="1" x14ac:dyDescent="0.3">
      <c r="C57" s="56"/>
      <c r="D57" s="56"/>
      <c r="E57" s="56"/>
    </row>
    <row r="58" spans="3:5" s="28" customFormat="1" x14ac:dyDescent="0.3">
      <c r="C58" s="56"/>
      <c r="D58" s="56"/>
      <c r="E58" s="56"/>
    </row>
    <row r="59" spans="3:5" s="28" customFormat="1" x14ac:dyDescent="0.3">
      <c r="C59" s="56"/>
      <c r="D59" s="56"/>
      <c r="E59" s="56"/>
    </row>
    <row r="60" spans="3:5" s="28" customFormat="1" x14ac:dyDescent="0.3">
      <c r="C60" s="56"/>
      <c r="D60" s="56"/>
      <c r="E60" s="56"/>
    </row>
    <row r="61" spans="3:5" s="28" customFormat="1" x14ac:dyDescent="0.3">
      <c r="C61" s="56"/>
      <c r="D61" s="56"/>
      <c r="E61" s="56"/>
    </row>
    <row r="62" spans="3:5" s="28" customFormat="1" x14ac:dyDescent="0.3">
      <c r="C62" s="56"/>
      <c r="D62" s="56"/>
      <c r="E62" s="56"/>
    </row>
    <row r="63" spans="3:5" s="28" customFormat="1" x14ac:dyDescent="0.3">
      <c r="C63" s="56"/>
      <c r="D63" s="56"/>
      <c r="E63" s="56"/>
    </row>
    <row r="64" spans="3:5" s="28" customFormat="1" x14ac:dyDescent="0.3">
      <c r="C64" s="56"/>
      <c r="D64" s="56"/>
      <c r="E64" s="56"/>
    </row>
    <row r="65" spans="3:5" s="28" customFormat="1" x14ac:dyDescent="0.3">
      <c r="C65" s="56"/>
      <c r="D65" s="56"/>
      <c r="E65" s="56"/>
    </row>
    <row r="66" spans="3:5" s="28" customFormat="1" x14ac:dyDescent="0.3">
      <c r="C66" s="56"/>
      <c r="D66" s="56"/>
      <c r="E66" s="56"/>
    </row>
    <row r="67" spans="3:5" s="28" customFormat="1" x14ac:dyDescent="0.3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60" customWidth="1"/>
    <col min="6" max="8" width="15.109375" customWidth="1"/>
  </cols>
  <sheetData>
    <row r="1" spans="2:8" s="28" customFormat="1" x14ac:dyDescent="0.3">
      <c r="C1" s="56"/>
      <c r="D1" s="56"/>
      <c r="E1" s="56"/>
    </row>
    <row r="2" spans="2:8" s="28" customFormat="1" ht="15" thickBot="1" x14ac:dyDescent="0.35">
      <c r="C2" s="56"/>
      <c r="D2" s="56"/>
      <c r="E2" s="56"/>
    </row>
    <row r="3" spans="2:8" s="28" customFormat="1" x14ac:dyDescent="0.3">
      <c r="B3" s="138" t="s">
        <v>120</v>
      </c>
      <c r="C3" s="139"/>
      <c r="D3" s="139"/>
      <c r="E3" s="139"/>
      <c r="F3" s="139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63" t="s">
        <v>2</v>
      </c>
      <c r="H6" s="78" t="s">
        <v>3</v>
      </c>
    </row>
    <row r="7" spans="2:8" s="28" customFormat="1" x14ac:dyDescent="0.3">
      <c r="B7" s="35" t="s">
        <v>20</v>
      </c>
      <c r="C7" s="42">
        <v>2.9282407407407404E-3</v>
      </c>
      <c r="D7" s="7">
        <f>C7/$C$30</f>
        <v>1.4634428505321607E-2</v>
      </c>
      <c r="E7" s="42"/>
      <c r="F7" s="7"/>
      <c r="G7" s="45">
        <f t="shared" ref="G7:G21" si="0">C7+E7</f>
        <v>2.9282407407407404E-3</v>
      </c>
      <c r="H7" s="96">
        <f>G7/$G$30</f>
        <v>1.3897280966767369E-2</v>
      </c>
    </row>
    <row r="8" spans="2:8" s="28" customFormat="1" x14ac:dyDescent="0.3">
      <c r="B8" s="35" t="s">
        <v>0</v>
      </c>
      <c r="C8" s="42">
        <v>1.3425925925925927E-3</v>
      </c>
      <c r="D8" s="7">
        <f t="shared" ref="D8:D27" si="1">C8/$C$30</f>
        <v>6.7098565478944938E-3</v>
      </c>
      <c r="E8" s="42"/>
      <c r="F8" s="7"/>
      <c r="G8" s="45">
        <f t="shared" si="0"/>
        <v>1.3425925925925927E-3</v>
      </c>
      <c r="H8" s="96">
        <f t="shared" ref="H8:H28" si="2">G8/$G$30</f>
        <v>6.3718758582806921E-3</v>
      </c>
    </row>
    <row r="9" spans="2:8" s="28" customFormat="1" x14ac:dyDescent="0.3">
      <c r="B9" s="35" t="s">
        <v>21</v>
      </c>
      <c r="C9" s="42">
        <v>2.2581018518518521E-2</v>
      </c>
      <c r="D9" s="7">
        <f t="shared" si="1"/>
        <v>0.11285284590467377</v>
      </c>
      <c r="E9" s="42">
        <v>2.9861111111111113E-3</v>
      </c>
      <c r="F9" s="7">
        <f>E9/$E$30</f>
        <v>0.28135223555070887</v>
      </c>
      <c r="G9" s="45">
        <f t="shared" si="0"/>
        <v>2.5567129629629634E-2</v>
      </c>
      <c r="H9" s="96">
        <f t="shared" si="2"/>
        <v>0.12134029112881078</v>
      </c>
    </row>
    <row r="10" spans="2:8" s="28" customFormat="1" x14ac:dyDescent="0.3">
      <c r="B10" s="35" t="s">
        <v>22</v>
      </c>
      <c r="C10" s="42">
        <v>5.5902777777777782E-3</v>
      </c>
      <c r="D10" s="7">
        <f t="shared" si="1"/>
        <v>2.7938454419250348E-2</v>
      </c>
      <c r="E10" s="42">
        <v>3.4722222222222224E-4</v>
      </c>
      <c r="F10" s="7">
        <f t="shared" ref="F10:F28" si="3">E10/$E$30</f>
        <v>3.271537622682661E-2</v>
      </c>
      <c r="G10" s="45">
        <f t="shared" si="0"/>
        <v>5.9375000000000001E-3</v>
      </c>
      <c r="H10" s="96">
        <f t="shared" si="2"/>
        <v>2.8179071683603403E-2</v>
      </c>
    </row>
    <row r="11" spans="2:8" s="28" customFormat="1" x14ac:dyDescent="0.3">
      <c r="B11" s="35" t="s">
        <v>23</v>
      </c>
      <c r="C11" s="42">
        <v>3.2060185185185186E-3</v>
      </c>
      <c r="D11" s="7">
        <f t="shared" si="1"/>
        <v>1.6022674687644609E-2</v>
      </c>
      <c r="E11" s="42">
        <v>8.564814814814815E-4</v>
      </c>
      <c r="F11" s="7">
        <f t="shared" si="3"/>
        <v>8.0697928026172303E-2</v>
      </c>
      <c r="G11" s="45">
        <f t="shared" si="0"/>
        <v>4.0625000000000001E-3</v>
      </c>
      <c r="H11" s="96">
        <f t="shared" si="2"/>
        <v>1.9280417467728645E-2</v>
      </c>
    </row>
    <row r="12" spans="2:8" s="28" customFormat="1" x14ac:dyDescent="0.3">
      <c r="B12" s="35" t="s">
        <v>24</v>
      </c>
      <c r="C12" s="42">
        <v>4.7222222222222223E-3</v>
      </c>
      <c r="D12" s="7">
        <f t="shared" si="1"/>
        <v>2.3600185099490977E-2</v>
      </c>
      <c r="E12" s="42">
        <v>1.1111111111111111E-3</v>
      </c>
      <c r="F12" s="7">
        <f t="shared" si="3"/>
        <v>0.10468920392584515</v>
      </c>
      <c r="G12" s="45">
        <f t="shared" si="0"/>
        <v>5.8333333333333336E-3</v>
      </c>
      <c r="H12" s="96">
        <f t="shared" si="2"/>
        <v>2.7684702004943697E-2</v>
      </c>
    </row>
    <row r="13" spans="2:8" s="28" customFormat="1" x14ac:dyDescent="0.3">
      <c r="B13" s="35" t="s">
        <v>25</v>
      </c>
      <c r="C13" s="42">
        <v>3.7037037037037034E-3</v>
      </c>
      <c r="D13" s="7">
        <f t="shared" si="1"/>
        <v>1.8509949097639981E-2</v>
      </c>
      <c r="E13" s="42">
        <v>1.1574074074074073E-4</v>
      </c>
      <c r="F13" s="7">
        <f t="shared" si="3"/>
        <v>1.0905125408942203E-2</v>
      </c>
      <c r="G13" s="45">
        <f t="shared" si="0"/>
        <v>3.8194444444444443E-3</v>
      </c>
      <c r="H13" s="96">
        <f t="shared" si="2"/>
        <v>1.8126888217522657E-2</v>
      </c>
    </row>
    <row r="14" spans="2:8" s="28" customFormat="1" x14ac:dyDescent="0.3">
      <c r="B14" s="35" t="s">
        <v>26</v>
      </c>
      <c r="C14" s="42">
        <v>7.3263888888888884E-3</v>
      </c>
      <c r="D14" s="7">
        <f t="shared" si="1"/>
        <v>3.6614993058769085E-2</v>
      </c>
      <c r="E14" s="42">
        <v>1.0300925925925926E-3</v>
      </c>
      <c r="F14" s="7">
        <f t="shared" si="3"/>
        <v>9.7055616139585618E-2</v>
      </c>
      <c r="G14" s="45">
        <f t="shared" si="0"/>
        <v>8.3564814814814804E-3</v>
      </c>
      <c r="H14" s="96">
        <f t="shared" si="2"/>
        <v>3.9659434221367751E-2</v>
      </c>
    </row>
    <row r="15" spans="2:8" s="28" customFormat="1" x14ac:dyDescent="0.3">
      <c r="B15" s="35" t="s">
        <v>27</v>
      </c>
      <c r="C15" s="42">
        <v>1.0833333333333334E-2</v>
      </c>
      <c r="D15" s="7">
        <f t="shared" si="1"/>
        <v>5.4141601110596946E-2</v>
      </c>
      <c r="E15" s="42">
        <v>4.9768518518518521E-4</v>
      </c>
      <c r="F15" s="7">
        <f t="shared" si="3"/>
        <v>4.6892039258451479E-2</v>
      </c>
      <c r="G15" s="45">
        <f t="shared" si="0"/>
        <v>1.1331018518518518E-2</v>
      </c>
      <c r="H15" s="96">
        <f t="shared" si="2"/>
        <v>5.3776435045317213E-2</v>
      </c>
    </row>
    <row r="16" spans="2:8" s="28" customFormat="1" x14ac:dyDescent="0.3">
      <c r="B16" s="35" t="s">
        <v>28</v>
      </c>
      <c r="C16" s="42">
        <v>2.8935185185185192E-3</v>
      </c>
      <c r="D16" s="7">
        <f t="shared" si="1"/>
        <v>1.4460897732531239E-2</v>
      </c>
      <c r="E16" s="42">
        <v>2.2916666666666667E-3</v>
      </c>
      <c r="F16" s="7">
        <f t="shared" si="3"/>
        <v>0.21592148309705564</v>
      </c>
      <c r="G16" s="45">
        <f t="shared" si="0"/>
        <v>5.1851851851851859E-3</v>
      </c>
      <c r="H16" s="96">
        <f t="shared" si="2"/>
        <v>2.4608624004394401E-2</v>
      </c>
    </row>
    <row r="17" spans="2:8" s="28" customFormat="1" x14ac:dyDescent="0.3">
      <c r="B17" s="35" t="s">
        <v>138</v>
      </c>
      <c r="C17" s="42">
        <v>2.0254629629629629E-3</v>
      </c>
      <c r="D17" s="7">
        <f t="shared" si="1"/>
        <v>1.0122628412771863E-2</v>
      </c>
      <c r="E17" s="42"/>
      <c r="F17" s="7"/>
      <c r="G17" s="45">
        <f t="shared" si="0"/>
        <v>2.0254629629629629E-3</v>
      </c>
      <c r="H17" s="96">
        <f t="shared" si="2"/>
        <v>9.6127437517165605E-3</v>
      </c>
    </row>
    <row r="18" spans="2:8" s="28" customFormat="1" x14ac:dyDescent="0.3">
      <c r="B18" s="35" t="s">
        <v>29</v>
      </c>
      <c r="C18" s="42">
        <v>7.8935185185185202E-3</v>
      </c>
      <c r="D18" s="7">
        <f t="shared" si="1"/>
        <v>3.9449329014345218E-2</v>
      </c>
      <c r="E18" s="42"/>
      <c r="F18" s="7"/>
      <c r="G18" s="45">
        <f t="shared" si="0"/>
        <v>7.8935185185185202E-3</v>
      </c>
      <c r="H18" s="96">
        <f t="shared" si="2"/>
        <v>3.7462235649546836E-2</v>
      </c>
    </row>
    <row r="19" spans="2:8" s="28" customFormat="1" x14ac:dyDescent="0.3">
      <c r="B19" s="35" t="s">
        <v>136</v>
      </c>
      <c r="C19" s="42">
        <v>1.3078703703703702E-2</v>
      </c>
      <c r="D19" s="7">
        <f t="shared" si="1"/>
        <v>6.5363257751041168E-2</v>
      </c>
      <c r="E19" s="42"/>
      <c r="F19" s="7"/>
      <c r="G19" s="45">
        <f t="shared" si="0"/>
        <v>1.3078703703703702E-2</v>
      </c>
      <c r="H19" s="96">
        <f t="shared" si="2"/>
        <v>6.2070859653941213E-2</v>
      </c>
    </row>
    <row r="20" spans="2:8" s="28" customFormat="1" x14ac:dyDescent="0.3">
      <c r="B20" s="35" t="s">
        <v>30</v>
      </c>
      <c r="C20" s="42">
        <v>2.0717592592592593E-3</v>
      </c>
      <c r="D20" s="7">
        <f t="shared" si="1"/>
        <v>1.0354002776492365E-2</v>
      </c>
      <c r="E20" s="42"/>
      <c r="F20" s="7"/>
      <c r="G20" s="45">
        <f t="shared" si="0"/>
        <v>2.0717592592592593E-3</v>
      </c>
      <c r="H20" s="96">
        <f t="shared" si="2"/>
        <v>9.8324636088986533E-3</v>
      </c>
    </row>
    <row r="21" spans="2:8" s="28" customFormat="1" x14ac:dyDescent="0.3">
      <c r="B21" s="35" t="s">
        <v>31</v>
      </c>
      <c r="C21" s="42">
        <v>1.1226851851851851E-3</v>
      </c>
      <c r="D21" s="7">
        <f t="shared" si="1"/>
        <v>5.6108283202221188E-3</v>
      </c>
      <c r="E21" s="42">
        <v>2.0833333333333335E-4</v>
      </c>
      <c r="F21" s="7">
        <f t="shared" si="3"/>
        <v>1.9629225736095966E-2</v>
      </c>
      <c r="G21" s="45">
        <f t="shared" si="0"/>
        <v>1.3310185185185185E-3</v>
      </c>
      <c r="H21" s="96">
        <f t="shared" si="2"/>
        <v>6.316945893985168E-3</v>
      </c>
    </row>
    <row r="22" spans="2:8" s="28" customFormat="1" x14ac:dyDescent="0.3">
      <c r="B22" s="35" t="s">
        <v>32</v>
      </c>
      <c r="C22" s="42">
        <v>1.5046296296296297E-4</v>
      </c>
      <c r="D22" s="7">
        <f t="shared" si="1"/>
        <v>7.5196668209162425E-4</v>
      </c>
      <c r="E22" s="42"/>
      <c r="F22" s="7"/>
      <c r="G22" s="45">
        <f>C22</f>
        <v>1.5046296296296297E-4</v>
      </c>
      <c r="H22" s="96">
        <f t="shared" si="2"/>
        <v>7.140895358418017E-4</v>
      </c>
    </row>
    <row r="23" spans="2:8" s="28" customFormat="1" x14ac:dyDescent="0.3">
      <c r="B23" s="35" t="s">
        <v>137</v>
      </c>
      <c r="C23" s="42">
        <v>5.6712962962962956E-4</v>
      </c>
      <c r="D23" s="7">
        <f t="shared" si="1"/>
        <v>2.8343359555761216E-3</v>
      </c>
      <c r="E23" s="42"/>
      <c r="F23" s="7"/>
      <c r="G23" s="45">
        <f>C23+E23</f>
        <v>5.6712962962962956E-4</v>
      </c>
      <c r="H23" s="96">
        <f t="shared" si="2"/>
        <v>2.6915682504806368E-3</v>
      </c>
    </row>
    <row r="24" spans="2:8" s="28" customFormat="1" x14ac:dyDescent="0.3">
      <c r="B24" s="35" t="s">
        <v>33</v>
      </c>
      <c r="C24" s="42"/>
      <c r="D24" s="7"/>
      <c r="E24" s="42"/>
      <c r="F24" s="7"/>
      <c r="G24" s="45"/>
      <c r="H24" s="96"/>
    </row>
    <row r="25" spans="2:8" s="28" customFormat="1" x14ac:dyDescent="0.3">
      <c r="B25" s="35" t="s">
        <v>34</v>
      </c>
      <c r="C25" s="42">
        <v>6.018518518518519E-4</v>
      </c>
      <c r="D25" s="7">
        <f t="shared" si="1"/>
        <v>3.007866728366497E-3</v>
      </c>
      <c r="E25" s="42"/>
      <c r="F25" s="7"/>
      <c r="G25" s="45">
        <f>C25+E25</f>
        <v>6.018518518518519E-4</v>
      </c>
      <c r="H25" s="96">
        <f t="shared" si="2"/>
        <v>2.8563581433672068E-3</v>
      </c>
    </row>
    <row r="26" spans="2:8" s="28" customFormat="1" x14ac:dyDescent="0.3">
      <c r="B26" s="35" t="s">
        <v>35</v>
      </c>
      <c r="C26" s="42">
        <v>6.8078703703703711E-2</v>
      </c>
      <c r="D26" s="7">
        <f t="shared" si="1"/>
        <v>0.34023600185099495</v>
      </c>
      <c r="E26" s="42">
        <v>5.4398148148148144E-4</v>
      </c>
      <c r="F26" s="7">
        <f t="shared" si="3"/>
        <v>5.1254089422028352E-2</v>
      </c>
      <c r="G26" s="45">
        <f>C26+E26</f>
        <v>6.8622685185185189E-2</v>
      </c>
      <c r="H26" s="96">
        <f t="shared" si="2"/>
        <v>0.3256797583081571</v>
      </c>
    </row>
    <row r="27" spans="2:8" s="28" customFormat="1" x14ac:dyDescent="0.3">
      <c r="B27" s="35" t="s">
        <v>135</v>
      </c>
      <c r="C27" s="42">
        <v>3.9375000000000007E-2</v>
      </c>
      <c r="D27" s="7">
        <f t="shared" si="1"/>
        <v>0.19678389634428509</v>
      </c>
      <c r="E27" s="42">
        <v>9.2592592592592588E-5</v>
      </c>
      <c r="F27" s="7">
        <f t="shared" si="3"/>
        <v>8.7241003271537627E-3</v>
      </c>
      <c r="G27" s="45">
        <f>C27+E27</f>
        <v>3.9467592592592603E-2</v>
      </c>
      <c r="H27" s="96">
        <f t="shared" si="2"/>
        <v>0.18731117824773419</v>
      </c>
    </row>
    <row r="28" spans="2:8" s="28" customFormat="1" x14ac:dyDescent="0.3">
      <c r="B28" s="35" t="s">
        <v>36</v>
      </c>
      <c r="C28" s="42"/>
      <c r="D28" s="7"/>
      <c r="E28" s="42">
        <v>5.3240740740740744E-4</v>
      </c>
      <c r="F28" s="7">
        <f t="shared" si="3"/>
        <v>5.0163576881134139E-2</v>
      </c>
      <c r="G28" s="45">
        <f>C28+E28</f>
        <v>5.3240740740740744E-4</v>
      </c>
      <c r="H28" s="96">
        <f t="shared" si="2"/>
        <v>2.5267783575940676E-3</v>
      </c>
    </row>
    <row r="29" spans="2:8" s="28" customFormat="1" x14ac:dyDescent="0.3">
      <c r="B29" s="35"/>
      <c r="C29" s="42"/>
      <c r="D29" s="7"/>
      <c r="E29" s="42"/>
      <c r="F29" s="7"/>
      <c r="G29" s="45"/>
      <c r="H29" s="96"/>
    </row>
    <row r="30" spans="2:8" s="28" customFormat="1" x14ac:dyDescent="0.3">
      <c r="B30" s="38" t="s">
        <v>1</v>
      </c>
      <c r="C30" s="43">
        <f t="shared" ref="C30:H30" si="4">SUM(C7:C28)</f>
        <v>0.2000925925925926</v>
      </c>
      <c r="D30" s="40">
        <f t="shared" si="4"/>
        <v>1.0000000000000002</v>
      </c>
      <c r="E30" s="43">
        <f t="shared" si="4"/>
        <v>1.0613425925925925E-2</v>
      </c>
      <c r="F30" s="40">
        <f t="shared" si="4"/>
        <v>1</v>
      </c>
      <c r="G30" s="43">
        <f t="shared" si="4"/>
        <v>0.21070601851851853</v>
      </c>
      <c r="H30" s="44">
        <f t="shared" si="4"/>
        <v>0.99999999999999989</v>
      </c>
    </row>
    <row r="31" spans="2:8" s="28" customFormat="1" x14ac:dyDescent="0.3">
      <c r="B31" s="35"/>
      <c r="C31" s="45"/>
      <c r="D31" s="106"/>
      <c r="E31" s="45"/>
      <c r="F31" s="106"/>
      <c r="G31" s="45"/>
      <c r="H31" s="61"/>
    </row>
    <row r="32" spans="2:8" s="28" customFormat="1" ht="66" customHeight="1" thickBot="1" x14ac:dyDescent="0.35">
      <c r="B32" s="135" t="s">
        <v>61</v>
      </c>
      <c r="C32" s="136"/>
      <c r="D32" s="136"/>
      <c r="E32" s="136"/>
      <c r="F32" s="136"/>
      <c r="G32" s="136"/>
      <c r="H32" s="137"/>
    </row>
    <row r="33" spans="3:5" s="28" customFormat="1" x14ac:dyDescent="0.3">
      <c r="C33" s="56"/>
      <c r="D33" s="56"/>
      <c r="E33" s="56"/>
    </row>
    <row r="34" spans="3:5" s="28" customFormat="1" x14ac:dyDescent="0.3">
      <c r="C34" s="56"/>
      <c r="D34" s="56"/>
      <c r="E34" s="56"/>
    </row>
    <row r="35" spans="3:5" s="28" customFormat="1" x14ac:dyDescent="0.3">
      <c r="C35" s="56"/>
      <c r="D35" s="56"/>
      <c r="E35" s="56"/>
    </row>
    <row r="36" spans="3:5" s="28" customFormat="1" x14ac:dyDescent="0.3">
      <c r="C36" s="56"/>
      <c r="D36" s="56"/>
      <c r="E36" s="56"/>
    </row>
    <row r="37" spans="3:5" s="28" customFormat="1" x14ac:dyDescent="0.3">
      <c r="C37" s="56"/>
      <c r="D37" s="56"/>
      <c r="E37" s="56"/>
    </row>
    <row r="38" spans="3:5" s="28" customFormat="1" x14ac:dyDescent="0.3">
      <c r="C38" s="56"/>
      <c r="D38" s="56"/>
      <c r="E38" s="56"/>
    </row>
    <row r="39" spans="3:5" s="28" customFormat="1" x14ac:dyDescent="0.3">
      <c r="C39" s="56"/>
      <c r="D39" s="56"/>
      <c r="E39" s="56"/>
    </row>
    <row r="40" spans="3:5" s="28" customFormat="1" x14ac:dyDescent="0.3">
      <c r="C40" s="56"/>
      <c r="D40" s="56"/>
      <c r="E40" s="56"/>
    </row>
    <row r="41" spans="3:5" s="28" customFormat="1" x14ac:dyDescent="0.3">
      <c r="C41" s="56"/>
      <c r="D41" s="56"/>
      <c r="E41" s="56"/>
    </row>
    <row r="42" spans="3:5" s="28" customFormat="1" x14ac:dyDescent="0.3">
      <c r="C42" s="56"/>
      <c r="D42" s="56"/>
      <c r="E42" s="56"/>
    </row>
    <row r="43" spans="3:5" s="28" customFormat="1" x14ac:dyDescent="0.3">
      <c r="C43" s="56"/>
      <c r="D43" s="56"/>
      <c r="E43" s="56"/>
    </row>
    <row r="44" spans="3:5" s="28" customFormat="1" x14ac:dyDescent="0.3">
      <c r="C44" s="56"/>
      <c r="D44" s="56"/>
      <c r="E44" s="56"/>
    </row>
    <row r="45" spans="3:5" s="28" customFormat="1" x14ac:dyDescent="0.3">
      <c r="C45" s="56"/>
      <c r="D45" s="56"/>
      <c r="E45" s="56"/>
    </row>
    <row r="46" spans="3:5" s="28" customFormat="1" x14ac:dyDescent="0.3">
      <c r="C46" s="56"/>
      <c r="D46" s="56"/>
      <c r="E46" s="56"/>
    </row>
    <row r="47" spans="3:5" s="28" customFormat="1" x14ac:dyDescent="0.3">
      <c r="C47" s="56"/>
      <c r="D47" s="56"/>
      <c r="E47" s="56"/>
    </row>
    <row r="48" spans="3:5" s="28" customFormat="1" x14ac:dyDescent="0.3">
      <c r="C48" s="56"/>
      <c r="D48" s="56"/>
      <c r="E48" s="56"/>
    </row>
    <row r="49" spans="3:5" s="28" customFormat="1" x14ac:dyDescent="0.3">
      <c r="C49" s="56"/>
      <c r="D49" s="56"/>
      <c r="E49" s="56"/>
    </row>
    <row r="50" spans="3:5" s="28" customFormat="1" x14ac:dyDescent="0.3">
      <c r="C50" s="56"/>
      <c r="D50" s="56"/>
      <c r="E50" s="56"/>
    </row>
    <row r="51" spans="3:5" s="28" customFormat="1" x14ac:dyDescent="0.3">
      <c r="C51" s="56"/>
      <c r="D51" s="56"/>
      <c r="E51" s="56"/>
    </row>
    <row r="52" spans="3:5" s="28" customFormat="1" x14ac:dyDescent="0.3">
      <c r="C52" s="56"/>
      <c r="D52" s="56"/>
      <c r="E52" s="56"/>
    </row>
    <row r="53" spans="3:5" s="28" customFormat="1" x14ac:dyDescent="0.3">
      <c r="C53" s="56"/>
      <c r="D53" s="56"/>
      <c r="E53" s="56"/>
    </row>
    <row r="54" spans="3:5" s="28" customFormat="1" x14ac:dyDescent="0.3">
      <c r="C54" s="56"/>
      <c r="D54" s="56"/>
      <c r="E54" s="56"/>
    </row>
    <row r="55" spans="3:5" s="28" customFormat="1" x14ac:dyDescent="0.3">
      <c r="C55" s="56"/>
      <c r="D55" s="56"/>
      <c r="E55" s="56"/>
    </row>
    <row r="56" spans="3:5" s="28" customFormat="1" x14ac:dyDescent="0.3">
      <c r="C56" s="56"/>
      <c r="D56" s="56"/>
      <c r="E56" s="56"/>
    </row>
    <row r="57" spans="3:5" s="28" customFormat="1" x14ac:dyDescent="0.3">
      <c r="C57" s="56"/>
      <c r="D57" s="56"/>
      <c r="E57" s="56"/>
    </row>
    <row r="58" spans="3:5" s="28" customFormat="1" x14ac:dyDescent="0.3">
      <c r="C58" s="56"/>
      <c r="D58" s="56"/>
      <c r="E58" s="56"/>
    </row>
    <row r="59" spans="3:5" s="28" customFormat="1" x14ac:dyDescent="0.3">
      <c r="C59" s="56"/>
      <c r="D59" s="56"/>
      <c r="E59" s="56"/>
    </row>
    <row r="60" spans="3:5" s="28" customFormat="1" x14ac:dyDescent="0.3">
      <c r="C60" s="56"/>
      <c r="D60" s="56"/>
      <c r="E60" s="56"/>
    </row>
    <row r="61" spans="3:5" s="28" customFormat="1" x14ac:dyDescent="0.3">
      <c r="C61" s="56"/>
      <c r="D61" s="56"/>
      <c r="E61" s="56"/>
    </row>
    <row r="62" spans="3:5" s="28" customFormat="1" x14ac:dyDescent="0.3">
      <c r="C62" s="56"/>
      <c r="D62" s="56"/>
      <c r="E62" s="56"/>
    </row>
    <row r="63" spans="3:5" s="28" customFormat="1" x14ac:dyDescent="0.3">
      <c r="C63" s="56"/>
      <c r="D63" s="56"/>
      <c r="E63" s="56"/>
    </row>
    <row r="64" spans="3:5" s="28" customFormat="1" x14ac:dyDescent="0.3">
      <c r="C64" s="56"/>
      <c r="D64" s="56"/>
      <c r="E64" s="56"/>
    </row>
    <row r="65" spans="3:5" s="28" customFormat="1" x14ac:dyDescent="0.3">
      <c r="C65" s="56"/>
      <c r="D65" s="56"/>
      <c r="E65" s="56"/>
    </row>
    <row r="66" spans="3:5" s="28" customFormat="1" x14ac:dyDescent="0.3">
      <c r="C66" s="56"/>
      <c r="D66" s="56"/>
      <c r="E66" s="56"/>
    </row>
    <row r="67" spans="3:5" s="28" customFormat="1" x14ac:dyDescent="0.3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60" customWidth="1"/>
    <col min="6" max="8" width="15.109375" customWidth="1"/>
  </cols>
  <sheetData>
    <row r="1" spans="2:8" s="28" customFormat="1" x14ac:dyDescent="0.3">
      <c r="C1" s="56"/>
      <c r="D1" s="56"/>
      <c r="E1" s="56"/>
    </row>
    <row r="2" spans="2:8" s="28" customFormat="1" ht="15" thickBot="1" x14ac:dyDescent="0.35">
      <c r="C2" s="56"/>
      <c r="D2" s="56"/>
      <c r="E2" s="56"/>
    </row>
    <row r="3" spans="2:8" s="28" customFormat="1" x14ac:dyDescent="0.3">
      <c r="B3" s="138" t="s">
        <v>121</v>
      </c>
      <c r="C3" s="139"/>
      <c r="D3" s="139"/>
      <c r="E3" s="139"/>
      <c r="F3" s="139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63" t="s">
        <v>2</v>
      </c>
      <c r="H6" s="78" t="s">
        <v>3</v>
      </c>
    </row>
    <row r="7" spans="2:8" s="28" customFormat="1" x14ac:dyDescent="0.3">
      <c r="B7" s="35" t="s">
        <v>20</v>
      </c>
      <c r="C7" s="42">
        <v>7.6388888888888893E-4</v>
      </c>
      <c r="D7" s="7">
        <f>C7/$C$30</f>
        <v>2.5524015778482486E-3</v>
      </c>
      <c r="E7" s="42"/>
      <c r="F7" s="7"/>
      <c r="G7" s="45">
        <f t="shared" ref="G7:G20" si="0">E7+C7</f>
        <v>7.6388888888888893E-4</v>
      </c>
      <c r="H7" s="96">
        <f>G7/$G$30</f>
        <v>2.500852563373878E-3</v>
      </c>
    </row>
    <row r="8" spans="2:8" s="28" customFormat="1" x14ac:dyDescent="0.3">
      <c r="B8" s="35" t="s">
        <v>0</v>
      </c>
      <c r="C8" s="42">
        <v>9.722222222222223E-4</v>
      </c>
      <c r="D8" s="7">
        <f t="shared" ref="D8:D27" si="1">C8/$C$30</f>
        <v>3.2485110990795895E-3</v>
      </c>
      <c r="E8" s="42"/>
      <c r="F8" s="7"/>
      <c r="G8" s="45">
        <f t="shared" si="0"/>
        <v>9.722222222222223E-4</v>
      </c>
      <c r="H8" s="96">
        <f t="shared" ref="H8:H27" si="2">G8/$G$30</f>
        <v>3.1829032624758448E-3</v>
      </c>
    </row>
    <row r="9" spans="2:8" s="28" customFormat="1" x14ac:dyDescent="0.3">
      <c r="B9" s="35" t="s">
        <v>21</v>
      </c>
      <c r="C9" s="42">
        <v>5.7986111111111092E-2</v>
      </c>
      <c r="D9" s="7">
        <f t="shared" si="1"/>
        <v>0.19375048340938972</v>
      </c>
      <c r="E9" s="42">
        <v>4.5370370370370373E-3</v>
      </c>
      <c r="F9" s="7">
        <f>E9/$E$30</f>
        <v>0.73545966228893056</v>
      </c>
      <c r="G9" s="45">
        <f t="shared" si="0"/>
        <v>6.2523148148148133E-2</v>
      </c>
      <c r="H9" s="96">
        <f t="shared" si="2"/>
        <v>0.20469099314160127</v>
      </c>
    </row>
    <row r="10" spans="2:8" s="28" customFormat="1" x14ac:dyDescent="0.3">
      <c r="B10" s="35" t="s">
        <v>22</v>
      </c>
      <c r="C10" s="42">
        <v>8.553240740740738E-3</v>
      </c>
      <c r="D10" s="7">
        <f t="shared" si="1"/>
        <v>2.8579163121664471E-2</v>
      </c>
      <c r="E10" s="42"/>
      <c r="F10" s="7"/>
      <c r="G10" s="45">
        <f t="shared" si="0"/>
        <v>8.553240740740738E-3</v>
      </c>
      <c r="H10" s="96">
        <f t="shared" si="2"/>
        <v>2.8001970368686291E-2</v>
      </c>
    </row>
    <row r="11" spans="2:8" s="28" customFormat="1" x14ac:dyDescent="0.3">
      <c r="B11" s="35" t="s">
        <v>23</v>
      </c>
      <c r="C11" s="42">
        <v>1.5972222222222221E-3</v>
      </c>
      <c r="D11" s="7">
        <f t="shared" si="1"/>
        <v>5.3368396627736098E-3</v>
      </c>
      <c r="E11" s="42"/>
      <c r="F11" s="7"/>
      <c r="G11" s="45">
        <f t="shared" si="0"/>
        <v>1.5972222222222221E-3</v>
      </c>
      <c r="H11" s="96">
        <f t="shared" si="2"/>
        <v>5.2290553597817441E-3</v>
      </c>
    </row>
    <row r="12" spans="2:8" s="28" customFormat="1" x14ac:dyDescent="0.3">
      <c r="B12" s="35" t="s">
        <v>24</v>
      </c>
      <c r="C12" s="42">
        <v>3.37962962962963E-3</v>
      </c>
      <c r="D12" s="7">
        <f t="shared" si="1"/>
        <v>1.1292443344419525E-2</v>
      </c>
      <c r="E12" s="42">
        <v>5.6712962962962967E-4</v>
      </c>
      <c r="F12" s="7">
        <f t="shared" ref="F12:F15" si="3">E12/$E$30</f>
        <v>9.193245778611632E-2</v>
      </c>
      <c r="G12" s="45">
        <f t="shared" si="0"/>
        <v>3.9467592592592592E-3</v>
      </c>
      <c r="H12" s="96">
        <f t="shared" si="2"/>
        <v>1.2921071577431702E-2</v>
      </c>
    </row>
    <row r="13" spans="2:8" s="28" customFormat="1" x14ac:dyDescent="0.3">
      <c r="B13" s="35" t="s">
        <v>25</v>
      </c>
      <c r="C13" s="42">
        <v>1.4351851851851852E-3</v>
      </c>
      <c r="D13" s="7">
        <f t="shared" si="1"/>
        <v>4.7954211462603461E-3</v>
      </c>
      <c r="E13" s="42"/>
      <c r="F13" s="7"/>
      <c r="G13" s="45">
        <f t="shared" si="0"/>
        <v>1.4351851851851852E-3</v>
      </c>
      <c r="H13" s="96">
        <f t="shared" si="2"/>
        <v>4.6985714827024374E-3</v>
      </c>
    </row>
    <row r="14" spans="2:8" s="28" customFormat="1" x14ac:dyDescent="0.3">
      <c r="B14" s="35" t="s">
        <v>26</v>
      </c>
      <c r="C14" s="42">
        <v>3.1921296296296302E-2</v>
      </c>
      <c r="D14" s="7">
        <f t="shared" si="1"/>
        <v>0.10665944775311319</v>
      </c>
      <c r="E14" s="42"/>
      <c r="F14" s="7"/>
      <c r="G14" s="45">
        <f t="shared" si="0"/>
        <v>3.1921296296296302E-2</v>
      </c>
      <c r="H14" s="96">
        <f t="shared" si="2"/>
        <v>0.10450532378462359</v>
      </c>
    </row>
    <row r="15" spans="2:8" s="28" customFormat="1" x14ac:dyDescent="0.3">
      <c r="B15" s="35" t="s">
        <v>27</v>
      </c>
      <c r="C15" s="42">
        <v>6.5162037037037046E-2</v>
      </c>
      <c r="D15" s="7">
        <f t="shared" si="1"/>
        <v>0.21772758914069154</v>
      </c>
      <c r="E15" s="42">
        <v>1.0648148148148149E-3</v>
      </c>
      <c r="F15" s="7">
        <f t="shared" si="3"/>
        <v>0.17260787992495311</v>
      </c>
      <c r="G15" s="45">
        <f t="shared" si="0"/>
        <v>6.6226851851851856E-2</v>
      </c>
      <c r="H15" s="96">
        <f t="shared" si="2"/>
        <v>0.21681633890341409</v>
      </c>
    </row>
    <row r="16" spans="2:8" s="28" customFormat="1" x14ac:dyDescent="0.3">
      <c r="B16" s="35" t="s">
        <v>28</v>
      </c>
      <c r="C16" s="42">
        <v>3.5532407407407405E-3</v>
      </c>
      <c r="D16" s="7">
        <f t="shared" si="1"/>
        <v>1.1872534612112308E-2</v>
      </c>
      <c r="E16" s="42"/>
      <c r="F16" s="7"/>
      <c r="G16" s="45">
        <f t="shared" si="0"/>
        <v>3.5532407407407405E-3</v>
      </c>
      <c r="H16" s="96">
        <f t="shared" si="2"/>
        <v>1.1632753590239098E-2</v>
      </c>
    </row>
    <row r="17" spans="2:8" s="28" customFormat="1" x14ac:dyDescent="0.3">
      <c r="B17" s="35" t="s">
        <v>138</v>
      </c>
      <c r="C17" s="42">
        <v>2.8703703703703703E-3</v>
      </c>
      <c r="D17" s="7">
        <f t="shared" si="1"/>
        <v>9.5908422925206922E-3</v>
      </c>
      <c r="E17" s="42"/>
      <c r="F17" s="7"/>
      <c r="G17" s="45">
        <f t="shared" si="0"/>
        <v>2.8703703703703703E-3</v>
      </c>
      <c r="H17" s="96">
        <f t="shared" si="2"/>
        <v>9.3971429654048748E-3</v>
      </c>
    </row>
    <row r="18" spans="2:8" s="28" customFormat="1" x14ac:dyDescent="0.3">
      <c r="B18" s="35" t="s">
        <v>29</v>
      </c>
      <c r="C18" s="42">
        <v>2.6724537037037043E-2</v>
      </c>
      <c r="D18" s="7">
        <f t="shared" si="1"/>
        <v>8.9295382473509197E-2</v>
      </c>
      <c r="E18" s="42"/>
      <c r="F18" s="7"/>
      <c r="G18" s="45">
        <f t="shared" si="0"/>
        <v>2.6724537037037043E-2</v>
      </c>
      <c r="H18" s="96">
        <f t="shared" si="2"/>
        <v>8.7491948012580076E-2</v>
      </c>
    </row>
    <row r="19" spans="2:8" s="28" customFormat="1" x14ac:dyDescent="0.3">
      <c r="B19" s="35" t="s">
        <v>136</v>
      </c>
      <c r="C19" s="42">
        <v>1.1909722222222224E-2</v>
      </c>
      <c r="D19" s="7">
        <f t="shared" si="1"/>
        <v>3.9794260963724973E-2</v>
      </c>
      <c r="E19" s="42"/>
      <c r="F19" s="7"/>
      <c r="G19" s="45">
        <f t="shared" si="0"/>
        <v>1.1909722222222224E-2</v>
      </c>
      <c r="H19" s="96">
        <f t="shared" si="2"/>
        <v>3.89905649653291E-2</v>
      </c>
    </row>
    <row r="20" spans="2:8" s="28" customFormat="1" x14ac:dyDescent="0.3">
      <c r="B20" s="35" t="s">
        <v>30</v>
      </c>
      <c r="C20" s="42">
        <v>1.8750000000000001E-3</v>
      </c>
      <c r="D20" s="7">
        <f t="shared" si="1"/>
        <v>6.2649856910820655E-3</v>
      </c>
      <c r="E20" s="42"/>
      <c r="F20" s="7"/>
      <c r="G20" s="45">
        <f t="shared" si="0"/>
        <v>1.8750000000000001E-3</v>
      </c>
      <c r="H20" s="96">
        <f t="shared" si="2"/>
        <v>6.1384562919177005E-3</v>
      </c>
    </row>
    <row r="21" spans="2:8" s="28" customFormat="1" x14ac:dyDescent="0.3">
      <c r="B21" s="35" t="s">
        <v>31</v>
      </c>
      <c r="C21" s="42"/>
      <c r="D21" s="7"/>
      <c r="E21" s="42"/>
      <c r="F21" s="7"/>
      <c r="G21" s="45"/>
      <c r="H21" s="96"/>
    </row>
    <row r="22" spans="2:8" s="28" customFormat="1" x14ac:dyDescent="0.3">
      <c r="B22" s="35" t="s">
        <v>32</v>
      </c>
      <c r="C22" s="42"/>
      <c r="D22" s="7"/>
      <c r="E22" s="42"/>
      <c r="F22" s="7"/>
      <c r="G22" s="45"/>
      <c r="H22" s="96"/>
    </row>
    <row r="23" spans="2:8" s="28" customFormat="1" x14ac:dyDescent="0.3">
      <c r="B23" s="35" t="s">
        <v>137</v>
      </c>
      <c r="C23" s="42"/>
      <c r="D23" s="7"/>
      <c r="E23" s="42"/>
      <c r="F23" s="7"/>
      <c r="G23" s="45"/>
      <c r="H23" s="96"/>
    </row>
    <row r="24" spans="2:8" s="28" customFormat="1" x14ac:dyDescent="0.3">
      <c r="B24" s="35" t="s">
        <v>33</v>
      </c>
      <c r="C24" s="42">
        <v>7.7546296296296304E-4</v>
      </c>
      <c r="D24" s="7">
        <f t="shared" si="1"/>
        <v>2.5910743290277678E-3</v>
      </c>
      <c r="E24" s="42"/>
      <c r="F24" s="7"/>
      <c r="G24" s="45">
        <f>E24+C24</f>
        <v>7.7546296296296304E-4</v>
      </c>
      <c r="H24" s="96">
        <f t="shared" si="2"/>
        <v>2.5387442688795431E-3</v>
      </c>
    </row>
    <row r="25" spans="2:8" s="28" customFormat="1" x14ac:dyDescent="0.3">
      <c r="B25" s="35" t="s">
        <v>34</v>
      </c>
      <c r="C25" s="42">
        <v>4.861111111111111E-4</v>
      </c>
      <c r="D25" s="7">
        <f t="shared" si="1"/>
        <v>1.6242555495397945E-3</v>
      </c>
      <c r="E25" s="42"/>
      <c r="F25" s="7"/>
      <c r="G25" s="45">
        <f>E25+C25</f>
        <v>4.861111111111111E-4</v>
      </c>
      <c r="H25" s="96">
        <f t="shared" si="2"/>
        <v>1.5914516312379222E-3</v>
      </c>
    </row>
    <row r="26" spans="2:8" s="28" customFormat="1" x14ac:dyDescent="0.3">
      <c r="B26" s="35" t="s">
        <v>35</v>
      </c>
      <c r="C26" s="42">
        <v>6.792824074074072E-2</v>
      </c>
      <c r="D26" s="7">
        <f t="shared" si="1"/>
        <v>0.22697037667259645</v>
      </c>
      <c r="E26" s="42"/>
      <c r="F26" s="7"/>
      <c r="G26" s="45">
        <f>E26+C26</f>
        <v>6.792824074074072E-2</v>
      </c>
      <c r="H26" s="96">
        <f t="shared" si="2"/>
        <v>0.22238641961274674</v>
      </c>
    </row>
    <row r="27" spans="2:8" s="28" customFormat="1" x14ac:dyDescent="0.3">
      <c r="B27" s="35" t="s">
        <v>135</v>
      </c>
      <c r="C27" s="42">
        <v>1.1388888888888888E-2</v>
      </c>
      <c r="D27" s="7">
        <f t="shared" si="1"/>
        <v>3.8053987160646612E-2</v>
      </c>
      <c r="E27" s="42"/>
      <c r="F27" s="7"/>
      <c r="G27" s="45">
        <f>E27+C27</f>
        <v>1.1388888888888888E-2</v>
      </c>
      <c r="H27" s="96">
        <f t="shared" si="2"/>
        <v>3.7285438217574178E-2</v>
      </c>
    </row>
    <row r="28" spans="2:8" s="28" customFormat="1" x14ac:dyDescent="0.3">
      <c r="B28" s="35" t="s">
        <v>36</v>
      </c>
      <c r="C28" s="42"/>
      <c r="D28" s="7"/>
      <c r="E28" s="42"/>
      <c r="F28" s="7"/>
      <c r="G28" s="45"/>
      <c r="H28" s="96"/>
    </row>
    <row r="29" spans="2:8" s="28" customFormat="1" x14ac:dyDescent="0.3">
      <c r="B29" s="35"/>
      <c r="C29" s="42"/>
      <c r="D29" s="7"/>
      <c r="E29" s="42"/>
      <c r="F29" s="7"/>
      <c r="G29" s="45"/>
      <c r="H29" s="96"/>
    </row>
    <row r="30" spans="2:8" s="28" customFormat="1" x14ac:dyDescent="0.3">
      <c r="B30" s="38" t="s">
        <v>1</v>
      </c>
      <c r="C30" s="43">
        <f t="shared" ref="C30:H30" si="4">SUM(C7:C28)</f>
        <v>0.29928240740740736</v>
      </c>
      <c r="D30" s="40">
        <f t="shared" si="4"/>
        <v>1.0000000000000002</v>
      </c>
      <c r="E30" s="43">
        <f t="shared" si="4"/>
        <v>6.1689814814814819E-3</v>
      </c>
      <c r="F30" s="40">
        <f t="shared" si="4"/>
        <v>1</v>
      </c>
      <c r="G30" s="43">
        <f t="shared" si="4"/>
        <v>0.30545138888888884</v>
      </c>
      <c r="H30" s="44">
        <f t="shared" si="4"/>
        <v>1.0000000000000002</v>
      </c>
    </row>
    <row r="31" spans="2:8" s="28" customFormat="1" x14ac:dyDescent="0.3">
      <c r="B31" s="35"/>
      <c r="C31" s="45"/>
      <c r="D31" s="106"/>
      <c r="E31" s="45"/>
      <c r="F31" s="106"/>
      <c r="G31" s="45"/>
      <c r="H31" s="61"/>
    </row>
    <row r="32" spans="2:8" s="28" customFormat="1" ht="66" customHeight="1" thickBot="1" x14ac:dyDescent="0.35">
      <c r="B32" s="135" t="s">
        <v>61</v>
      </c>
      <c r="C32" s="136"/>
      <c r="D32" s="136"/>
      <c r="E32" s="136"/>
      <c r="F32" s="136"/>
      <c r="G32" s="136"/>
      <c r="H32" s="137"/>
    </row>
    <row r="33" spans="3:5" s="28" customFormat="1" x14ac:dyDescent="0.3">
      <c r="C33" s="56"/>
      <c r="D33" s="56"/>
      <c r="E33" s="56"/>
    </row>
    <row r="34" spans="3:5" s="28" customFormat="1" x14ac:dyDescent="0.3">
      <c r="C34" s="56"/>
      <c r="D34" s="56"/>
      <c r="E34" s="56"/>
    </row>
    <row r="35" spans="3:5" s="28" customFormat="1" x14ac:dyDescent="0.3">
      <c r="C35" s="56"/>
      <c r="D35" s="56"/>
      <c r="E35" s="56"/>
    </row>
    <row r="36" spans="3:5" s="28" customFormat="1" x14ac:dyDescent="0.3">
      <c r="C36" s="56"/>
      <c r="D36" s="56"/>
      <c r="E36" s="56"/>
    </row>
    <row r="37" spans="3:5" s="28" customFormat="1" x14ac:dyDescent="0.3">
      <c r="C37" s="56"/>
      <c r="D37" s="56"/>
      <c r="E37" s="56"/>
    </row>
    <row r="38" spans="3:5" s="28" customFormat="1" x14ac:dyDescent="0.3">
      <c r="C38" s="56"/>
      <c r="D38" s="56"/>
      <c r="E38" s="56"/>
    </row>
    <row r="39" spans="3:5" s="28" customFormat="1" x14ac:dyDescent="0.3">
      <c r="C39" s="56"/>
      <c r="D39" s="56"/>
      <c r="E39" s="56"/>
    </row>
    <row r="40" spans="3:5" s="28" customFormat="1" x14ac:dyDescent="0.3">
      <c r="C40" s="56"/>
      <c r="D40" s="56"/>
      <c r="E40" s="56"/>
    </row>
    <row r="41" spans="3:5" s="28" customFormat="1" x14ac:dyDescent="0.3">
      <c r="C41" s="56"/>
      <c r="D41" s="56"/>
      <c r="E41" s="56"/>
    </row>
    <row r="42" spans="3:5" s="28" customFormat="1" x14ac:dyDescent="0.3">
      <c r="C42" s="56"/>
      <c r="D42" s="56"/>
      <c r="E42" s="56"/>
    </row>
    <row r="43" spans="3:5" s="28" customFormat="1" x14ac:dyDescent="0.3">
      <c r="C43" s="56"/>
      <c r="D43" s="56"/>
      <c r="E43" s="56"/>
    </row>
    <row r="44" spans="3:5" s="28" customFormat="1" x14ac:dyDescent="0.3">
      <c r="C44" s="56"/>
      <c r="D44" s="56"/>
      <c r="E44" s="56"/>
    </row>
    <row r="45" spans="3:5" s="28" customFormat="1" x14ac:dyDescent="0.3">
      <c r="C45" s="56"/>
      <c r="D45" s="56"/>
      <c r="E45" s="56"/>
    </row>
    <row r="46" spans="3:5" s="28" customFormat="1" x14ac:dyDescent="0.3">
      <c r="C46" s="56"/>
      <c r="D46" s="56"/>
      <c r="E46" s="56"/>
    </row>
    <row r="47" spans="3:5" s="28" customFormat="1" x14ac:dyDescent="0.3">
      <c r="C47" s="56"/>
      <c r="D47" s="56"/>
      <c r="E47" s="56"/>
    </row>
    <row r="48" spans="3:5" s="28" customFormat="1" x14ac:dyDescent="0.3">
      <c r="C48" s="56"/>
      <c r="D48" s="56"/>
      <c r="E48" s="56"/>
    </row>
    <row r="49" spans="3:5" s="28" customFormat="1" x14ac:dyDescent="0.3">
      <c r="C49" s="56"/>
      <c r="D49" s="56"/>
      <c r="E49" s="56"/>
    </row>
    <row r="50" spans="3:5" s="28" customFormat="1" x14ac:dyDescent="0.3">
      <c r="C50" s="56"/>
      <c r="D50" s="56"/>
      <c r="E50" s="56"/>
    </row>
    <row r="51" spans="3:5" s="28" customFormat="1" x14ac:dyDescent="0.3">
      <c r="C51" s="56"/>
      <c r="D51" s="56"/>
      <c r="E51" s="56"/>
    </row>
    <row r="52" spans="3:5" s="28" customFormat="1" x14ac:dyDescent="0.3">
      <c r="C52" s="56"/>
      <c r="D52" s="56"/>
      <c r="E52" s="56"/>
    </row>
    <row r="53" spans="3:5" s="28" customFormat="1" x14ac:dyDescent="0.3">
      <c r="C53" s="56"/>
      <c r="D53" s="56"/>
      <c r="E53" s="56"/>
    </row>
    <row r="54" spans="3:5" s="28" customFormat="1" x14ac:dyDescent="0.3">
      <c r="C54" s="56"/>
      <c r="D54" s="56"/>
      <c r="E54" s="56"/>
    </row>
    <row r="55" spans="3:5" s="28" customFormat="1" x14ac:dyDescent="0.3">
      <c r="C55" s="56"/>
      <c r="D55" s="56"/>
      <c r="E55" s="56"/>
    </row>
    <row r="56" spans="3:5" s="28" customFormat="1" x14ac:dyDescent="0.3">
      <c r="C56" s="56"/>
      <c r="D56" s="56"/>
      <c r="E56" s="56"/>
    </row>
    <row r="57" spans="3:5" s="28" customFormat="1" x14ac:dyDescent="0.3">
      <c r="C57" s="56"/>
      <c r="D57" s="56"/>
      <c r="E57" s="56"/>
    </row>
    <row r="58" spans="3:5" s="28" customFormat="1" x14ac:dyDescent="0.3">
      <c r="C58" s="56"/>
      <c r="D58" s="56"/>
      <c r="E58" s="56"/>
    </row>
    <row r="59" spans="3:5" s="28" customFormat="1" x14ac:dyDescent="0.3">
      <c r="C59" s="56"/>
      <c r="D59" s="56"/>
      <c r="E59" s="56"/>
    </row>
    <row r="60" spans="3:5" s="28" customFormat="1" x14ac:dyDescent="0.3">
      <c r="C60" s="56"/>
      <c r="D60" s="56"/>
      <c r="E60" s="56"/>
    </row>
    <row r="61" spans="3:5" s="28" customFormat="1" x14ac:dyDescent="0.3">
      <c r="C61" s="56"/>
      <c r="D61" s="56"/>
      <c r="E61" s="56"/>
    </row>
    <row r="62" spans="3:5" s="28" customFormat="1" x14ac:dyDescent="0.3">
      <c r="C62" s="56"/>
      <c r="D62" s="56"/>
      <c r="E62" s="56"/>
    </row>
    <row r="63" spans="3:5" s="28" customFormat="1" x14ac:dyDescent="0.3">
      <c r="C63" s="56"/>
      <c r="D63" s="56"/>
      <c r="E63" s="56"/>
    </row>
    <row r="64" spans="3:5" s="28" customFormat="1" x14ac:dyDescent="0.3">
      <c r="C64" s="56"/>
      <c r="D64" s="56"/>
      <c r="E64" s="56"/>
    </row>
    <row r="65" spans="3:5" s="28" customFormat="1" x14ac:dyDescent="0.3">
      <c r="C65" s="56"/>
      <c r="D65" s="56"/>
      <c r="E65" s="56"/>
    </row>
    <row r="66" spans="3:5" s="28" customFormat="1" x14ac:dyDescent="0.3">
      <c r="C66" s="56"/>
      <c r="D66" s="56"/>
      <c r="E66" s="56"/>
    </row>
    <row r="67" spans="3:5" s="28" customFormat="1" x14ac:dyDescent="0.3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60" customWidth="1"/>
    <col min="6" max="8" width="15.109375" customWidth="1"/>
  </cols>
  <sheetData>
    <row r="1" spans="2:8" s="28" customFormat="1" x14ac:dyDescent="0.3">
      <c r="C1" s="56"/>
      <c r="D1" s="56"/>
      <c r="E1" s="56"/>
    </row>
    <row r="2" spans="2:8" s="28" customFormat="1" ht="15" thickBot="1" x14ac:dyDescent="0.35">
      <c r="C2" s="56"/>
      <c r="D2" s="56"/>
      <c r="E2" s="56"/>
    </row>
    <row r="3" spans="2:8" s="28" customFormat="1" x14ac:dyDescent="0.3">
      <c r="B3" s="138" t="s">
        <v>122</v>
      </c>
      <c r="C3" s="139"/>
      <c r="D3" s="139"/>
      <c r="E3" s="139"/>
      <c r="F3" s="139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63" t="s">
        <v>2</v>
      </c>
      <c r="H6" s="78" t="s">
        <v>3</v>
      </c>
    </row>
    <row r="7" spans="2:8" s="28" customFormat="1" x14ac:dyDescent="0.3">
      <c r="B7" s="35" t="s">
        <v>20</v>
      </c>
      <c r="C7" s="42">
        <v>2.0370370370370369E-3</v>
      </c>
      <c r="D7" s="7">
        <f>C7/$C$30</f>
        <v>6.0708495740057246E-3</v>
      </c>
      <c r="E7" s="42"/>
      <c r="F7" s="7"/>
      <c r="G7" s="45">
        <f>E7+C7</f>
        <v>2.0370370370370369E-3</v>
      </c>
      <c r="H7" s="96">
        <f>G7/$G$30</f>
        <v>5.4319311132372443E-3</v>
      </c>
    </row>
    <row r="8" spans="2:8" s="28" customFormat="1" x14ac:dyDescent="0.3">
      <c r="B8" s="35" t="s">
        <v>0</v>
      </c>
      <c r="C8" s="42">
        <v>3.4953703703703705E-3</v>
      </c>
      <c r="D8" s="7">
        <f t="shared" ref="D8:D27" si="0">C8/$C$30</f>
        <v>1.0417025973578006E-2</v>
      </c>
      <c r="E8" s="42"/>
      <c r="F8" s="7"/>
      <c r="G8" s="45">
        <f t="shared" ref="G8:G27" si="1">E8+C8</f>
        <v>3.4953703703703705E-3</v>
      </c>
      <c r="H8" s="96">
        <f t="shared" ref="H8:H27" si="2">G8/$G$30</f>
        <v>9.3206999783957273E-3</v>
      </c>
    </row>
    <row r="9" spans="2:8" s="28" customFormat="1" x14ac:dyDescent="0.3">
      <c r="B9" s="35" t="s">
        <v>21</v>
      </c>
      <c r="C9" s="42">
        <v>4.0937499999999988E-2</v>
      </c>
      <c r="D9" s="7">
        <f t="shared" si="0"/>
        <v>0.12200338035942185</v>
      </c>
      <c r="E9" s="42">
        <v>5.6249999999999981E-3</v>
      </c>
      <c r="F9" s="7">
        <f>E9/$E$30</f>
        <v>0.14252199413489736</v>
      </c>
      <c r="G9" s="45">
        <f t="shared" si="1"/>
        <v>4.6562499999999986E-2</v>
      </c>
      <c r="H9" s="96">
        <f t="shared" si="2"/>
        <v>0.12416283448041721</v>
      </c>
    </row>
    <row r="10" spans="2:8" s="28" customFormat="1" x14ac:dyDescent="0.3">
      <c r="B10" s="35" t="s">
        <v>22</v>
      </c>
      <c r="C10" s="42">
        <v>8.6689814814814824E-3</v>
      </c>
      <c r="D10" s="7">
        <f t="shared" si="0"/>
        <v>2.5835604153013003E-2</v>
      </c>
      <c r="E10" s="42">
        <v>7.8703703703703705E-4</v>
      </c>
      <c r="F10" s="7">
        <f t="shared" ref="F10:F27" si="3">E10/$E$30</f>
        <v>1.9941348973607043E-2</v>
      </c>
      <c r="G10" s="45">
        <f t="shared" si="1"/>
        <v>9.4560185185185198E-3</v>
      </c>
      <c r="H10" s="96">
        <f t="shared" si="2"/>
        <v>2.5215271133606987E-2</v>
      </c>
    </row>
    <row r="11" spans="2:8" s="28" customFormat="1" x14ac:dyDescent="0.3">
      <c r="B11" s="35" t="s">
        <v>23</v>
      </c>
      <c r="C11" s="42"/>
      <c r="D11" s="7"/>
      <c r="E11" s="42"/>
      <c r="F11" s="7"/>
      <c r="G11" s="45"/>
      <c r="H11" s="96"/>
    </row>
    <row r="12" spans="2:8" s="28" customFormat="1" x14ac:dyDescent="0.3">
      <c r="B12" s="35" t="s">
        <v>24</v>
      </c>
      <c r="C12" s="42">
        <v>6.7013888888888878E-3</v>
      </c>
      <c r="D12" s="7">
        <f t="shared" si="0"/>
        <v>1.9971715359939288E-2</v>
      </c>
      <c r="E12" s="42">
        <v>6.4814814814814813E-4</v>
      </c>
      <c r="F12" s="7">
        <f t="shared" si="3"/>
        <v>1.6422287390029329E-2</v>
      </c>
      <c r="G12" s="45">
        <f t="shared" si="1"/>
        <v>7.3495370370370364E-3</v>
      </c>
      <c r="H12" s="96">
        <f t="shared" si="2"/>
        <v>1.9598160550600284E-2</v>
      </c>
    </row>
    <row r="13" spans="2:8" s="28" customFormat="1" x14ac:dyDescent="0.3">
      <c r="B13" s="35" t="s">
        <v>25</v>
      </c>
      <c r="C13" s="42">
        <v>1.0810185185185187E-2</v>
      </c>
      <c r="D13" s="7">
        <f t="shared" si="0"/>
        <v>3.2216894898416754E-2</v>
      </c>
      <c r="E13" s="42">
        <v>3.9004629629629628E-3</v>
      </c>
      <c r="F13" s="7">
        <f t="shared" si="3"/>
        <v>9.882697947214078E-2</v>
      </c>
      <c r="G13" s="45">
        <f t="shared" si="1"/>
        <v>1.471064814814815E-2</v>
      </c>
      <c r="H13" s="96">
        <f t="shared" si="2"/>
        <v>3.9227184346162153E-2</v>
      </c>
    </row>
    <row r="14" spans="2:8" s="28" customFormat="1" x14ac:dyDescent="0.3">
      <c r="B14" s="35" t="s">
        <v>26</v>
      </c>
      <c r="C14" s="42">
        <v>1.1527777777777777E-2</v>
      </c>
      <c r="D14" s="7">
        <f t="shared" si="0"/>
        <v>3.4355489634714215E-2</v>
      </c>
      <c r="E14" s="42">
        <v>6.8287037037037036E-4</v>
      </c>
      <c r="F14" s="7">
        <f t="shared" si="3"/>
        <v>1.7302052785923758E-2</v>
      </c>
      <c r="G14" s="45">
        <f t="shared" si="1"/>
        <v>1.2210648148148148E-2</v>
      </c>
      <c r="H14" s="96">
        <f t="shared" si="2"/>
        <v>3.256072343446189E-2</v>
      </c>
    </row>
    <row r="15" spans="2:8" s="28" customFormat="1" x14ac:dyDescent="0.3">
      <c r="B15" s="35" t="s">
        <v>27</v>
      </c>
      <c r="C15" s="42">
        <v>2.1307870370370366E-2</v>
      </c>
      <c r="D15" s="7">
        <f t="shared" si="0"/>
        <v>6.3502466282639419E-2</v>
      </c>
      <c r="E15" s="42">
        <v>4.0856481481481481E-3</v>
      </c>
      <c r="F15" s="7">
        <f t="shared" si="3"/>
        <v>0.10351906158357774</v>
      </c>
      <c r="G15" s="45">
        <f t="shared" si="1"/>
        <v>2.5393518518518513E-2</v>
      </c>
      <c r="H15" s="96">
        <f t="shared" si="2"/>
        <v>6.7713959445696095E-2</v>
      </c>
    </row>
    <row r="16" spans="2:8" s="28" customFormat="1" x14ac:dyDescent="0.3">
      <c r="B16" s="35" t="s">
        <v>28</v>
      </c>
      <c r="C16" s="42">
        <v>3.4027777777777776E-3</v>
      </c>
      <c r="D16" s="7">
        <f t="shared" si="0"/>
        <v>1.0141078265668655E-2</v>
      </c>
      <c r="E16" s="42">
        <v>2.2453703703703707E-3</v>
      </c>
      <c r="F16" s="7">
        <f t="shared" si="3"/>
        <v>5.6891495601173042E-2</v>
      </c>
      <c r="G16" s="45">
        <f t="shared" si="1"/>
        <v>5.6481481481481487E-3</v>
      </c>
      <c r="H16" s="96">
        <f t="shared" si="2"/>
        <v>1.5061263541248725E-2</v>
      </c>
    </row>
    <row r="17" spans="2:8" s="28" customFormat="1" x14ac:dyDescent="0.3">
      <c r="B17" s="35" t="s">
        <v>138</v>
      </c>
      <c r="C17" s="42">
        <v>3.5995370370370365E-3</v>
      </c>
      <c r="D17" s="7">
        <f t="shared" si="0"/>
        <v>1.0727467144976025E-2</v>
      </c>
      <c r="E17" s="42">
        <v>6.1574074074074074E-3</v>
      </c>
      <c r="F17" s="7">
        <f t="shared" si="3"/>
        <v>0.15601173020527864</v>
      </c>
      <c r="G17" s="45">
        <f t="shared" si="1"/>
        <v>9.7569444444444431E-3</v>
      </c>
      <c r="H17" s="96">
        <f t="shared" si="2"/>
        <v>2.6017715502607935E-2</v>
      </c>
    </row>
    <row r="18" spans="2:8" s="28" customFormat="1" x14ac:dyDescent="0.3">
      <c r="B18" s="35" t="s">
        <v>29</v>
      </c>
      <c r="C18" s="42">
        <v>7.7083333333333335E-3</v>
      </c>
      <c r="D18" s="7">
        <f t="shared" si="0"/>
        <v>2.2972646683453484E-2</v>
      </c>
      <c r="E18" s="42"/>
      <c r="F18" s="7"/>
      <c r="G18" s="45">
        <f t="shared" si="1"/>
        <v>7.7083333333333335E-3</v>
      </c>
      <c r="H18" s="96">
        <f t="shared" si="2"/>
        <v>2.055492114440912E-2</v>
      </c>
    </row>
    <row r="19" spans="2:8" s="28" customFormat="1" x14ac:dyDescent="0.3">
      <c r="B19" s="35" t="s">
        <v>136</v>
      </c>
      <c r="C19" s="42">
        <v>1.0150462962962964E-2</v>
      </c>
      <c r="D19" s="7">
        <f t="shared" si="0"/>
        <v>3.0250767479562624E-2</v>
      </c>
      <c r="E19" s="42">
        <v>8.1018518518518516E-4</v>
      </c>
      <c r="F19" s="7">
        <f t="shared" si="3"/>
        <v>2.0527859237536663E-2</v>
      </c>
      <c r="G19" s="45">
        <f t="shared" si="1"/>
        <v>1.0960648148148148E-2</v>
      </c>
      <c r="H19" s="96">
        <f t="shared" si="2"/>
        <v>2.9227492978611765E-2</v>
      </c>
    </row>
    <row r="20" spans="2:8" s="28" customFormat="1" x14ac:dyDescent="0.3">
      <c r="B20" s="35" t="s">
        <v>30</v>
      </c>
      <c r="C20" s="42">
        <v>7.9861111111111122E-3</v>
      </c>
      <c r="D20" s="7">
        <f t="shared" si="0"/>
        <v>2.3800489807181541E-2</v>
      </c>
      <c r="E20" s="42">
        <v>5.208333333333333E-3</v>
      </c>
      <c r="F20" s="7">
        <f t="shared" si="3"/>
        <v>0.13196480938416424</v>
      </c>
      <c r="G20" s="45">
        <f t="shared" si="1"/>
        <v>1.3194444444444446E-2</v>
      </c>
      <c r="H20" s="96">
        <f t="shared" si="2"/>
        <v>3.5184099256195797E-2</v>
      </c>
    </row>
    <row r="21" spans="2:8" s="28" customFormat="1" x14ac:dyDescent="0.3">
      <c r="B21" s="35" t="s">
        <v>31</v>
      </c>
      <c r="C21" s="42">
        <v>2.3379629629629627E-3</v>
      </c>
      <c r="D21" s="7">
        <f t="shared" si="0"/>
        <v>6.9676796247111162E-3</v>
      </c>
      <c r="E21" s="42">
        <v>1.4004629629629629E-3</v>
      </c>
      <c r="F21" s="7">
        <f t="shared" si="3"/>
        <v>3.5483870967741943E-2</v>
      </c>
      <c r="G21" s="45">
        <f t="shared" si="1"/>
        <v>3.7384259259259254E-3</v>
      </c>
      <c r="H21" s="96">
        <f t="shared" si="2"/>
        <v>9.9688281225888062E-3</v>
      </c>
    </row>
    <row r="22" spans="2:8" s="28" customFormat="1" x14ac:dyDescent="0.3">
      <c r="B22" s="35" t="s">
        <v>32</v>
      </c>
      <c r="C22" s="42"/>
      <c r="D22" s="7"/>
      <c r="E22" s="42">
        <v>2.8819444444444448E-3</v>
      </c>
      <c r="F22" s="7">
        <f t="shared" si="3"/>
        <v>7.3020527859237572E-2</v>
      </c>
      <c r="G22" s="45">
        <f t="shared" si="1"/>
        <v>2.8819444444444448E-3</v>
      </c>
      <c r="H22" s="96">
        <f t="shared" si="2"/>
        <v>7.6849479954322394E-3</v>
      </c>
    </row>
    <row r="23" spans="2:8" s="28" customFormat="1" x14ac:dyDescent="0.3">
      <c r="B23" s="35" t="s">
        <v>137</v>
      </c>
      <c r="C23" s="42">
        <v>1.0416666666666667E-3</v>
      </c>
      <c r="D23" s="7">
        <f t="shared" si="0"/>
        <v>3.1044117139802005E-3</v>
      </c>
      <c r="E23" s="42">
        <v>2.0601851851851853E-3</v>
      </c>
      <c r="F23" s="7">
        <f t="shared" si="3"/>
        <v>5.2199413489736085E-2</v>
      </c>
      <c r="G23" s="45">
        <f t="shared" si="1"/>
        <v>3.1018518518518522E-3</v>
      </c>
      <c r="H23" s="96">
        <f t="shared" si="2"/>
        <v>8.2713496497021696E-3</v>
      </c>
    </row>
    <row r="24" spans="2:8" s="28" customFormat="1" x14ac:dyDescent="0.3">
      <c r="B24" s="35" t="s">
        <v>33</v>
      </c>
      <c r="C24" s="42">
        <v>1.6319444444444443E-3</v>
      </c>
      <c r="D24" s="7">
        <f t="shared" si="0"/>
        <v>4.8635783519023141E-3</v>
      </c>
      <c r="E24" s="42"/>
      <c r="F24" s="7"/>
      <c r="G24" s="45">
        <f t="shared" si="1"/>
        <v>1.6319444444444443E-3</v>
      </c>
      <c r="H24" s="96">
        <f t="shared" si="2"/>
        <v>4.3517175395821105E-3</v>
      </c>
    </row>
    <row r="25" spans="2:8" s="28" customFormat="1" x14ac:dyDescent="0.3">
      <c r="B25" s="35" t="s">
        <v>34</v>
      </c>
      <c r="C25" s="42">
        <v>1.2962962962962963E-3</v>
      </c>
      <c r="D25" s="7">
        <f t="shared" si="0"/>
        <v>3.8632679107309161E-3</v>
      </c>
      <c r="E25" s="42"/>
      <c r="F25" s="7"/>
      <c r="G25" s="45">
        <f t="shared" si="1"/>
        <v>1.2962962962962963E-3</v>
      </c>
      <c r="H25" s="96">
        <f t="shared" si="2"/>
        <v>3.4566834356964285E-3</v>
      </c>
    </row>
    <row r="26" spans="2:8" s="28" customFormat="1" x14ac:dyDescent="0.3">
      <c r="B26" s="35" t="s">
        <v>35</v>
      </c>
      <c r="C26" s="42">
        <v>0.1375231481481482</v>
      </c>
      <c r="D26" s="7">
        <f t="shared" si="0"/>
        <v>0.40985133317236394</v>
      </c>
      <c r="E26" s="42">
        <v>2.4189814814814816E-3</v>
      </c>
      <c r="F26" s="7">
        <f t="shared" si="3"/>
        <v>6.1290322580645179E-2</v>
      </c>
      <c r="G26" s="45">
        <f t="shared" si="1"/>
        <v>0.13994212962962968</v>
      </c>
      <c r="H26" s="96">
        <f t="shared" si="2"/>
        <v>0.37316749483040651</v>
      </c>
    </row>
    <row r="27" spans="2:8" s="28" customFormat="1" x14ac:dyDescent="0.3">
      <c r="B27" s="35" t="s">
        <v>135</v>
      </c>
      <c r="C27" s="42">
        <v>5.3379629629629617E-2</v>
      </c>
      <c r="D27" s="7">
        <f t="shared" si="0"/>
        <v>0.15908385360974089</v>
      </c>
      <c r="E27" s="42">
        <v>5.5555555555555556E-4</v>
      </c>
      <c r="F27" s="7">
        <f t="shared" si="3"/>
        <v>1.4076246334310854E-2</v>
      </c>
      <c r="G27" s="45">
        <f t="shared" si="1"/>
        <v>5.3935185185185169E-2</v>
      </c>
      <c r="H27" s="96">
        <f t="shared" si="2"/>
        <v>0.14382272152094064</v>
      </c>
    </row>
    <row r="28" spans="2:8" s="28" customFormat="1" x14ac:dyDescent="0.3">
      <c r="B28" s="35" t="s">
        <v>36</v>
      </c>
      <c r="C28" s="42"/>
      <c r="D28" s="7"/>
      <c r="E28" s="42"/>
      <c r="F28" s="7"/>
      <c r="G28" s="45"/>
      <c r="H28" s="96"/>
    </row>
    <row r="29" spans="2:8" s="28" customFormat="1" x14ac:dyDescent="0.3">
      <c r="B29" s="35"/>
      <c r="C29" s="42"/>
      <c r="D29" s="7"/>
      <c r="E29" s="42"/>
      <c r="F29" s="7"/>
      <c r="G29" s="45"/>
      <c r="H29" s="96"/>
    </row>
    <row r="30" spans="2:8" s="28" customFormat="1" x14ac:dyDescent="0.3">
      <c r="B30" s="38" t="s">
        <v>1</v>
      </c>
      <c r="C30" s="43">
        <f t="shared" ref="C30:H30" si="4">SUM(C7:C28)</f>
        <v>0.33554398148148151</v>
      </c>
      <c r="D30" s="40">
        <f t="shared" si="4"/>
        <v>1</v>
      </c>
      <c r="E30" s="43">
        <f t="shared" si="4"/>
        <v>3.9467592592592582E-2</v>
      </c>
      <c r="F30" s="40">
        <f t="shared" si="4"/>
        <v>1.0000000000000002</v>
      </c>
      <c r="G30" s="43">
        <f t="shared" si="4"/>
        <v>0.37501157407407415</v>
      </c>
      <c r="H30" s="44">
        <f t="shared" si="4"/>
        <v>0.99999999999999989</v>
      </c>
    </row>
    <row r="31" spans="2:8" s="28" customFormat="1" x14ac:dyDescent="0.3">
      <c r="B31" s="35"/>
      <c r="C31" s="45"/>
      <c r="D31" s="106"/>
      <c r="E31" s="45"/>
      <c r="F31" s="106"/>
      <c r="G31" s="45"/>
      <c r="H31" s="61"/>
    </row>
    <row r="32" spans="2:8" s="28" customFormat="1" ht="66" customHeight="1" thickBot="1" x14ac:dyDescent="0.35">
      <c r="B32" s="135" t="s">
        <v>61</v>
      </c>
      <c r="C32" s="136"/>
      <c r="D32" s="136"/>
      <c r="E32" s="136"/>
      <c r="F32" s="136"/>
      <c r="G32" s="136"/>
      <c r="H32" s="137"/>
    </row>
    <row r="33" spans="3:5" s="28" customFormat="1" x14ac:dyDescent="0.3">
      <c r="C33" s="56"/>
      <c r="D33" s="56"/>
      <c r="E33" s="56"/>
    </row>
    <row r="34" spans="3:5" s="28" customFormat="1" x14ac:dyDescent="0.3">
      <c r="C34" s="56"/>
      <c r="D34" s="56"/>
      <c r="E34" s="56"/>
    </row>
    <row r="35" spans="3:5" s="28" customFormat="1" x14ac:dyDescent="0.3">
      <c r="C35" s="56"/>
      <c r="D35" s="56"/>
      <c r="E35" s="56"/>
    </row>
    <row r="36" spans="3:5" s="28" customFormat="1" x14ac:dyDescent="0.3">
      <c r="C36" s="56"/>
      <c r="D36" s="56"/>
      <c r="E36" s="56"/>
    </row>
    <row r="37" spans="3:5" s="28" customFormat="1" x14ac:dyDescent="0.3">
      <c r="C37" s="56"/>
      <c r="D37" s="56"/>
      <c r="E37" s="56"/>
    </row>
    <row r="38" spans="3:5" s="28" customFormat="1" x14ac:dyDescent="0.3">
      <c r="C38" s="56"/>
      <c r="D38" s="56"/>
      <c r="E38" s="56"/>
    </row>
    <row r="39" spans="3:5" s="28" customFormat="1" x14ac:dyDescent="0.3">
      <c r="C39" s="56"/>
      <c r="D39" s="56"/>
      <c r="E39" s="56"/>
    </row>
    <row r="40" spans="3:5" s="28" customFormat="1" x14ac:dyDescent="0.3">
      <c r="C40" s="56"/>
      <c r="D40" s="56"/>
      <c r="E40" s="56"/>
    </row>
    <row r="41" spans="3:5" s="28" customFormat="1" x14ac:dyDescent="0.3">
      <c r="C41" s="56"/>
      <c r="D41" s="56"/>
      <c r="E41" s="56"/>
    </row>
    <row r="42" spans="3:5" s="28" customFormat="1" x14ac:dyDescent="0.3">
      <c r="C42" s="56"/>
      <c r="D42" s="56"/>
      <c r="E42" s="56"/>
    </row>
    <row r="43" spans="3:5" s="28" customFormat="1" x14ac:dyDescent="0.3">
      <c r="C43" s="56"/>
      <c r="D43" s="56"/>
      <c r="E43" s="56"/>
    </row>
    <row r="44" spans="3:5" s="28" customFormat="1" x14ac:dyDescent="0.3">
      <c r="C44" s="56"/>
      <c r="D44" s="56"/>
      <c r="E44" s="56"/>
    </row>
    <row r="45" spans="3:5" s="28" customFormat="1" x14ac:dyDescent="0.3">
      <c r="C45" s="56"/>
      <c r="D45" s="56"/>
      <c r="E45" s="56"/>
    </row>
    <row r="46" spans="3:5" s="28" customFormat="1" x14ac:dyDescent="0.3">
      <c r="C46" s="56"/>
      <c r="D46" s="56"/>
      <c r="E46" s="56"/>
    </row>
    <row r="47" spans="3:5" s="28" customFormat="1" x14ac:dyDescent="0.3">
      <c r="C47" s="56"/>
      <c r="D47" s="56"/>
      <c r="E47" s="56"/>
    </row>
    <row r="48" spans="3:5" s="28" customFormat="1" x14ac:dyDescent="0.3">
      <c r="C48" s="56"/>
      <c r="D48" s="56"/>
      <c r="E48" s="56"/>
    </row>
    <row r="49" spans="3:5" s="28" customFormat="1" x14ac:dyDescent="0.3">
      <c r="C49" s="56"/>
      <c r="D49" s="56"/>
      <c r="E49" s="56"/>
    </row>
    <row r="50" spans="3:5" s="28" customFormat="1" x14ac:dyDescent="0.3">
      <c r="C50" s="56"/>
      <c r="D50" s="56"/>
      <c r="E50" s="56"/>
    </row>
    <row r="51" spans="3:5" s="28" customFormat="1" x14ac:dyDescent="0.3">
      <c r="C51" s="56"/>
      <c r="D51" s="56"/>
      <c r="E51" s="56"/>
    </row>
    <row r="52" spans="3:5" s="28" customFormat="1" x14ac:dyDescent="0.3">
      <c r="C52" s="56"/>
      <c r="D52" s="56"/>
      <c r="E52" s="56"/>
    </row>
    <row r="53" spans="3:5" s="28" customFormat="1" x14ac:dyDescent="0.3">
      <c r="C53" s="56"/>
      <c r="D53" s="56"/>
      <c r="E53" s="56"/>
    </row>
    <row r="54" spans="3:5" s="28" customFormat="1" x14ac:dyDescent="0.3">
      <c r="C54" s="56"/>
      <c r="D54" s="56"/>
      <c r="E54" s="56"/>
    </row>
    <row r="55" spans="3:5" s="28" customFormat="1" x14ac:dyDescent="0.3">
      <c r="C55" s="56"/>
      <c r="D55" s="56"/>
      <c r="E55" s="56"/>
    </row>
    <row r="56" spans="3:5" s="28" customFormat="1" x14ac:dyDescent="0.3">
      <c r="C56" s="56"/>
      <c r="D56" s="56"/>
      <c r="E56" s="56"/>
    </row>
    <row r="57" spans="3:5" s="28" customFormat="1" x14ac:dyDescent="0.3">
      <c r="C57" s="56"/>
      <c r="D57" s="56"/>
      <c r="E57" s="56"/>
    </row>
    <row r="58" spans="3:5" s="28" customFormat="1" x14ac:dyDescent="0.3">
      <c r="C58" s="56"/>
      <c r="D58" s="56"/>
      <c r="E58" s="56"/>
    </row>
    <row r="59" spans="3:5" s="28" customFormat="1" x14ac:dyDescent="0.3">
      <c r="C59" s="56"/>
      <c r="D59" s="56"/>
      <c r="E59" s="56"/>
    </row>
    <row r="60" spans="3:5" s="28" customFormat="1" x14ac:dyDescent="0.3">
      <c r="C60" s="56"/>
      <c r="D60" s="56"/>
      <c r="E60" s="56"/>
    </row>
    <row r="61" spans="3:5" s="28" customFormat="1" x14ac:dyDescent="0.3">
      <c r="C61" s="56"/>
      <c r="D61" s="56"/>
      <c r="E61" s="56"/>
    </row>
    <row r="62" spans="3:5" s="28" customFormat="1" x14ac:dyDescent="0.3">
      <c r="C62" s="56"/>
      <c r="D62" s="56"/>
      <c r="E62" s="56"/>
    </row>
    <row r="63" spans="3:5" s="28" customFormat="1" x14ac:dyDescent="0.3">
      <c r="C63" s="56"/>
      <c r="D63" s="56"/>
      <c r="E63" s="56"/>
    </row>
    <row r="64" spans="3:5" s="28" customFormat="1" x14ac:dyDescent="0.3">
      <c r="C64" s="56"/>
      <c r="D64" s="56"/>
      <c r="E64" s="56"/>
    </row>
    <row r="65" spans="3:5" s="28" customFormat="1" x14ac:dyDescent="0.3">
      <c r="C65" s="56"/>
      <c r="D65" s="56"/>
      <c r="E65" s="56"/>
    </row>
    <row r="66" spans="3:5" s="28" customFormat="1" x14ac:dyDescent="0.3">
      <c r="C66" s="56"/>
      <c r="D66" s="56"/>
      <c r="E66" s="56"/>
    </row>
    <row r="67" spans="3:5" s="28" customFormat="1" x14ac:dyDescent="0.3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60" customWidth="1"/>
    <col min="6" max="8" width="15.109375" customWidth="1"/>
  </cols>
  <sheetData>
    <row r="1" spans="2:8" s="28" customFormat="1" x14ac:dyDescent="0.3">
      <c r="C1" s="56"/>
      <c r="D1" s="56"/>
      <c r="E1" s="56"/>
    </row>
    <row r="2" spans="2:8" s="28" customFormat="1" ht="15" thickBot="1" x14ac:dyDescent="0.35">
      <c r="C2" s="56"/>
      <c r="D2" s="56"/>
      <c r="E2" s="56"/>
    </row>
    <row r="3" spans="2:8" s="28" customFormat="1" x14ac:dyDescent="0.3">
      <c r="B3" s="138" t="s">
        <v>123</v>
      </c>
      <c r="C3" s="139"/>
      <c r="D3" s="139"/>
      <c r="E3" s="139"/>
      <c r="F3" s="139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63" t="s">
        <v>2</v>
      </c>
      <c r="H6" s="78" t="s">
        <v>3</v>
      </c>
    </row>
    <row r="7" spans="2:8" s="28" customFormat="1" x14ac:dyDescent="0.3">
      <c r="B7" s="35" t="s">
        <v>20</v>
      </c>
      <c r="C7" s="42">
        <v>1.1689814814814816E-3</v>
      </c>
      <c r="D7" s="7">
        <f>C7/$C$30</f>
        <v>9.5094623858393759E-3</v>
      </c>
      <c r="E7" s="42"/>
      <c r="F7" s="7"/>
      <c r="G7" s="45">
        <f>E7+C7</f>
        <v>1.1689814814814816E-3</v>
      </c>
      <c r="H7" s="96">
        <f>G7/$G$30</f>
        <v>9.5094623858393759E-3</v>
      </c>
    </row>
    <row r="8" spans="2:8" s="28" customFormat="1" x14ac:dyDescent="0.3">
      <c r="B8" s="35" t="s">
        <v>0</v>
      </c>
      <c r="C8" s="42">
        <v>1.6087962962962963E-3</v>
      </c>
      <c r="D8" s="7">
        <f t="shared" ref="D8:D28" si="0">C8/$C$30</f>
        <v>1.3087279917145278E-2</v>
      </c>
      <c r="E8" s="42"/>
      <c r="F8" s="7"/>
      <c r="G8" s="45">
        <f t="shared" ref="G8:G28" si="1">E8+C8</f>
        <v>1.6087962962962963E-3</v>
      </c>
      <c r="H8" s="96">
        <f t="shared" ref="H8:H28" si="2">G8/$G$30</f>
        <v>1.3087279917145278E-2</v>
      </c>
    </row>
    <row r="9" spans="2:8" s="28" customFormat="1" x14ac:dyDescent="0.3">
      <c r="B9" s="35" t="s">
        <v>21</v>
      </c>
      <c r="C9" s="42">
        <v>1.8530092592592588E-2</v>
      </c>
      <c r="D9" s="7">
        <f t="shared" si="0"/>
        <v>0.15073910177949343</v>
      </c>
      <c r="E9" s="42"/>
      <c r="F9" s="7"/>
      <c r="G9" s="45">
        <f t="shared" si="1"/>
        <v>1.8530092592592588E-2</v>
      </c>
      <c r="H9" s="96">
        <f t="shared" si="2"/>
        <v>0.15073910177949343</v>
      </c>
    </row>
    <row r="10" spans="2:8" s="28" customFormat="1" x14ac:dyDescent="0.3">
      <c r="B10" s="35" t="s">
        <v>22</v>
      </c>
      <c r="C10" s="42">
        <v>3.8194444444444448E-3</v>
      </c>
      <c r="D10" s="7">
        <f t="shared" si="0"/>
        <v>3.1070520666603901E-2</v>
      </c>
      <c r="E10" s="42"/>
      <c r="F10" s="7"/>
      <c r="G10" s="45">
        <f t="shared" si="1"/>
        <v>3.8194444444444448E-3</v>
      </c>
      <c r="H10" s="96">
        <f t="shared" si="2"/>
        <v>3.1070520666603901E-2</v>
      </c>
    </row>
    <row r="11" spans="2:8" s="28" customFormat="1" x14ac:dyDescent="0.3">
      <c r="B11" s="35" t="s">
        <v>23</v>
      </c>
      <c r="C11" s="42">
        <v>4.8611111111111104E-4</v>
      </c>
      <c r="D11" s="7">
        <f t="shared" si="0"/>
        <v>3.9544299030223138E-3</v>
      </c>
      <c r="E11" s="42"/>
      <c r="F11" s="7"/>
      <c r="G11" s="45">
        <f t="shared" si="1"/>
        <v>4.8611111111111104E-4</v>
      </c>
      <c r="H11" s="96">
        <f t="shared" si="2"/>
        <v>3.9544299030223138E-3</v>
      </c>
    </row>
    <row r="12" spans="2:8" s="28" customFormat="1" x14ac:dyDescent="0.3">
      <c r="B12" s="35" t="s">
        <v>24</v>
      </c>
      <c r="C12" s="42">
        <v>3.1944444444444433E-3</v>
      </c>
      <c r="D12" s="7">
        <f t="shared" si="0"/>
        <v>2.5986253648432343E-2</v>
      </c>
      <c r="E12" s="42"/>
      <c r="F12" s="7"/>
      <c r="G12" s="45">
        <f t="shared" si="1"/>
        <v>3.1944444444444433E-3</v>
      </c>
      <c r="H12" s="96">
        <f t="shared" si="2"/>
        <v>2.5986253648432343E-2</v>
      </c>
    </row>
    <row r="13" spans="2:8" s="28" customFormat="1" x14ac:dyDescent="0.3">
      <c r="B13" s="35" t="s">
        <v>25</v>
      </c>
      <c r="C13" s="42">
        <v>1.8402777777777775E-3</v>
      </c>
      <c r="D13" s="7">
        <f t="shared" si="0"/>
        <v>1.4970341775727329E-2</v>
      </c>
      <c r="E13" s="42"/>
      <c r="F13" s="7"/>
      <c r="G13" s="45">
        <f t="shared" si="1"/>
        <v>1.8402777777777775E-3</v>
      </c>
      <c r="H13" s="96">
        <f t="shared" si="2"/>
        <v>1.4970341775727329E-2</v>
      </c>
    </row>
    <row r="14" spans="2:8" s="28" customFormat="1" x14ac:dyDescent="0.3">
      <c r="B14" s="35" t="s">
        <v>26</v>
      </c>
      <c r="C14" s="42">
        <v>1.9328703703703706E-3</v>
      </c>
      <c r="D14" s="7">
        <f t="shared" si="0"/>
        <v>1.5723566519160157E-2</v>
      </c>
      <c r="E14" s="42"/>
      <c r="F14" s="7"/>
      <c r="G14" s="45">
        <f t="shared" si="1"/>
        <v>1.9328703703703706E-3</v>
      </c>
      <c r="H14" s="96">
        <f t="shared" si="2"/>
        <v>1.5723566519160157E-2</v>
      </c>
    </row>
    <row r="15" spans="2:8" s="28" customFormat="1" x14ac:dyDescent="0.3">
      <c r="B15" s="35" t="s">
        <v>27</v>
      </c>
      <c r="C15" s="42">
        <v>4.43287037037037E-3</v>
      </c>
      <c r="D15" s="7">
        <f t="shared" si="0"/>
        <v>3.6060634591846337E-2</v>
      </c>
      <c r="E15" s="42"/>
      <c r="F15" s="7"/>
      <c r="G15" s="45">
        <f t="shared" si="1"/>
        <v>4.43287037037037E-3</v>
      </c>
      <c r="H15" s="96">
        <f t="shared" si="2"/>
        <v>3.6060634591846337E-2</v>
      </c>
    </row>
    <row r="16" spans="2:8" s="28" customFormat="1" x14ac:dyDescent="0.3">
      <c r="B16" s="35" t="s">
        <v>28</v>
      </c>
      <c r="C16" s="42">
        <v>3.6805555555555558E-3</v>
      </c>
      <c r="D16" s="7">
        <f t="shared" si="0"/>
        <v>2.9940683551454669E-2</v>
      </c>
      <c r="E16" s="42"/>
      <c r="F16" s="7"/>
      <c r="G16" s="45">
        <f t="shared" si="1"/>
        <v>3.6805555555555558E-3</v>
      </c>
      <c r="H16" s="96">
        <f t="shared" si="2"/>
        <v>2.9940683551454669E-2</v>
      </c>
    </row>
    <row r="17" spans="2:8" s="28" customFormat="1" x14ac:dyDescent="0.3">
      <c r="B17" s="35" t="s">
        <v>138</v>
      </c>
      <c r="C17" s="42">
        <v>1.4120370370370369E-3</v>
      </c>
      <c r="D17" s="7">
        <f t="shared" si="0"/>
        <v>1.1486677337350532E-2</v>
      </c>
      <c r="E17" s="42"/>
      <c r="F17" s="7"/>
      <c r="G17" s="45">
        <f t="shared" si="1"/>
        <v>1.4120370370370369E-3</v>
      </c>
      <c r="H17" s="96">
        <f t="shared" si="2"/>
        <v>1.1486677337350532E-2</v>
      </c>
    </row>
    <row r="18" spans="2:8" s="28" customFormat="1" x14ac:dyDescent="0.3">
      <c r="B18" s="35" t="s">
        <v>29</v>
      </c>
      <c r="C18" s="42">
        <v>6.192129629629629E-3</v>
      </c>
      <c r="D18" s="7">
        <f t="shared" si="0"/>
        <v>5.0371904717069954E-2</v>
      </c>
      <c r="E18" s="42"/>
      <c r="F18" s="7"/>
      <c r="G18" s="45">
        <f t="shared" si="1"/>
        <v>6.192129629629629E-3</v>
      </c>
      <c r="H18" s="96">
        <f t="shared" si="2"/>
        <v>5.0371904717069954E-2</v>
      </c>
    </row>
    <row r="19" spans="2:8" s="28" customFormat="1" x14ac:dyDescent="0.3">
      <c r="B19" s="35" t="s">
        <v>136</v>
      </c>
      <c r="C19" s="42">
        <v>9.5833333333333291E-3</v>
      </c>
      <c r="D19" s="7">
        <f t="shared" si="0"/>
        <v>7.7958760945297023E-2</v>
      </c>
      <c r="E19" s="42"/>
      <c r="F19" s="7"/>
      <c r="G19" s="45">
        <f t="shared" si="1"/>
        <v>9.5833333333333291E-3</v>
      </c>
      <c r="H19" s="96">
        <f t="shared" si="2"/>
        <v>7.7958760945297023E-2</v>
      </c>
    </row>
    <row r="20" spans="2:8" s="28" customFormat="1" x14ac:dyDescent="0.3">
      <c r="B20" s="35" t="s">
        <v>30</v>
      </c>
      <c r="C20" s="42">
        <v>3.7962962962962959E-3</v>
      </c>
      <c r="D20" s="7">
        <f t="shared" si="0"/>
        <v>3.0882214480745688E-2</v>
      </c>
      <c r="E20" s="42"/>
      <c r="F20" s="7"/>
      <c r="G20" s="45">
        <f t="shared" si="1"/>
        <v>3.7962962962962959E-3</v>
      </c>
      <c r="H20" s="96">
        <f t="shared" si="2"/>
        <v>3.0882214480745688E-2</v>
      </c>
    </row>
    <row r="21" spans="2:8" s="28" customFormat="1" x14ac:dyDescent="0.3">
      <c r="B21" s="35" t="s">
        <v>31</v>
      </c>
      <c r="C21" s="42">
        <v>2.199074074074074E-4</v>
      </c>
      <c r="D21" s="7">
        <f t="shared" si="0"/>
        <v>1.7889087656529517E-3</v>
      </c>
      <c r="E21" s="42"/>
      <c r="F21" s="7"/>
      <c r="G21" s="45">
        <f t="shared" si="1"/>
        <v>2.199074074074074E-4</v>
      </c>
      <c r="H21" s="96">
        <f t="shared" si="2"/>
        <v>1.7889087656529517E-3</v>
      </c>
    </row>
    <row r="22" spans="2:8" s="28" customFormat="1" x14ac:dyDescent="0.3">
      <c r="B22" s="35" t="s">
        <v>32</v>
      </c>
      <c r="C22" s="42">
        <v>2.0833333333333335E-4</v>
      </c>
      <c r="D22" s="7">
        <f t="shared" si="0"/>
        <v>1.6947556727238491E-3</v>
      </c>
      <c r="E22" s="42"/>
      <c r="F22" s="7"/>
      <c r="G22" s="45">
        <f t="shared" si="1"/>
        <v>2.0833333333333335E-4</v>
      </c>
      <c r="H22" s="96">
        <f t="shared" si="2"/>
        <v>1.6947556727238491E-3</v>
      </c>
    </row>
    <row r="23" spans="2:8" s="28" customFormat="1" x14ac:dyDescent="0.3">
      <c r="B23" s="35" t="s">
        <v>137</v>
      </c>
      <c r="C23" s="42">
        <v>2.3958333333333336E-3</v>
      </c>
      <c r="D23" s="7">
        <f t="shared" si="0"/>
        <v>1.9489690236324266E-2</v>
      </c>
      <c r="E23" s="42"/>
      <c r="F23" s="7"/>
      <c r="G23" s="45">
        <f t="shared" si="1"/>
        <v>2.3958333333333336E-3</v>
      </c>
      <c r="H23" s="96">
        <f t="shared" si="2"/>
        <v>1.9489690236324266E-2</v>
      </c>
    </row>
    <row r="24" spans="2:8" s="28" customFormat="1" x14ac:dyDescent="0.3">
      <c r="B24" s="35" t="s">
        <v>33</v>
      </c>
      <c r="C24" s="42"/>
      <c r="D24" s="7"/>
      <c r="E24" s="42"/>
      <c r="F24" s="7"/>
      <c r="G24" s="45"/>
      <c r="H24" s="96"/>
    </row>
    <row r="25" spans="2:8" s="28" customFormat="1" x14ac:dyDescent="0.3">
      <c r="B25" s="35" t="s">
        <v>34</v>
      </c>
      <c r="C25" s="42">
        <v>1.0763888888888889E-3</v>
      </c>
      <c r="D25" s="7">
        <f t="shared" si="0"/>
        <v>8.7562376424065533E-3</v>
      </c>
      <c r="E25" s="42"/>
      <c r="F25" s="7"/>
      <c r="G25" s="45">
        <f t="shared" si="1"/>
        <v>1.0763888888888889E-3</v>
      </c>
      <c r="H25" s="96">
        <f t="shared" si="2"/>
        <v>8.7562376424065533E-3</v>
      </c>
    </row>
    <row r="26" spans="2:8" s="28" customFormat="1" x14ac:dyDescent="0.3">
      <c r="B26" s="35" t="s">
        <v>35</v>
      </c>
      <c r="C26" s="42">
        <v>4.103009259259259E-2</v>
      </c>
      <c r="D26" s="7">
        <f t="shared" si="0"/>
        <v>0.33377271443366913</v>
      </c>
      <c r="E26" s="42"/>
      <c r="F26" s="7"/>
      <c r="G26" s="45">
        <f t="shared" si="1"/>
        <v>4.103009259259259E-2</v>
      </c>
      <c r="H26" s="96">
        <f t="shared" si="2"/>
        <v>0.33377271443366913</v>
      </c>
    </row>
    <row r="27" spans="2:8" s="28" customFormat="1" x14ac:dyDescent="0.3">
      <c r="B27" s="35" t="s">
        <v>135</v>
      </c>
      <c r="C27" s="42">
        <v>1.2673611111111109E-2</v>
      </c>
      <c r="D27" s="7">
        <f t="shared" si="0"/>
        <v>0.10309763675736747</v>
      </c>
      <c r="E27" s="42"/>
      <c r="F27" s="7"/>
      <c r="G27" s="45">
        <f t="shared" si="1"/>
        <v>1.2673611111111109E-2</v>
      </c>
      <c r="H27" s="96">
        <f t="shared" si="2"/>
        <v>0.10309763675736747</v>
      </c>
    </row>
    <row r="28" spans="2:8" s="28" customFormat="1" x14ac:dyDescent="0.3">
      <c r="B28" s="35" t="s">
        <v>36</v>
      </c>
      <c r="C28" s="42">
        <v>3.6458333333333343E-3</v>
      </c>
      <c r="D28" s="7">
        <f t="shared" si="0"/>
        <v>2.9658224272667365E-2</v>
      </c>
      <c r="E28" s="42"/>
      <c r="F28" s="7"/>
      <c r="G28" s="45">
        <f t="shared" si="1"/>
        <v>3.6458333333333343E-3</v>
      </c>
      <c r="H28" s="96">
        <f t="shared" si="2"/>
        <v>2.9658224272667365E-2</v>
      </c>
    </row>
    <row r="29" spans="2:8" s="28" customFormat="1" x14ac:dyDescent="0.3">
      <c r="B29" s="35"/>
      <c r="C29" s="42"/>
      <c r="D29" s="7"/>
      <c r="E29" s="42"/>
      <c r="F29" s="7"/>
      <c r="G29" s="45"/>
      <c r="H29" s="96"/>
    </row>
    <row r="30" spans="2:8" s="28" customFormat="1" x14ac:dyDescent="0.3">
      <c r="B30" s="38" t="s">
        <v>1</v>
      </c>
      <c r="C30" s="43">
        <f>SUM(C7:C28)</f>
        <v>0.12292824074074074</v>
      </c>
      <c r="D30" s="40">
        <f>SUM(D7:D28)</f>
        <v>1</v>
      </c>
      <c r="E30" s="43"/>
      <c r="F30" s="40"/>
      <c r="G30" s="43">
        <f>SUM(G7:G28)</f>
        <v>0.12292824074074074</v>
      </c>
      <c r="H30" s="44">
        <f>SUM(H7:H28)</f>
        <v>1</v>
      </c>
    </row>
    <row r="31" spans="2:8" s="28" customFormat="1" x14ac:dyDescent="0.3">
      <c r="B31" s="35"/>
      <c r="C31" s="45"/>
      <c r="D31" s="106"/>
      <c r="E31" s="45"/>
      <c r="F31" s="106"/>
      <c r="G31" s="45"/>
      <c r="H31" s="61"/>
    </row>
    <row r="32" spans="2:8" s="28" customFormat="1" ht="66" customHeight="1" thickBot="1" x14ac:dyDescent="0.35">
      <c r="B32" s="135" t="s">
        <v>61</v>
      </c>
      <c r="C32" s="136"/>
      <c r="D32" s="136"/>
      <c r="E32" s="136"/>
      <c r="F32" s="136"/>
      <c r="G32" s="136"/>
      <c r="H32" s="137"/>
    </row>
    <row r="33" spans="3:5" s="28" customFormat="1" x14ac:dyDescent="0.3">
      <c r="C33" s="56"/>
      <c r="D33" s="56"/>
      <c r="E33" s="56"/>
    </row>
    <row r="34" spans="3:5" s="28" customFormat="1" x14ac:dyDescent="0.3">
      <c r="C34" s="56"/>
      <c r="D34" s="56"/>
      <c r="E34" s="56"/>
    </row>
    <row r="35" spans="3:5" s="28" customFormat="1" x14ac:dyDescent="0.3">
      <c r="C35" s="56"/>
      <c r="D35" s="56"/>
      <c r="E35" s="56"/>
    </row>
    <row r="36" spans="3:5" s="28" customFormat="1" x14ac:dyDescent="0.3">
      <c r="C36" s="56"/>
      <c r="D36" s="56"/>
      <c r="E36" s="56"/>
    </row>
    <row r="37" spans="3:5" s="28" customFormat="1" x14ac:dyDescent="0.3">
      <c r="C37" s="56"/>
      <c r="D37" s="56"/>
      <c r="E37" s="56"/>
    </row>
    <row r="38" spans="3:5" s="28" customFormat="1" x14ac:dyDescent="0.3">
      <c r="C38" s="56"/>
      <c r="D38" s="56"/>
      <c r="E38" s="56"/>
    </row>
    <row r="39" spans="3:5" s="28" customFormat="1" x14ac:dyDescent="0.3">
      <c r="C39" s="56"/>
      <c r="D39" s="56"/>
      <c r="E39" s="56"/>
    </row>
    <row r="40" spans="3:5" s="28" customFormat="1" x14ac:dyDescent="0.3">
      <c r="C40" s="56"/>
      <c r="D40" s="56"/>
      <c r="E40" s="56"/>
    </row>
    <row r="41" spans="3:5" s="28" customFormat="1" x14ac:dyDescent="0.3">
      <c r="C41" s="56"/>
      <c r="D41" s="56"/>
      <c r="E41" s="56"/>
    </row>
    <row r="42" spans="3:5" s="28" customFormat="1" x14ac:dyDescent="0.3">
      <c r="C42" s="56"/>
      <c r="D42" s="56"/>
      <c r="E42" s="56"/>
    </row>
    <row r="43" spans="3:5" s="28" customFormat="1" x14ac:dyDescent="0.3">
      <c r="C43" s="56"/>
      <c r="D43" s="56"/>
      <c r="E43" s="56"/>
    </row>
    <row r="44" spans="3:5" s="28" customFormat="1" x14ac:dyDescent="0.3">
      <c r="C44" s="56"/>
      <c r="D44" s="56"/>
      <c r="E44" s="56"/>
    </row>
    <row r="45" spans="3:5" s="28" customFormat="1" x14ac:dyDescent="0.3">
      <c r="C45" s="56"/>
      <c r="D45" s="56"/>
      <c r="E45" s="56"/>
    </row>
    <row r="46" spans="3:5" s="28" customFormat="1" x14ac:dyDescent="0.3">
      <c r="C46" s="56"/>
      <c r="D46" s="56"/>
      <c r="E46" s="56"/>
    </row>
    <row r="47" spans="3:5" s="28" customFormat="1" x14ac:dyDescent="0.3">
      <c r="C47" s="56"/>
      <c r="D47" s="56"/>
      <c r="E47" s="56"/>
    </row>
    <row r="48" spans="3:5" s="28" customFormat="1" x14ac:dyDescent="0.3">
      <c r="C48" s="56"/>
      <c r="D48" s="56"/>
      <c r="E48" s="56"/>
    </row>
    <row r="49" spans="3:5" s="28" customFormat="1" x14ac:dyDescent="0.3">
      <c r="C49" s="56"/>
      <c r="D49" s="56"/>
      <c r="E49" s="56"/>
    </row>
    <row r="50" spans="3:5" s="28" customFormat="1" x14ac:dyDescent="0.3">
      <c r="C50" s="56"/>
      <c r="D50" s="56"/>
      <c r="E50" s="56"/>
    </row>
    <row r="51" spans="3:5" s="28" customFormat="1" x14ac:dyDescent="0.3">
      <c r="C51" s="56"/>
      <c r="D51" s="56"/>
      <c r="E51" s="56"/>
    </row>
    <row r="52" spans="3:5" s="28" customFormat="1" x14ac:dyDescent="0.3">
      <c r="C52" s="56"/>
      <c r="D52" s="56"/>
      <c r="E52" s="56"/>
    </row>
    <row r="53" spans="3:5" s="28" customFormat="1" x14ac:dyDescent="0.3">
      <c r="C53" s="56"/>
      <c r="D53" s="56"/>
      <c r="E53" s="56"/>
    </row>
    <row r="54" spans="3:5" s="28" customFormat="1" x14ac:dyDescent="0.3">
      <c r="C54" s="56"/>
      <c r="D54" s="56"/>
      <c r="E54" s="56"/>
    </row>
    <row r="55" spans="3:5" s="28" customFormat="1" x14ac:dyDescent="0.3">
      <c r="C55" s="56"/>
      <c r="D55" s="56"/>
      <c r="E55" s="56"/>
    </row>
    <row r="56" spans="3:5" s="28" customFormat="1" x14ac:dyDescent="0.3">
      <c r="C56" s="56"/>
      <c r="D56" s="56"/>
      <c r="E56" s="56"/>
    </row>
    <row r="57" spans="3:5" s="28" customFormat="1" x14ac:dyDescent="0.3">
      <c r="C57" s="56"/>
      <c r="D57" s="56"/>
      <c r="E57" s="56"/>
    </row>
    <row r="58" spans="3:5" s="28" customFormat="1" x14ac:dyDescent="0.3">
      <c r="C58" s="56"/>
      <c r="D58" s="56"/>
      <c r="E58" s="56"/>
    </row>
    <row r="59" spans="3:5" s="28" customFormat="1" x14ac:dyDescent="0.3">
      <c r="C59" s="56"/>
      <c r="D59" s="56"/>
      <c r="E59" s="56"/>
    </row>
    <row r="60" spans="3:5" s="28" customFormat="1" x14ac:dyDescent="0.3">
      <c r="C60" s="56"/>
      <c r="D60" s="56"/>
      <c r="E60" s="56"/>
    </row>
    <row r="61" spans="3:5" s="28" customFormat="1" x14ac:dyDescent="0.3">
      <c r="C61" s="56"/>
      <c r="D61" s="56"/>
      <c r="E61" s="56"/>
    </row>
    <row r="62" spans="3:5" s="28" customFormat="1" x14ac:dyDescent="0.3">
      <c r="C62" s="56"/>
      <c r="D62" s="56"/>
      <c r="E62" s="56"/>
    </row>
    <row r="63" spans="3:5" s="28" customFormat="1" x14ac:dyDescent="0.3">
      <c r="C63" s="56"/>
      <c r="D63" s="56"/>
      <c r="E63" s="56"/>
    </row>
    <row r="64" spans="3:5" s="28" customFormat="1" x14ac:dyDescent="0.3">
      <c r="C64" s="56"/>
      <c r="D64" s="56"/>
      <c r="E64" s="56"/>
    </row>
    <row r="65" spans="3:5" s="28" customFormat="1" x14ac:dyDescent="0.3">
      <c r="C65" s="56"/>
      <c r="D65" s="56"/>
      <c r="E65" s="56"/>
    </row>
    <row r="66" spans="3:5" s="28" customFormat="1" x14ac:dyDescent="0.3">
      <c r="C66" s="56"/>
      <c r="D66" s="56"/>
      <c r="E66" s="56"/>
    </row>
    <row r="67" spans="3:5" s="28" customFormat="1" x14ac:dyDescent="0.3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&amp;R30</oddHeader>
  </headerFooter>
  <ignoredErrors>
    <ignoredError sqref="G7:G23 G25:G28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B1" zoomScaleNormal="100"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0" width="15.109375" style="4" customWidth="1"/>
    <col min="11" max="16384" width="8.88671875" style="4"/>
  </cols>
  <sheetData>
    <row r="2" spans="2:10" ht="15" thickBot="1" x14ac:dyDescent="0.35"/>
    <row r="3" spans="2:10" x14ac:dyDescent="0.3">
      <c r="B3" s="166" t="s">
        <v>63</v>
      </c>
      <c r="C3" s="167"/>
      <c r="D3" s="167"/>
      <c r="E3" s="167"/>
      <c r="F3" s="167"/>
      <c r="G3" s="167"/>
      <c r="H3" s="167"/>
      <c r="I3" s="167"/>
      <c r="J3" s="168"/>
    </row>
    <row r="4" spans="2:10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1"/>
    </row>
    <row r="5" spans="2:10" x14ac:dyDescent="0.3">
      <c r="B5" s="10"/>
      <c r="C5" s="172" t="s">
        <v>5</v>
      </c>
      <c r="D5" s="173"/>
      <c r="E5" s="174" t="s">
        <v>6</v>
      </c>
      <c r="F5" s="170"/>
      <c r="G5" s="170" t="s">
        <v>7</v>
      </c>
      <c r="H5" s="170"/>
      <c r="I5" s="174" t="s">
        <v>4</v>
      </c>
      <c r="J5" s="171"/>
    </row>
    <row r="6" spans="2:10" x14ac:dyDescent="0.3">
      <c r="B6" s="30" t="s">
        <v>19</v>
      </c>
      <c r="C6" s="11" t="s">
        <v>2</v>
      </c>
      <c r="D6" s="11" t="s">
        <v>3</v>
      </c>
      <c r="E6" s="11" t="s">
        <v>2</v>
      </c>
      <c r="F6" s="11" t="s">
        <v>3</v>
      </c>
      <c r="G6" s="11" t="s">
        <v>2</v>
      </c>
      <c r="H6" s="11" t="s">
        <v>3</v>
      </c>
      <c r="I6" s="11" t="s">
        <v>2</v>
      </c>
      <c r="J6" s="128" t="s">
        <v>3</v>
      </c>
    </row>
    <row r="7" spans="2:10" x14ac:dyDescent="0.3">
      <c r="B7" s="35" t="s">
        <v>20</v>
      </c>
      <c r="C7" s="25"/>
      <c r="D7" s="2"/>
      <c r="E7" s="21"/>
      <c r="F7" s="2"/>
      <c r="G7" s="21"/>
      <c r="H7" s="2"/>
      <c r="I7" s="21"/>
      <c r="J7" s="14"/>
    </row>
    <row r="8" spans="2:10" x14ac:dyDescent="0.3">
      <c r="B8" s="35" t="s">
        <v>0</v>
      </c>
      <c r="C8" s="25"/>
      <c r="D8" s="2"/>
      <c r="E8" s="21"/>
      <c r="F8" s="2"/>
      <c r="G8" s="21">
        <v>5.7870370370370378E-4</v>
      </c>
      <c r="H8" s="2">
        <f t="shared" ref="H8:H25" si="0">G8/$G$30</f>
        <v>1.2288031457360531E-3</v>
      </c>
      <c r="I8" s="21">
        <f>G8</f>
        <v>5.7870370370370378E-4</v>
      </c>
      <c r="J8" s="14">
        <f t="shared" ref="J8:J28" si="1">I8/$I$30</f>
        <v>9.2356570246407324E-4</v>
      </c>
    </row>
    <row r="9" spans="2:10" x14ac:dyDescent="0.3">
      <c r="B9" s="35" t="s">
        <v>21</v>
      </c>
      <c r="C9" s="25"/>
      <c r="D9" s="2"/>
      <c r="E9" s="21"/>
      <c r="F9" s="2"/>
      <c r="G9" s="21">
        <v>2.615740740740741E-3</v>
      </c>
      <c r="H9" s="2">
        <f t="shared" si="0"/>
        <v>5.5541902187269598E-3</v>
      </c>
      <c r="I9" s="21">
        <f t="shared" ref="I9:I25" si="2">E9+G9</f>
        <v>2.615740740740741E-3</v>
      </c>
      <c r="J9" s="14">
        <f t="shared" si="1"/>
        <v>4.1745169751376109E-3</v>
      </c>
    </row>
    <row r="10" spans="2:10" x14ac:dyDescent="0.3">
      <c r="B10" s="35" t="s">
        <v>22</v>
      </c>
      <c r="C10" s="25"/>
      <c r="D10" s="2"/>
      <c r="E10" s="21"/>
      <c r="F10" s="2"/>
      <c r="G10" s="21">
        <v>1.3761574074074075E-2</v>
      </c>
      <c r="H10" s="2">
        <f t="shared" si="0"/>
        <v>2.9220938805603339E-2</v>
      </c>
      <c r="I10" s="21">
        <f t="shared" si="2"/>
        <v>1.3761574074074075E-2</v>
      </c>
      <c r="J10" s="14">
        <f t="shared" si="1"/>
        <v>2.196239240459566E-2</v>
      </c>
    </row>
    <row r="11" spans="2:10" x14ac:dyDescent="0.3">
      <c r="B11" s="35" t="s">
        <v>23</v>
      </c>
      <c r="C11" s="25"/>
      <c r="D11" s="2"/>
      <c r="E11" s="21"/>
      <c r="F11" s="2"/>
      <c r="G11" s="21"/>
      <c r="H11" s="2"/>
      <c r="I11" s="21"/>
      <c r="J11" s="14"/>
    </row>
    <row r="12" spans="2:10" x14ac:dyDescent="0.3">
      <c r="B12" s="35" t="s">
        <v>24</v>
      </c>
      <c r="C12" s="25"/>
      <c r="D12" s="2"/>
      <c r="E12" s="21"/>
      <c r="F12" s="2"/>
      <c r="G12" s="21">
        <v>2.9201388888888891E-2</v>
      </c>
      <c r="H12" s="2">
        <f>G12/$G$30</f>
        <v>6.200540673384123E-2</v>
      </c>
      <c r="I12" s="21">
        <f t="shared" si="2"/>
        <v>2.9201388888888891E-2</v>
      </c>
      <c r="J12" s="14">
        <f t="shared" si="1"/>
        <v>4.6603125346337135E-2</v>
      </c>
    </row>
    <row r="13" spans="2:10" x14ac:dyDescent="0.3">
      <c r="B13" s="35" t="s">
        <v>25</v>
      </c>
      <c r="C13" s="25"/>
      <c r="D13" s="2"/>
      <c r="E13" s="21">
        <v>1.5046296296296296E-3</v>
      </c>
      <c r="F13" s="2">
        <f t="shared" ref="F13:F28" si="3">E13/$E$30</f>
        <v>9.6668649613325403E-3</v>
      </c>
      <c r="G13" s="21">
        <v>6.7245370370370375E-3</v>
      </c>
      <c r="H13" s="2">
        <f t="shared" si="0"/>
        <v>1.4278692553452935E-2</v>
      </c>
      <c r="I13" s="21">
        <f t="shared" si="2"/>
        <v>8.2291666666666676E-3</v>
      </c>
      <c r="J13" s="14">
        <f t="shared" si="1"/>
        <v>1.313310428903912E-2</v>
      </c>
    </row>
    <row r="14" spans="2:10" x14ac:dyDescent="0.3">
      <c r="B14" s="35" t="s">
        <v>26</v>
      </c>
      <c r="C14" s="25"/>
      <c r="D14" s="2"/>
      <c r="E14" s="21"/>
      <c r="F14" s="2"/>
      <c r="G14" s="21">
        <v>8.8078703703703704E-3</v>
      </c>
      <c r="H14" s="2">
        <f t="shared" si="0"/>
        <v>1.8702383878102725E-2</v>
      </c>
      <c r="I14" s="21">
        <f t="shared" si="2"/>
        <v>8.8078703703703704E-3</v>
      </c>
      <c r="J14" s="14">
        <f t="shared" si="1"/>
        <v>1.4056669991503193E-2</v>
      </c>
    </row>
    <row r="15" spans="2:10" x14ac:dyDescent="0.3">
      <c r="B15" s="35" t="s">
        <v>27</v>
      </c>
      <c r="C15" s="25"/>
      <c r="D15" s="2"/>
      <c r="E15" s="21"/>
      <c r="F15" s="2"/>
      <c r="G15" s="21"/>
      <c r="H15" s="2"/>
      <c r="I15" s="21"/>
      <c r="J15" s="14"/>
    </row>
    <row r="16" spans="2:10" x14ac:dyDescent="0.3">
      <c r="B16" s="35" t="s">
        <v>28</v>
      </c>
      <c r="C16" s="25"/>
      <c r="D16" s="2"/>
      <c r="E16" s="21"/>
      <c r="F16" s="2"/>
      <c r="G16" s="21">
        <v>4.7916666666666663E-3</v>
      </c>
      <c r="H16" s="2">
        <f t="shared" si="0"/>
        <v>1.0174490046694518E-2</v>
      </c>
      <c r="I16" s="21">
        <f t="shared" si="2"/>
        <v>4.7916666666666663E-3</v>
      </c>
      <c r="J16" s="14">
        <f t="shared" si="1"/>
        <v>7.6471240164025242E-3</v>
      </c>
    </row>
    <row r="17" spans="2:14" x14ac:dyDescent="0.3">
      <c r="B17" s="35" t="s">
        <v>138</v>
      </c>
      <c r="C17" s="25"/>
      <c r="D17" s="2"/>
      <c r="E17" s="21">
        <v>2.1527777777777778E-3</v>
      </c>
      <c r="F17" s="2">
        <f t="shared" si="3"/>
        <v>1.3831052944675789E-2</v>
      </c>
      <c r="G17" s="21">
        <v>3.4861111111111114E-2</v>
      </c>
      <c r="H17" s="2">
        <f t="shared" si="0"/>
        <v>7.4023101499139835E-2</v>
      </c>
      <c r="I17" s="21">
        <f t="shared" si="2"/>
        <v>3.7013888888888888E-2</v>
      </c>
      <c r="J17" s="14">
        <f t="shared" si="1"/>
        <v>5.9071262329602116E-2</v>
      </c>
    </row>
    <row r="18" spans="2:14" x14ac:dyDescent="0.3">
      <c r="B18" s="35" t="s">
        <v>29</v>
      </c>
      <c r="C18" s="25"/>
      <c r="D18" s="2"/>
      <c r="E18" s="21"/>
      <c r="F18" s="2"/>
      <c r="G18" s="21"/>
      <c r="H18" s="2"/>
      <c r="I18" s="21"/>
      <c r="J18" s="14"/>
    </row>
    <row r="19" spans="2:14" x14ac:dyDescent="0.3">
      <c r="B19" s="35" t="s">
        <v>136</v>
      </c>
      <c r="C19" s="25"/>
      <c r="D19" s="2"/>
      <c r="E19" s="21"/>
      <c r="F19" s="2"/>
      <c r="G19" s="21">
        <v>4.6180555555555558E-3</v>
      </c>
      <c r="H19" s="2">
        <f t="shared" si="0"/>
        <v>9.8058491029737026E-3</v>
      </c>
      <c r="I19" s="21">
        <f t="shared" si="2"/>
        <v>4.6180555555555558E-3</v>
      </c>
      <c r="J19" s="14">
        <f t="shared" si="1"/>
        <v>7.3700543056633037E-3</v>
      </c>
    </row>
    <row r="20" spans="2:14" x14ac:dyDescent="0.3">
      <c r="B20" s="35" t="s">
        <v>30</v>
      </c>
      <c r="C20" s="25"/>
      <c r="D20" s="2"/>
      <c r="E20" s="21"/>
      <c r="F20" s="2"/>
      <c r="G20" s="21">
        <v>2.0937499999999998E-2</v>
      </c>
      <c r="H20" s="2">
        <f t="shared" si="0"/>
        <v>4.4458097812730385E-2</v>
      </c>
      <c r="I20" s="21">
        <f t="shared" si="2"/>
        <v>2.0937499999999998E-2</v>
      </c>
      <c r="J20" s="14">
        <f t="shared" si="1"/>
        <v>3.3414607115150159E-2</v>
      </c>
    </row>
    <row r="21" spans="2:14" x14ac:dyDescent="0.3">
      <c r="B21" s="35" t="s">
        <v>31</v>
      </c>
      <c r="C21" s="25"/>
      <c r="D21" s="2"/>
      <c r="E21" s="21">
        <v>2.3379629629629629E-2</v>
      </c>
      <c r="F21" s="2">
        <f t="shared" si="3"/>
        <v>0.15020820939916715</v>
      </c>
      <c r="G21" s="21">
        <v>8.7245370370370376E-2</v>
      </c>
      <c r="H21" s="2">
        <f t="shared" si="0"/>
        <v>0.18525436225116734</v>
      </c>
      <c r="I21" s="21">
        <f t="shared" si="2"/>
        <v>0.110625</v>
      </c>
      <c r="J21" s="14">
        <f t="shared" si="1"/>
        <v>0.17654881968303221</v>
      </c>
    </row>
    <row r="22" spans="2:14" x14ac:dyDescent="0.3">
      <c r="B22" s="35" t="s">
        <v>32</v>
      </c>
      <c r="C22" s="25"/>
      <c r="D22" s="2"/>
      <c r="E22" s="21">
        <v>3.1956018518518522E-2</v>
      </c>
      <c r="F22" s="2">
        <f t="shared" si="3"/>
        <v>0.20530933967876266</v>
      </c>
      <c r="G22" s="21">
        <v>1.2083333333333335E-2</v>
      </c>
      <c r="H22" s="2">
        <f t="shared" si="0"/>
        <v>2.5657409682968788E-2</v>
      </c>
      <c r="I22" s="21">
        <f t="shared" si="2"/>
        <v>4.4039351851851857E-2</v>
      </c>
      <c r="J22" s="14">
        <f t="shared" si="1"/>
        <v>7.0283349957515964E-2</v>
      </c>
    </row>
    <row r="23" spans="2:14" s="5" customFormat="1" x14ac:dyDescent="0.3">
      <c r="B23" s="35" t="s">
        <v>137</v>
      </c>
      <c r="C23" s="101"/>
      <c r="D23" s="18"/>
      <c r="E23" s="21">
        <v>1.4270833333333333E-2</v>
      </c>
      <c r="F23" s="2">
        <f t="shared" si="3"/>
        <v>9.1686496133254011E-2</v>
      </c>
      <c r="G23" s="21">
        <v>0.1711226851851852</v>
      </c>
      <c r="H23" s="2">
        <f t="shared" si="0"/>
        <v>0.36335709019415086</v>
      </c>
      <c r="I23" s="21">
        <f t="shared" si="2"/>
        <v>0.18539351851851854</v>
      </c>
      <c r="J23" s="14">
        <f t="shared" si="1"/>
        <v>0.29587350844139049</v>
      </c>
      <c r="K23" s="4"/>
      <c r="L23" s="4"/>
      <c r="M23" s="4"/>
      <c r="N23" s="4"/>
    </row>
    <row r="24" spans="2:14" x14ac:dyDescent="0.3">
      <c r="B24" s="35" t="s">
        <v>33</v>
      </c>
      <c r="C24" s="25"/>
      <c r="D24" s="73"/>
      <c r="E24" s="21">
        <v>3.1724537037037037E-2</v>
      </c>
      <c r="F24" s="2">
        <f t="shared" si="3"/>
        <v>0.20382212968471147</v>
      </c>
      <c r="G24" s="21">
        <v>5.754629629629629E-2</v>
      </c>
      <c r="H24" s="2">
        <f t="shared" si="0"/>
        <v>0.12219218481199308</v>
      </c>
      <c r="I24" s="21">
        <f t="shared" si="2"/>
        <v>8.9270833333333327E-2</v>
      </c>
      <c r="J24" s="14">
        <f t="shared" si="1"/>
        <v>0.14246924526210791</v>
      </c>
    </row>
    <row r="25" spans="2:14" s="6" customFormat="1" x14ac:dyDescent="0.3">
      <c r="B25" s="35" t="s">
        <v>34</v>
      </c>
      <c r="C25" s="102"/>
      <c r="D25" s="11"/>
      <c r="E25" s="21">
        <v>4.8275462962962958E-2</v>
      </c>
      <c r="F25" s="2">
        <f t="shared" si="3"/>
        <v>0.31015764425936937</v>
      </c>
      <c r="G25" s="21">
        <v>1.6053240740740743E-2</v>
      </c>
      <c r="H25" s="2">
        <f t="shared" si="0"/>
        <v>3.4086999262718111E-2</v>
      </c>
      <c r="I25" s="21">
        <f t="shared" si="2"/>
        <v>6.4328703703703694E-2</v>
      </c>
      <c r="J25" s="14">
        <f t="shared" si="1"/>
        <v>0.10266356348590634</v>
      </c>
      <c r="K25" s="4"/>
      <c r="L25" s="4"/>
      <c r="M25" s="4"/>
      <c r="N25" s="4"/>
    </row>
    <row r="26" spans="2:14" x14ac:dyDescent="0.3">
      <c r="B26" s="35" t="s">
        <v>35</v>
      </c>
      <c r="C26" s="25"/>
      <c r="D26" s="2"/>
      <c r="E26" s="21">
        <v>1.1574074074074073E-3</v>
      </c>
      <c r="F26" s="2">
        <f t="shared" si="3"/>
        <v>7.4360499702557994E-3</v>
      </c>
      <c r="G26" s="21"/>
      <c r="H26" s="21"/>
      <c r="I26" s="21">
        <f>E26</f>
        <v>1.1574074074074073E-3</v>
      </c>
      <c r="J26" s="14">
        <f t="shared" si="1"/>
        <v>1.847131404928146E-3</v>
      </c>
    </row>
    <row r="27" spans="2:14" x14ac:dyDescent="0.3">
      <c r="B27" s="35" t="s">
        <v>135</v>
      </c>
      <c r="C27" s="25"/>
      <c r="D27" s="2"/>
      <c r="E27" s="21"/>
      <c r="F27" s="2"/>
      <c r="G27" s="21"/>
      <c r="H27" s="21"/>
      <c r="I27" s="21"/>
      <c r="J27" s="14"/>
    </row>
    <row r="28" spans="2:14" x14ac:dyDescent="0.3">
      <c r="B28" s="35" t="s">
        <v>36</v>
      </c>
      <c r="C28" s="25"/>
      <c r="D28" s="2"/>
      <c r="E28" s="21">
        <v>1.2268518518518518E-3</v>
      </c>
      <c r="F28" s="2">
        <f t="shared" si="3"/>
        <v>7.8822129684711483E-3</v>
      </c>
      <c r="G28" s="21"/>
      <c r="H28" s="21"/>
      <c r="I28" s="21">
        <f>E28</f>
        <v>1.2268518518518518E-3</v>
      </c>
      <c r="J28" s="14">
        <f t="shared" si="1"/>
        <v>1.957959289223835E-3</v>
      </c>
    </row>
    <row r="29" spans="2:14" x14ac:dyDescent="0.3">
      <c r="B29" s="35"/>
      <c r="C29" s="15"/>
      <c r="D29" s="109"/>
      <c r="E29" s="13"/>
      <c r="F29" s="109"/>
      <c r="G29" s="13"/>
      <c r="H29" s="13"/>
      <c r="I29" s="13"/>
      <c r="J29" s="14"/>
    </row>
    <row r="30" spans="2:14" s="5" customFormat="1" x14ac:dyDescent="0.3">
      <c r="B30" s="16" t="s">
        <v>1</v>
      </c>
      <c r="C30" s="23"/>
      <c r="D30" s="18"/>
      <c r="E30" s="23">
        <f t="shared" ref="E30:J30" si="4">SUM(E7:E28)</f>
        <v>0.15564814814814815</v>
      </c>
      <c r="F30" s="103">
        <f t="shared" si="4"/>
        <v>1</v>
      </c>
      <c r="G30" s="23">
        <f t="shared" si="4"/>
        <v>0.47094907407407416</v>
      </c>
      <c r="H30" s="103">
        <f t="shared" si="4"/>
        <v>0.99999999999999989</v>
      </c>
      <c r="I30" s="23">
        <f t="shared" si="4"/>
        <v>0.62659722222222236</v>
      </c>
      <c r="J30" s="20">
        <f t="shared" si="4"/>
        <v>0.99999999999999967</v>
      </c>
      <c r="K30" s="4"/>
      <c r="L30" s="4"/>
      <c r="M30" s="4"/>
      <c r="N30" s="4"/>
    </row>
    <row r="31" spans="2:14" s="5" customFormat="1" x14ac:dyDescent="0.3">
      <c r="B31" s="16"/>
      <c r="C31" s="19"/>
      <c r="D31" s="119"/>
      <c r="E31" s="19"/>
      <c r="F31" s="19"/>
      <c r="G31" s="19"/>
      <c r="H31" s="19"/>
      <c r="I31" s="19"/>
      <c r="J31" s="20"/>
      <c r="K31" s="4"/>
      <c r="L31" s="4"/>
      <c r="M31" s="4"/>
      <c r="N31" s="4"/>
    </row>
    <row r="32" spans="2:14" s="6" customFormat="1" ht="93" customHeight="1" thickBot="1" x14ac:dyDescent="0.35">
      <c r="B32" s="163" t="s">
        <v>133</v>
      </c>
      <c r="C32" s="164"/>
      <c r="D32" s="164"/>
      <c r="E32" s="164"/>
      <c r="F32" s="164"/>
      <c r="G32" s="164"/>
      <c r="H32" s="164"/>
      <c r="I32" s="164"/>
      <c r="J32" s="165"/>
      <c r="K32" s="4"/>
      <c r="L32" s="4"/>
      <c r="M32" s="4"/>
      <c r="N32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Normal="100"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0" width="15.109375" style="4" customWidth="1"/>
    <col min="11" max="16384" width="8.88671875" style="4"/>
  </cols>
  <sheetData>
    <row r="2" spans="2:10" ht="15" thickBot="1" x14ac:dyDescent="0.35"/>
    <row r="3" spans="2:10" x14ac:dyDescent="0.3">
      <c r="B3" s="166" t="s">
        <v>62</v>
      </c>
      <c r="C3" s="167"/>
      <c r="D3" s="167"/>
      <c r="E3" s="167"/>
      <c r="F3" s="167"/>
      <c r="G3" s="167"/>
      <c r="H3" s="167"/>
      <c r="I3" s="167"/>
      <c r="J3" s="168"/>
    </row>
    <row r="4" spans="2:10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1"/>
    </row>
    <row r="5" spans="2:10" x14ac:dyDescent="0.3">
      <c r="B5" s="10"/>
      <c r="C5" s="172" t="s">
        <v>5</v>
      </c>
      <c r="D5" s="175"/>
      <c r="E5" s="174" t="s">
        <v>6</v>
      </c>
      <c r="F5" s="170"/>
      <c r="G5" s="170" t="s">
        <v>7</v>
      </c>
      <c r="H5" s="170"/>
      <c r="I5" s="174" t="s">
        <v>4</v>
      </c>
      <c r="J5" s="171"/>
    </row>
    <row r="6" spans="2:10" x14ac:dyDescent="0.3">
      <c r="B6" s="30" t="s">
        <v>19</v>
      </c>
      <c r="C6" s="11" t="s">
        <v>2</v>
      </c>
      <c r="D6" s="11" t="s">
        <v>3</v>
      </c>
      <c r="E6" s="11" t="s">
        <v>2</v>
      </c>
      <c r="F6" s="11" t="s">
        <v>3</v>
      </c>
      <c r="G6" s="11" t="s">
        <v>2</v>
      </c>
      <c r="H6" s="11" t="s">
        <v>3</v>
      </c>
      <c r="I6" s="11" t="s">
        <v>2</v>
      </c>
      <c r="J6" s="128" t="s">
        <v>3</v>
      </c>
    </row>
    <row r="7" spans="2:10" x14ac:dyDescent="0.3">
      <c r="B7" s="35" t="s">
        <v>20</v>
      </c>
      <c r="C7" s="21"/>
      <c r="D7" s="2"/>
      <c r="E7" s="21"/>
      <c r="F7" s="25"/>
      <c r="G7" s="9"/>
      <c r="H7" s="2"/>
      <c r="I7" s="21"/>
      <c r="J7" s="14"/>
    </row>
    <row r="8" spans="2:10" x14ac:dyDescent="0.3">
      <c r="B8" s="35" t="s">
        <v>0</v>
      </c>
      <c r="C8" s="21"/>
      <c r="D8" s="2"/>
      <c r="E8" s="21"/>
      <c r="F8" s="25"/>
      <c r="G8" s="9"/>
      <c r="H8" s="2"/>
      <c r="I8" s="21"/>
      <c r="J8" s="14"/>
    </row>
    <row r="9" spans="2:10" x14ac:dyDescent="0.3">
      <c r="B9" s="35" t="s">
        <v>21</v>
      </c>
      <c r="C9" s="21"/>
      <c r="D9" s="2"/>
      <c r="E9" s="21"/>
      <c r="F9" s="104"/>
      <c r="G9" s="9"/>
      <c r="H9" s="2"/>
      <c r="I9" s="21"/>
      <c r="J9" s="14"/>
    </row>
    <row r="10" spans="2:10" x14ac:dyDescent="0.3">
      <c r="B10" s="35" t="s">
        <v>22</v>
      </c>
      <c r="C10" s="21"/>
      <c r="D10" s="2"/>
      <c r="E10" s="21"/>
      <c r="F10" s="25"/>
      <c r="G10" s="9"/>
      <c r="H10" s="2"/>
      <c r="I10" s="21"/>
      <c r="J10" s="14"/>
    </row>
    <row r="11" spans="2:10" x14ac:dyDescent="0.3">
      <c r="B11" s="35" t="s">
        <v>23</v>
      </c>
      <c r="C11" s="21"/>
      <c r="D11" s="2"/>
      <c r="E11" s="21"/>
      <c r="F11" s="25"/>
      <c r="G11" s="90"/>
      <c r="H11" s="2"/>
      <c r="I11" s="21"/>
      <c r="J11" s="14"/>
    </row>
    <row r="12" spans="2:10" x14ac:dyDescent="0.3">
      <c r="B12" s="35" t="s">
        <v>24</v>
      </c>
      <c r="C12" s="21">
        <v>8.4143518518518517E-3</v>
      </c>
      <c r="D12" s="2">
        <f t="shared" ref="D12" si="0">C12/$C$29</f>
        <v>0.36097318768619663</v>
      </c>
      <c r="E12" s="21"/>
      <c r="F12" s="104"/>
      <c r="G12" s="9"/>
      <c r="H12" s="2"/>
      <c r="I12" s="21">
        <f t="shared" ref="I12" si="1">C12+E12+G12</f>
        <v>8.4143518518518517E-3</v>
      </c>
      <c r="J12" s="14">
        <f t="shared" ref="J12" si="2">I12/$I$29</f>
        <v>0.36097318768619663</v>
      </c>
    </row>
    <row r="13" spans="2:10" x14ac:dyDescent="0.3">
      <c r="B13" s="35" t="s">
        <v>25</v>
      </c>
      <c r="C13" s="21"/>
      <c r="D13" s="2"/>
      <c r="E13" s="21"/>
      <c r="F13" s="25"/>
      <c r="G13" s="9"/>
      <c r="H13" s="2"/>
      <c r="I13" s="21"/>
      <c r="J13" s="14"/>
    </row>
    <row r="14" spans="2:10" x14ac:dyDescent="0.3">
      <c r="B14" s="35" t="s">
        <v>26</v>
      </c>
      <c r="C14" s="21"/>
      <c r="D14" s="2"/>
      <c r="E14" s="21"/>
      <c r="F14" s="25"/>
      <c r="G14" s="9"/>
      <c r="H14" s="2"/>
      <c r="I14" s="21"/>
      <c r="J14" s="14"/>
    </row>
    <row r="15" spans="2:10" x14ac:dyDescent="0.3">
      <c r="B15" s="35" t="s">
        <v>27</v>
      </c>
      <c r="C15" s="21"/>
      <c r="D15" s="2"/>
      <c r="E15" s="21"/>
      <c r="F15" s="25"/>
      <c r="G15" s="9"/>
      <c r="H15" s="2"/>
      <c r="I15" s="21"/>
      <c r="J15" s="14"/>
    </row>
    <row r="16" spans="2:10" x14ac:dyDescent="0.3">
      <c r="B16" s="35" t="s">
        <v>28</v>
      </c>
      <c r="C16" s="21"/>
      <c r="D16" s="2"/>
      <c r="E16" s="21"/>
      <c r="F16" s="25"/>
      <c r="G16" s="9"/>
      <c r="H16" s="2"/>
      <c r="I16" s="21"/>
      <c r="J16" s="14"/>
    </row>
    <row r="17" spans="2:14" x14ac:dyDescent="0.3">
      <c r="B17" s="35" t="s">
        <v>138</v>
      </c>
      <c r="C17" s="21"/>
      <c r="D17" s="2"/>
      <c r="E17" s="21"/>
      <c r="F17" s="25"/>
      <c r="G17" s="9"/>
      <c r="H17" s="2"/>
      <c r="I17" s="21"/>
      <c r="J17" s="14"/>
    </row>
    <row r="18" spans="2:14" x14ac:dyDescent="0.3">
      <c r="B18" s="35" t="s">
        <v>29</v>
      </c>
      <c r="C18" s="21"/>
      <c r="D18" s="2"/>
      <c r="E18" s="21"/>
      <c r="F18" s="25"/>
      <c r="G18" s="9"/>
      <c r="H18" s="2"/>
      <c r="I18" s="21"/>
      <c r="J18" s="14"/>
    </row>
    <row r="19" spans="2:14" x14ac:dyDescent="0.3">
      <c r="B19" s="35" t="s">
        <v>136</v>
      </c>
      <c r="C19" s="21">
        <v>5.0115740740740737E-3</v>
      </c>
      <c r="D19" s="2">
        <f t="shared" ref="D19:D24" si="3">C19/$C$29</f>
        <v>0.21499503475670306</v>
      </c>
      <c r="E19" s="21"/>
      <c r="F19" s="25"/>
      <c r="G19" s="9"/>
      <c r="H19" s="2"/>
      <c r="I19" s="21">
        <f t="shared" ref="I19:I24" si="4">C19+E19+G19</f>
        <v>5.0115740740740737E-3</v>
      </c>
      <c r="J19" s="14">
        <f t="shared" ref="J19:J24" si="5">I19/$I$29</f>
        <v>0.21499503475670306</v>
      </c>
    </row>
    <row r="20" spans="2:14" x14ac:dyDescent="0.3">
      <c r="B20" s="35" t="s">
        <v>30</v>
      </c>
      <c r="C20" s="21"/>
      <c r="D20" s="2"/>
      <c r="E20" s="21"/>
      <c r="F20" s="25"/>
      <c r="G20" s="9"/>
      <c r="H20" s="2"/>
      <c r="I20" s="21"/>
      <c r="J20" s="14"/>
    </row>
    <row r="21" spans="2:14" x14ac:dyDescent="0.3">
      <c r="B21" s="35" t="s">
        <v>31</v>
      </c>
      <c r="C21" s="21"/>
      <c r="D21" s="2"/>
      <c r="E21" s="21"/>
      <c r="F21" s="104"/>
      <c r="G21" s="9"/>
      <c r="H21" s="2"/>
      <c r="I21" s="21"/>
      <c r="J21" s="14"/>
    </row>
    <row r="22" spans="2:14" x14ac:dyDescent="0.3">
      <c r="B22" s="35" t="s">
        <v>32</v>
      </c>
      <c r="C22" s="21">
        <v>4.31712962962963E-3</v>
      </c>
      <c r="D22" s="2">
        <f t="shared" si="3"/>
        <v>0.18520357497517381</v>
      </c>
      <c r="E22" s="21"/>
      <c r="F22" s="25"/>
      <c r="G22" s="9"/>
      <c r="H22" s="2"/>
      <c r="I22" s="21">
        <f t="shared" si="4"/>
        <v>4.31712962962963E-3</v>
      </c>
      <c r="J22" s="14">
        <f t="shared" si="5"/>
        <v>0.18520357497517381</v>
      </c>
    </row>
    <row r="23" spans="2:14" s="5" customFormat="1" x14ac:dyDescent="0.3">
      <c r="B23" s="35" t="s">
        <v>137</v>
      </c>
      <c r="C23" s="21"/>
      <c r="D23" s="2"/>
      <c r="E23" s="21"/>
      <c r="F23" s="101"/>
      <c r="G23" s="9"/>
      <c r="H23" s="2"/>
      <c r="I23" s="21"/>
      <c r="J23" s="14"/>
    </row>
    <row r="24" spans="2:14" x14ac:dyDescent="0.3">
      <c r="B24" s="35" t="s">
        <v>33</v>
      </c>
      <c r="C24" s="21">
        <v>5.5671296296296302E-3</v>
      </c>
      <c r="D24" s="2">
        <f t="shared" si="3"/>
        <v>0.23882820258192655</v>
      </c>
      <c r="E24" s="21"/>
      <c r="F24" s="104"/>
      <c r="G24" s="9"/>
      <c r="H24" s="2"/>
      <c r="I24" s="21">
        <f t="shared" si="4"/>
        <v>5.5671296296296302E-3</v>
      </c>
      <c r="J24" s="14">
        <f t="shared" si="5"/>
        <v>0.23882820258192655</v>
      </c>
      <c r="K24" s="5"/>
      <c r="L24" s="5"/>
      <c r="M24" s="5"/>
      <c r="N24" s="5"/>
    </row>
    <row r="25" spans="2:14" s="6" customFormat="1" x14ac:dyDescent="0.3">
      <c r="B25" s="35" t="s">
        <v>34</v>
      </c>
      <c r="C25" s="21"/>
      <c r="D25" s="2"/>
      <c r="E25" s="21"/>
      <c r="F25" s="104"/>
      <c r="G25" s="9"/>
      <c r="H25" s="2"/>
      <c r="I25" s="21"/>
      <c r="J25" s="14"/>
      <c r="K25" s="5"/>
      <c r="L25" s="5"/>
      <c r="M25" s="5"/>
      <c r="N25" s="5"/>
    </row>
    <row r="26" spans="2:14" x14ac:dyDescent="0.3">
      <c r="B26" s="35" t="s">
        <v>35</v>
      </c>
      <c r="C26" s="21"/>
      <c r="D26" s="2"/>
      <c r="E26" s="21"/>
      <c r="F26" s="25"/>
      <c r="G26" s="9"/>
      <c r="H26" s="21"/>
      <c r="I26" s="21"/>
      <c r="J26" s="14"/>
      <c r="K26" s="5"/>
      <c r="L26" s="5"/>
      <c r="M26" s="5"/>
      <c r="N26" s="5"/>
    </row>
    <row r="27" spans="2:14" x14ac:dyDescent="0.3">
      <c r="B27" s="35" t="s">
        <v>135</v>
      </c>
      <c r="C27" s="21"/>
      <c r="D27" s="2"/>
      <c r="E27" s="21"/>
      <c r="F27" s="25"/>
      <c r="G27" s="9"/>
      <c r="H27" s="21"/>
      <c r="I27" s="21"/>
      <c r="J27" s="14"/>
      <c r="K27" s="5"/>
      <c r="L27" s="5"/>
      <c r="M27" s="5"/>
      <c r="N27" s="5"/>
    </row>
    <row r="28" spans="2:14" x14ac:dyDescent="0.3">
      <c r="B28" s="35" t="s">
        <v>36</v>
      </c>
      <c r="C28" s="21"/>
      <c r="D28" s="2"/>
      <c r="E28" s="25"/>
      <c r="F28" s="25"/>
      <c r="G28" s="21"/>
      <c r="H28" s="21"/>
      <c r="I28" s="21"/>
      <c r="J28" s="14"/>
      <c r="K28" s="5"/>
      <c r="L28" s="5"/>
      <c r="M28" s="5"/>
      <c r="N28" s="5"/>
    </row>
    <row r="29" spans="2:14" s="5" customFormat="1" x14ac:dyDescent="0.3">
      <c r="B29" s="16" t="s">
        <v>1</v>
      </c>
      <c r="C29" s="23">
        <f t="shared" ref="C29:J29" si="6">SUM(C7:C28)</f>
        <v>2.3310185185185184E-2</v>
      </c>
      <c r="D29" s="103">
        <f t="shared" si="6"/>
        <v>1</v>
      </c>
      <c r="E29" s="23"/>
      <c r="F29" s="103"/>
      <c r="G29" s="23"/>
      <c r="H29" s="103"/>
      <c r="I29" s="23">
        <f t="shared" si="6"/>
        <v>2.3310185185185184E-2</v>
      </c>
      <c r="J29" s="116">
        <f t="shared" si="6"/>
        <v>1</v>
      </c>
    </row>
    <row r="30" spans="2:14" s="5" customFormat="1" x14ac:dyDescent="0.3">
      <c r="B30" s="66"/>
      <c r="C30" s="67"/>
      <c r="D30" s="67"/>
      <c r="E30" s="67"/>
      <c r="F30" s="67"/>
      <c r="G30" s="67"/>
      <c r="H30" s="67"/>
      <c r="I30" s="67"/>
      <c r="J30" s="68"/>
    </row>
    <row r="31" spans="2:14" s="6" customFormat="1" ht="93.75" customHeight="1" thickBot="1" x14ac:dyDescent="0.35">
      <c r="B31" s="163" t="s">
        <v>139</v>
      </c>
      <c r="C31" s="164"/>
      <c r="D31" s="164"/>
      <c r="E31" s="164"/>
      <c r="F31" s="164"/>
      <c r="G31" s="164"/>
      <c r="H31" s="164"/>
      <c r="I31" s="164"/>
      <c r="J31" s="165"/>
      <c r="K31" s="5"/>
      <c r="L31" s="5"/>
      <c r="M31" s="5"/>
      <c r="N31" s="5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&amp;R32</oddHeader>
  </headerFooter>
  <ignoredErrors>
    <ignoredError sqref="I22 I19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Normal="100"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66" t="s">
        <v>64</v>
      </c>
      <c r="C3" s="167"/>
      <c r="D3" s="167"/>
      <c r="E3" s="167"/>
      <c r="F3" s="168"/>
    </row>
    <row r="4" spans="2:6" x14ac:dyDescent="0.3">
      <c r="B4" s="169" t="s">
        <v>124</v>
      </c>
      <c r="C4" s="170"/>
      <c r="D4" s="170"/>
      <c r="E4" s="170"/>
      <c r="F4" s="171"/>
    </row>
    <row r="5" spans="2:6" x14ac:dyDescent="0.3">
      <c r="B5" s="10"/>
      <c r="C5" s="174" t="s">
        <v>39</v>
      </c>
      <c r="D5" s="170"/>
      <c r="E5" s="174" t="s">
        <v>40</v>
      </c>
      <c r="F5" s="171"/>
    </row>
    <row r="6" spans="2:6" x14ac:dyDescent="0.3">
      <c r="B6" s="30" t="s">
        <v>19</v>
      </c>
      <c r="C6" s="129" t="s">
        <v>2</v>
      </c>
      <c r="D6" s="11" t="s">
        <v>3</v>
      </c>
      <c r="E6" s="129" t="s">
        <v>2</v>
      </c>
      <c r="F6" s="72" t="s">
        <v>3</v>
      </c>
    </row>
    <row r="7" spans="2:6" x14ac:dyDescent="0.3">
      <c r="B7" s="35" t="s">
        <v>20</v>
      </c>
      <c r="C7" s="12"/>
      <c r="D7" s="2"/>
      <c r="E7" s="12"/>
      <c r="F7" s="22"/>
    </row>
    <row r="8" spans="2:6" x14ac:dyDescent="0.3">
      <c r="B8" s="35" t="s">
        <v>0</v>
      </c>
      <c r="C8" s="12"/>
      <c r="D8" s="2"/>
      <c r="E8" s="12"/>
      <c r="F8" s="22"/>
    </row>
    <row r="9" spans="2:6" x14ac:dyDescent="0.3">
      <c r="B9" s="35" t="s">
        <v>21</v>
      </c>
      <c r="C9" s="12"/>
      <c r="D9" s="2"/>
      <c r="E9" s="12">
        <v>1.3564814814814816E-2</v>
      </c>
      <c r="F9" s="22">
        <f t="shared" ref="F9:F25" si="0">E9/$E$30</f>
        <v>4.03081579309396E-2</v>
      </c>
    </row>
    <row r="10" spans="2:6" x14ac:dyDescent="0.3">
      <c r="B10" s="35" t="s">
        <v>22</v>
      </c>
      <c r="C10" s="12"/>
      <c r="D10" s="2"/>
      <c r="E10" s="12"/>
      <c r="F10" s="22"/>
    </row>
    <row r="11" spans="2:6" x14ac:dyDescent="0.3">
      <c r="B11" s="35" t="s">
        <v>23</v>
      </c>
      <c r="C11" s="12"/>
      <c r="D11" s="2"/>
      <c r="E11" s="12"/>
      <c r="F11" s="22"/>
    </row>
    <row r="12" spans="2:6" x14ac:dyDescent="0.3">
      <c r="B12" s="35" t="s">
        <v>24</v>
      </c>
      <c r="C12" s="12"/>
      <c r="D12" s="2"/>
      <c r="E12" s="12">
        <v>0.11666666666666665</v>
      </c>
      <c r="F12" s="22">
        <f t="shared" si="0"/>
        <v>0.34667767230705726</v>
      </c>
    </row>
    <row r="13" spans="2:6" x14ac:dyDescent="0.3">
      <c r="B13" s="35" t="s">
        <v>25</v>
      </c>
      <c r="C13" s="12"/>
      <c r="D13" s="2"/>
      <c r="E13" s="12">
        <v>0.11496527777777778</v>
      </c>
      <c r="F13" s="22">
        <f t="shared" si="0"/>
        <v>0.34162195625257935</v>
      </c>
    </row>
    <row r="14" spans="2:6" x14ac:dyDescent="0.3">
      <c r="B14" s="35" t="s">
        <v>26</v>
      </c>
      <c r="C14" s="12"/>
      <c r="D14" s="2"/>
      <c r="E14" s="12"/>
      <c r="F14" s="22"/>
    </row>
    <row r="15" spans="2:6" x14ac:dyDescent="0.3">
      <c r="B15" s="35" t="s">
        <v>27</v>
      </c>
      <c r="C15" s="12"/>
      <c r="D15" s="2"/>
      <c r="E15" s="12">
        <v>8.9930555555555562E-3</v>
      </c>
      <c r="F15" s="22">
        <f t="shared" si="0"/>
        <v>2.6723070573668999E-2</v>
      </c>
    </row>
    <row r="16" spans="2:6" x14ac:dyDescent="0.3">
      <c r="B16" s="35" t="s">
        <v>28</v>
      </c>
      <c r="C16" s="12"/>
      <c r="D16" s="2"/>
      <c r="E16" s="12">
        <v>1.7245370370370369E-2</v>
      </c>
      <c r="F16" s="22">
        <f t="shared" si="0"/>
        <v>5.1245013069197945E-2</v>
      </c>
    </row>
    <row r="17" spans="2:6" x14ac:dyDescent="0.3">
      <c r="B17" s="35" t="s">
        <v>138</v>
      </c>
      <c r="C17" s="12"/>
      <c r="D17" s="2"/>
      <c r="E17" s="12">
        <v>9.7569444444444431E-3</v>
      </c>
      <c r="F17" s="22">
        <f t="shared" si="0"/>
        <v>2.8992983904250917E-2</v>
      </c>
    </row>
    <row r="18" spans="2:6" x14ac:dyDescent="0.3">
      <c r="B18" s="35" t="s">
        <v>29</v>
      </c>
      <c r="C18" s="12"/>
      <c r="D18" s="2"/>
      <c r="E18" s="12"/>
      <c r="F18" s="22"/>
    </row>
    <row r="19" spans="2:6" x14ac:dyDescent="0.3">
      <c r="B19" s="35" t="s">
        <v>136</v>
      </c>
      <c r="C19" s="12"/>
      <c r="D19" s="2"/>
      <c r="E19" s="12">
        <v>3.6111111111111114E-3</v>
      </c>
      <c r="F19" s="22">
        <f t="shared" si="0"/>
        <v>1.0730499380932726E-2</v>
      </c>
    </row>
    <row r="20" spans="2:6" x14ac:dyDescent="0.3">
      <c r="B20" s="35" t="s">
        <v>30</v>
      </c>
      <c r="C20" s="12"/>
      <c r="D20" s="2"/>
      <c r="E20" s="12">
        <v>5.8101851851851856E-3</v>
      </c>
      <c r="F20" s="22">
        <f t="shared" si="0"/>
        <v>1.7265098362910989E-2</v>
      </c>
    </row>
    <row r="21" spans="2:6" x14ac:dyDescent="0.3">
      <c r="B21" s="35" t="s">
        <v>31</v>
      </c>
      <c r="C21" s="12">
        <v>5.347222222222222E-3</v>
      </c>
      <c r="D21" s="2">
        <f t="shared" ref="D21" si="1">C21/$C$30</f>
        <v>1</v>
      </c>
      <c r="E21" s="12">
        <v>1.2141203703703704E-2</v>
      </c>
      <c r="F21" s="22">
        <f t="shared" si="0"/>
        <v>3.6077864905764194E-2</v>
      </c>
    </row>
    <row r="22" spans="2:6" x14ac:dyDescent="0.3">
      <c r="B22" s="35" t="s">
        <v>32</v>
      </c>
      <c r="C22" s="12"/>
      <c r="D22" s="2"/>
      <c r="E22" s="12">
        <v>3.2407407407407406E-3</v>
      </c>
      <c r="F22" s="22">
        <f t="shared" si="0"/>
        <v>9.6299353418627023E-3</v>
      </c>
    </row>
    <row r="23" spans="2:6" s="5" customFormat="1" x14ac:dyDescent="0.3">
      <c r="B23" s="35" t="s">
        <v>137</v>
      </c>
      <c r="C23" s="12"/>
      <c r="D23" s="2"/>
      <c r="E23" s="12"/>
      <c r="F23" s="22"/>
    </row>
    <row r="24" spans="2:6" x14ac:dyDescent="0.3">
      <c r="B24" s="35" t="s">
        <v>33</v>
      </c>
      <c r="C24" s="12"/>
      <c r="D24" s="2"/>
      <c r="E24" s="12">
        <v>2.0810185185185189E-2</v>
      </c>
      <c r="F24" s="22">
        <f t="shared" si="0"/>
        <v>6.183794194524693E-2</v>
      </c>
    </row>
    <row r="25" spans="2:6" s="6" customFormat="1" x14ac:dyDescent="0.3">
      <c r="B25" s="35" t="s">
        <v>34</v>
      </c>
      <c r="C25" s="12"/>
      <c r="D25" s="2"/>
      <c r="E25" s="12">
        <v>9.7222222222222224E-3</v>
      </c>
      <c r="F25" s="22">
        <f t="shared" si="0"/>
        <v>2.8889806025588105E-2</v>
      </c>
    </row>
    <row r="26" spans="2:6" x14ac:dyDescent="0.3">
      <c r="B26" s="35" t="s">
        <v>35</v>
      </c>
      <c r="C26" s="12"/>
      <c r="D26" s="2"/>
      <c r="E26" s="12"/>
      <c r="F26" s="22"/>
    </row>
    <row r="27" spans="2:6" x14ac:dyDescent="0.3">
      <c r="B27" s="35" t="s">
        <v>135</v>
      </c>
      <c r="C27" s="12"/>
      <c r="D27" s="2"/>
      <c r="E27" s="12"/>
      <c r="F27" s="22"/>
    </row>
    <row r="28" spans="2:6" x14ac:dyDescent="0.3">
      <c r="B28" s="35" t="s">
        <v>36</v>
      </c>
      <c r="C28" s="12"/>
      <c r="D28" s="2"/>
      <c r="E28" s="12"/>
      <c r="F28" s="22"/>
    </row>
    <row r="29" spans="2:6" x14ac:dyDescent="0.3">
      <c r="B29" s="35"/>
      <c r="C29" s="13"/>
      <c r="D29" s="13"/>
      <c r="E29" s="13"/>
      <c r="F29" s="14"/>
    </row>
    <row r="30" spans="2:6" x14ac:dyDescent="0.3">
      <c r="B30" s="16" t="s">
        <v>1</v>
      </c>
      <c r="C30" s="54">
        <f>SUM(C7:C28)</f>
        <v>5.347222222222222E-3</v>
      </c>
      <c r="D30" s="94">
        <f>SUM(D7:D28)</f>
        <v>1</v>
      </c>
      <c r="E30" s="54">
        <f>SUM(E7:E28)</f>
        <v>0.33652777777777787</v>
      </c>
      <c r="F30" s="95">
        <f>SUM(F7:F28)</f>
        <v>0.99999999999999967</v>
      </c>
    </row>
    <row r="31" spans="2:6" x14ac:dyDescent="0.3">
      <c r="B31" s="115"/>
      <c r="C31" s="55"/>
      <c r="D31" s="13"/>
      <c r="E31" s="13"/>
      <c r="F31" s="14"/>
    </row>
    <row r="32" spans="2:6" ht="66" customHeight="1" thickBot="1" x14ac:dyDescent="0.35">
      <c r="B32" s="163" t="s">
        <v>125</v>
      </c>
      <c r="C32" s="164"/>
      <c r="D32" s="164"/>
      <c r="E32" s="164"/>
      <c r="F32" s="16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66" t="s">
        <v>77</v>
      </c>
      <c r="C3" s="167"/>
      <c r="D3" s="167"/>
      <c r="E3" s="167"/>
      <c r="F3" s="168"/>
    </row>
    <row r="4" spans="2:6" x14ac:dyDescent="0.3">
      <c r="B4" s="169" t="s">
        <v>124</v>
      </c>
      <c r="C4" s="170"/>
      <c r="D4" s="170"/>
      <c r="E4" s="170"/>
      <c r="F4" s="171"/>
    </row>
    <row r="5" spans="2:6" x14ac:dyDescent="0.3">
      <c r="B5" s="10"/>
      <c r="C5" s="174" t="s">
        <v>78</v>
      </c>
      <c r="D5" s="170"/>
      <c r="E5" s="174" t="s">
        <v>79</v>
      </c>
      <c r="F5" s="171"/>
    </row>
    <row r="6" spans="2:6" x14ac:dyDescent="0.3">
      <c r="B6" s="30" t="s">
        <v>19</v>
      </c>
      <c r="C6" s="129" t="s">
        <v>2</v>
      </c>
      <c r="D6" s="11" t="s">
        <v>3</v>
      </c>
      <c r="E6" s="129" t="s">
        <v>2</v>
      </c>
      <c r="F6" s="72" t="s">
        <v>3</v>
      </c>
    </row>
    <row r="7" spans="2:6" x14ac:dyDescent="0.3">
      <c r="B7" s="35" t="s">
        <v>20</v>
      </c>
      <c r="C7" s="12"/>
      <c r="D7" s="2"/>
      <c r="E7" s="12"/>
      <c r="F7" s="22"/>
    </row>
    <row r="8" spans="2:6" x14ac:dyDescent="0.3">
      <c r="B8" s="35" t="s">
        <v>0</v>
      </c>
      <c r="C8" s="12"/>
      <c r="D8" s="2"/>
      <c r="E8" s="12"/>
      <c r="F8" s="22"/>
    </row>
    <row r="9" spans="2:6" x14ac:dyDescent="0.3">
      <c r="B9" s="35" t="s">
        <v>21</v>
      </c>
      <c r="C9" s="12"/>
      <c r="D9" s="2"/>
      <c r="E9" s="12"/>
      <c r="F9" s="22"/>
    </row>
    <row r="10" spans="2:6" x14ac:dyDescent="0.3">
      <c r="B10" s="35" t="s">
        <v>22</v>
      </c>
      <c r="C10" s="12"/>
      <c r="D10" s="2"/>
      <c r="E10" s="12"/>
      <c r="F10" s="22"/>
    </row>
    <row r="11" spans="2:6" x14ac:dyDescent="0.3">
      <c r="B11" s="35" t="s">
        <v>23</v>
      </c>
      <c r="C11" s="12"/>
      <c r="D11" s="2"/>
      <c r="E11" s="12"/>
      <c r="F11" s="22"/>
    </row>
    <row r="12" spans="2:6" x14ac:dyDescent="0.3">
      <c r="B12" s="35" t="s">
        <v>24</v>
      </c>
      <c r="C12" s="12"/>
      <c r="D12" s="2"/>
      <c r="E12" s="12"/>
      <c r="F12" s="22"/>
    </row>
    <row r="13" spans="2:6" x14ac:dyDescent="0.3">
      <c r="B13" s="35" t="s">
        <v>25</v>
      </c>
      <c r="C13" s="12"/>
      <c r="D13" s="2"/>
      <c r="E13" s="12"/>
      <c r="F13" s="22"/>
    </row>
    <row r="14" spans="2:6" x14ac:dyDescent="0.3">
      <c r="B14" s="35" t="s">
        <v>26</v>
      </c>
      <c r="C14" s="12"/>
      <c r="D14" s="2"/>
      <c r="E14" s="12"/>
      <c r="F14" s="22"/>
    </row>
    <row r="15" spans="2:6" x14ac:dyDescent="0.3">
      <c r="B15" s="35" t="s">
        <v>27</v>
      </c>
      <c r="C15" s="12"/>
      <c r="D15" s="2"/>
      <c r="E15" s="12"/>
      <c r="F15" s="22"/>
    </row>
    <row r="16" spans="2:6" x14ac:dyDescent="0.3">
      <c r="B16" s="35" t="s">
        <v>28</v>
      </c>
      <c r="C16" s="12"/>
      <c r="D16" s="2"/>
      <c r="E16" s="12"/>
      <c r="F16" s="22"/>
    </row>
    <row r="17" spans="2:6" x14ac:dyDescent="0.3">
      <c r="B17" s="35" t="s">
        <v>138</v>
      </c>
      <c r="C17" s="21"/>
      <c r="D17" s="2"/>
      <c r="E17" s="12"/>
      <c r="F17" s="22"/>
    </row>
    <row r="18" spans="2:6" x14ac:dyDescent="0.3">
      <c r="B18" s="35" t="s">
        <v>29</v>
      </c>
      <c r="C18" s="21"/>
      <c r="D18" s="2"/>
      <c r="E18" s="12"/>
      <c r="F18" s="22"/>
    </row>
    <row r="19" spans="2:6" x14ac:dyDescent="0.3">
      <c r="B19" s="35" t="s">
        <v>136</v>
      </c>
      <c r="C19" s="21"/>
      <c r="D19" s="2"/>
      <c r="E19" s="12"/>
      <c r="F19" s="22"/>
    </row>
    <row r="20" spans="2:6" x14ac:dyDescent="0.3">
      <c r="B20" s="35" t="s">
        <v>30</v>
      </c>
      <c r="C20" s="21"/>
      <c r="D20" s="2"/>
      <c r="E20" s="12"/>
      <c r="F20" s="22"/>
    </row>
    <row r="21" spans="2:6" x14ac:dyDescent="0.3">
      <c r="B21" s="35" t="s">
        <v>31</v>
      </c>
      <c r="C21" s="25"/>
      <c r="D21" s="2"/>
      <c r="E21" s="12"/>
      <c r="F21" s="22"/>
    </row>
    <row r="22" spans="2:6" x14ac:dyDescent="0.3">
      <c r="B22" s="35" t="s">
        <v>32</v>
      </c>
      <c r="C22" s="21"/>
      <c r="D22" s="104"/>
      <c r="E22" s="12"/>
      <c r="F22" s="22"/>
    </row>
    <row r="23" spans="2:6" s="5" customFormat="1" x14ac:dyDescent="0.3">
      <c r="B23" s="35" t="s">
        <v>137</v>
      </c>
      <c r="C23" s="23"/>
      <c r="D23" s="18"/>
      <c r="E23" s="12"/>
      <c r="F23" s="3"/>
    </row>
    <row r="24" spans="2:6" x14ac:dyDescent="0.3">
      <c r="B24" s="35" t="s">
        <v>33</v>
      </c>
      <c r="C24" s="25"/>
      <c r="D24" s="104"/>
      <c r="E24" s="21"/>
      <c r="F24" s="1"/>
    </row>
    <row r="25" spans="2:6" s="6" customFormat="1" x14ac:dyDescent="0.3">
      <c r="B25" s="35" t="s">
        <v>34</v>
      </c>
      <c r="C25" s="21"/>
      <c r="D25" s="104"/>
      <c r="E25" s="21"/>
      <c r="F25" s="128"/>
    </row>
    <row r="26" spans="2:6" x14ac:dyDescent="0.3">
      <c r="B26" s="35" t="s">
        <v>35</v>
      </c>
      <c r="C26" s="9"/>
      <c r="D26" s="21"/>
      <c r="E26" s="12"/>
      <c r="F26" s="22"/>
    </row>
    <row r="27" spans="2:6" x14ac:dyDescent="0.3">
      <c r="B27" s="35" t="s">
        <v>135</v>
      </c>
      <c r="C27" s="9"/>
      <c r="D27" s="21"/>
      <c r="E27" s="12"/>
      <c r="F27" s="22"/>
    </row>
    <row r="28" spans="2:6" x14ac:dyDescent="0.3">
      <c r="B28" s="35" t="s">
        <v>36</v>
      </c>
      <c r="C28" s="9"/>
      <c r="D28" s="21"/>
      <c r="E28" s="12"/>
      <c r="F28" s="22"/>
    </row>
    <row r="29" spans="2:6" x14ac:dyDescent="0.3">
      <c r="B29" s="35"/>
      <c r="C29" s="55"/>
      <c r="D29" s="13"/>
      <c r="E29" s="13"/>
      <c r="F29" s="14"/>
    </row>
    <row r="30" spans="2:6" x14ac:dyDescent="0.3">
      <c r="B30" s="16" t="s">
        <v>1</v>
      </c>
      <c r="C30" s="54"/>
      <c r="D30" s="103"/>
      <c r="E30" s="21"/>
      <c r="F30" s="22"/>
    </row>
    <row r="31" spans="2:6" x14ac:dyDescent="0.3">
      <c r="B31" s="16"/>
      <c r="C31" s="55"/>
      <c r="D31" s="13"/>
      <c r="E31" s="13"/>
      <c r="F31" s="14"/>
    </row>
    <row r="32" spans="2:6" ht="66" customHeight="1" thickBot="1" x14ac:dyDescent="0.35">
      <c r="B32" s="176" t="s">
        <v>60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66" t="s">
        <v>80</v>
      </c>
      <c r="C3" s="167"/>
      <c r="D3" s="167"/>
      <c r="E3" s="167"/>
      <c r="F3" s="168"/>
    </row>
    <row r="4" spans="2:6" x14ac:dyDescent="0.3">
      <c r="B4" s="169" t="s">
        <v>124</v>
      </c>
      <c r="C4" s="170"/>
      <c r="D4" s="170"/>
      <c r="E4" s="170"/>
      <c r="F4" s="171"/>
    </row>
    <row r="5" spans="2:6" x14ac:dyDescent="0.3">
      <c r="B5" s="10"/>
      <c r="C5" s="174" t="s">
        <v>41</v>
      </c>
      <c r="D5" s="170"/>
      <c r="E5" s="174" t="s">
        <v>42</v>
      </c>
      <c r="F5" s="171"/>
    </row>
    <row r="6" spans="2:6" x14ac:dyDescent="0.3">
      <c r="B6" s="30" t="s">
        <v>19</v>
      </c>
      <c r="C6" s="27" t="s">
        <v>2</v>
      </c>
      <c r="D6" s="11" t="s">
        <v>3</v>
      </c>
      <c r="E6" s="27" t="s">
        <v>2</v>
      </c>
      <c r="F6" s="72" t="s">
        <v>3</v>
      </c>
    </row>
    <row r="7" spans="2:6" x14ac:dyDescent="0.3">
      <c r="B7" s="35" t="s">
        <v>20</v>
      </c>
      <c r="C7" s="12"/>
      <c r="D7" s="2"/>
      <c r="E7" s="12"/>
      <c r="F7" s="22"/>
    </row>
    <row r="8" spans="2:6" x14ac:dyDescent="0.3">
      <c r="B8" s="35" t="s">
        <v>0</v>
      </c>
      <c r="C8" s="12"/>
      <c r="D8" s="2"/>
      <c r="E8" s="12"/>
      <c r="F8" s="22"/>
    </row>
    <row r="9" spans="2:6" x14ac:dyDescent="0.3">
      <c r="B9" s="35" t="s">
        <v>21</v>
      </c>
      <c r="C9" s="12"/>
      <c r="D9" s="2"/>
      <c r="E9" s="12"/>
      <c r="F9" s="22"/>
    </row>
    <row r="10" spans="2:6" x14ac:dyDescent="0.3">
      <c r="B10" s="35" t="s">
        <v>22</v>
      </c>
      <c r="C10" s="12"/>
      <c r="D10" s="2"/>
      <c r="E10" s="12"/>
      <c r="F10" s="22"/>
    </row>
    <row r="11" spans="2:6" x14ac:dyDescent="0.3">
      <c r="B11" s="35" t="s">
        <v>23</v>
      </c>
      <c r="C11" s="12"/>
      <c r="D11" s="2"/>
      <c r="E11" s="12"/>
      <c r="F11" s="22"/>
    </row>
    <row r="12" spans="2:6" x14ac:dyDescent="0.3">
      <c r="B12" s="35" t="s">
        <v>24</v>
      </c>
      <c r="C12" s="12"/>
      <c r="D12" s="2"/>
      <c r="E12" s="12"/>
      <c r="F12" s="22"/>
    </row>
    <row r="13" spans="2:6" x14ac:dyDescent="0.3">
      <c r="B13" s="35" t="s">
        <v>25</v>
      </c>
      <c r="C13" s="12"/>
      <c r="D13" s="2"/>
      <c r="E13" s="12"/>
      <c r="F13" s="22"/>
    </row>
    <row r="14" spans="2:6" x14ac:dyDescent="0.3">
      <c r="B14" s="35" t="s">
        <v>26</v>
      </c>
      <c r="C14" s="12"/>
      <c r="D14" s="2"/>
      <c r="E14" s="12"/>
      <c r="F14" s="22"/>
    </row>
    <row r="15" spans="2:6" x14ac:dyDescent="0.3">
      <c r="B15" s="35" t="s">
        <v>27</v>
      </c>
      <c r="C15" s="12"/>
      <c r="D15" s="2"/>
      <c r="E15" s="12"/>
      <c r="F15" s="22"/>
    </row>
    <row r="16" spans="2:6" x14ac:dyDescent="0.3">
      <c r="B16" s="35" t="s">
        <v>28</v>
      </c>
      <c r="C16" s="12"/>
      <c r="D16" s="2"/>
      <c r="E16" s="12"/>
      <c r="F16" s="22"/>
    </row>
    <row r="17" spans="2:6" x14ac:dyDescent="0.3">
      <c r="B17" s="35" t="s">
        <v>138</v>
      </c>
      <c r="C17" s="21"/>
      <c r="D17" s="2"/>
      <c r="E17" s="12"/>
      <c r="F17" s="22"/>
    </row>
    <row r="18" spans="2:6" x14ac:dyDescent="0.3">
      <c r="B18" s="35" t="s">
        <v>29</v>
      </c>
      <c r="C18" s="21"/>
      <c r="D18" s="2"/>
      <c r="E18" s="12"/>
      <c r="F18" s="22"/>
    </row>
    <row r="19" spans="2:6" x14ac:dyDescent="0.3">
      <c r="B19" s="35" t="s">
        <v>136</v>
      </c>
      <c r="C19" s="21"/>
      <c r="D19" s="2"/>
      <c r="E19" s="12"/>
      <c r="F19" s="22"/>
    </row>
    <row r="20" spans="2:6" x14ac:dyDescent="0.3">
      <c r="B20" s="35" t="s">
        <v>30</v>
      </c>
      <c r="C20" s="21"/>
      <c r="D20" s="2"/>
      <c r="E20" s="12"/>
      <c r="F20" s="22"/>
    </row>
    <row r="21" spans="2:6" x14ac:dyDescent="0.3">
      <c r="B21" s="35" t="s">
        <v>31</v>
      </c>
      <c r="C21" s="25"/>
      <c r="D21" s="2"/>
      <c r="E21" s="12"/>
      <c r="F21" s="22"/>
    </row>
    <row r="22" spans="2:6" x14ac:dyDescent="0.3">
      <c r="B22" s="35" t="s">
        <v>32</v>
      </c>
      <c r="C22" s="21"/>
      <c r="D22" s="104"/>
      <c r="E22" s="12"/>
      <c r="F22" s="22"/>
    </row>
    <row r="23" spans="2:6" s="5" customFormat="1" x14ac:dyDescent="0.3">
      <c r="B23" s="35" t="s">
        <v>137</v>
      </c>
      <c r="C23" s="23"/>
      <c r="D23" s="18"/>
      <c r="E23" s="12"/>
      <c r="F23" s="3"/>
    </row>
    <row r="24" spans="2:6" x14ac:dyDescent="0.3">
      <c r="B24" s="35" t="s">
        <v>33</v>
      </c>
      <c r="C24" s="25"/>
      <c r="D24" s="104"/>
      <c r="E24" s="21"/>
      <c r="F24" s="1"/>
    </row>
    <row r="25" spans="2:6" s="6" customFormat="1" x14ac:dyDescent="0.3">
      <c r="B25" s="35" t="s">
        <v>34</v>
      </c>
      <c r="C25" s="21"/>
      <c r="D25" s="104"/>
      <c r="E25" s="21"/>
      <c r="F25" s="26"/>
    </row>
    <row r="26" spans="2:6" x14ac:dyDescent="0.3">
      <c r="B26" s="35" t="s">
        <v>35</v>
      </c>
      <c r="C26" s="9"/>
      <c r="D26" s="21"/>
      <c r="E26" s="12"/>
      <c r="F26" s="22"/>
    </row>
    <row r="27" spans="2:6" x14ac:dyDescent="0.3">
      <c r="B27" s="35" t="s">
        <v>135</v>
      </c>
      <c r="C27" s="9"/>
      <c r="D27" s="21"/>
      <c r="E27" s="12"/>
      <c r="F27" s="22"/>
    </row>
    <row r="28" spans="2:6" x14ac:dyDescent="0.3">
      <c r="B28" s="35" t="s">
        <v>36</v>
      </c>
      <c r="C28" s="9"/>
      <c r="D28" s="21"/>
      <c r="E28" s="12"/>
      <c r="F28" s="22"/>
    </row>
    <row r="29" spans="2:6" x14ac:dyDescent="0.3">
      <c r="B29" s="35"/>
      <c r="C29" s="55"/>
      <c r="D29" s="13"/>
      <c r="E29" s="13"/>
      <c r="F29" s="14"/>
    </row>
    <row r="30" spans="2:6" x14ac:dyDescent="0.3">
      <c r="B30" s="16" t="s">
        <v>1</v>
      </c>
      <c r="C30" s="54"/>
      <c r="D30" s="103"/>
      <c r="E30" s="21"/>
      <c r="F30" s="22"/>
    </row>
    <row r="31" spans="2:6" x14ac:dyDescent="0.3">
      <c r="B31" s="16"/>
      <c r="C31" s="55"/>
      <c r="D31" s="13"/>
      <c r="E31" s="13"/>
      <c r="F31" s="14"/>
    </row>
    <row r="32" spans="2:6" ht="66" customHeight="1" thickBot="1" x14ac:dyDescent="0.35">
      <c r="B32" s="176" t="s">
        <v>60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0" width="10.88671875" style="4" customWidth="1"/>
    <col min="11" max="16384" width="8.88671875" style="4"/>
  </cols>
  <sheetData>
    <row r="1" spans="2:10" s="49" customFormat="1" x14ac:dyDescent="0.3"/>
    <row r="2" spans="2:10" s="49" customFormat="1" ht="15" thickBot="1" x14ac:dyDescent="0.35"/>
    <row r="3" spans="2:10" s="49" customFormat="1" x14ac:dyDescent="0.3">
      <c r="B3" s="153" t="s">
        <v>37</v>
      </c>
      <c r="C3" s="154"/>
      <c r="D3" s="154"/>
      <c r="E3" s="154"/>
      <c r="F3" s="155"/>
      <c r="G3" s="154"/>
      <c r="H3" s="154"/>
      <c r="I3" s="154"/>
      <c r="J3" s="155"/>
    </row>
    <row r="4" spans="2:10" s="49" customFormat="1" x14ac:dyDescent="0.3">
      <c r="B4" s="141" t="s">
        <v>124</v>
      </c>
      <c r="C4" s="142"/>
      <c r="D4" s="142"/>
      <c r="E4" s="142"/>
      <c r="F4" s="142"/>
      <c r="G4" s="142"/>
      <c r="H4" s="142"/>
      <c r="I4" s="142"/>
      <c r="J4" s="143"/>
    </row>
    <row r="5" spans="2:10" s="49" customFormat="1" x14ac:dyDescent="0.3">
      <c r="B5" s="50"/>
      <c r="C5" s="156" t="s">
        <v>8</v>
      </c>
      <c r="D5" s="156"/>
      <c r="E5" s="156" t="s">
        <v>9</v>
      </c>
      <c r="F5" s="156"/>
      <c r="G5" s="156" t="s">
        <v>10</v>
      </c>
      <c r="H5" s="156"/>
      <c r="I5" s="157" t="s">
        <v>4</v>
      </c>
      <c r="J5" s="158"/>
    </row>
    <row r="6" spans="2:10" s="49" customFormat="1" x14ac:dyDescent="0.3">
      <c r="B6" s="30" t="s">
        <v>19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65" t="s">
        <v>2</v>
      </c>
      <c r="J6" s="91" t="s">
        <v>3</v>
      </c>
    </row>
    <row r="7" spans="2:10" s="49" customFormat="1" x14ac:dyDescent="0.3">
      <c r="B7" s="35" t="s">
        <v>20</v>
      </c>
      <c r="C7" s="9">
        <v>5.9849537037037034E-2</v>
      </c>
      <c r="D7" s="7">
        <f t="shared" ref="D7:D28" si="0">C7/$C$30</f>
        <v>2.8961886359181149E-2</v>
      </c>
      <c r="E7" s="9">
        <v>7.0023148148148145E-3</v>
      </c>
      <c r="F7" s="7">
        <v>7.5693123811430311E-3</v>
      </c>
      <c r="G7" s="9">
        <v>8.8078703703703704E-3</v>
      </c>
      <c r="H7" s="7">
        <v>1.5776925469057734E-2</v>
      </c>
      <c r="I7" s="42">
        <f t="shared" ref="I7:I28" si="1">C7+E7+G7</f>
        <v>7.5659722222222212E-2</v>
      </c>
      <c r="J7" s="77">
        <f t="shared" ref="J7:J28" si="2">I7/I$30</f>
        <v>2.131343166790562E-2</v>
      </c>
    </row>
    <row r="8" spans="2:10" s="49" customFormat="1" x14ac:dyDescent="0.3">
      <c r="B8" s="35" t="s">
        <v>0</v>
      </c>
      <c r="C8" s="9">
        <v>6.0543981481481476E-2</v>
      </c>
      <c r="D8" s="7">
        <f t="shared" si="0"/>
        <v>2.9297936094541982E-2</v>
      </c>
      <c r="E8" s="9">
        <v>7.4074074074074086E-3</v>
      </c>
      <c r="F8" s="7">
        <v>8.0072064858372569E-3</v>
      </c>
      <c r="G8" s="9">
        <v>2.1643518518518518E-3</v>
      </c>
      <c r="H8" s="7">
        <v>3.8768529076396792E-3</v>
      </c>
      <c r="I8" s="42">
        <f t="shared" si="1"/>
        <v>7.0115740740740728E-2</v>
      </c>
      <c r="J8" s="77">
        <f t="shared" si="2"/>
        <v>1.9751685642369933E-2</v>
      </c>
    </row>
    <row r="9" spans="2:10" s="49" customFormat="1" x14ac:dyDescent="0.3">
      <c r="B9" s="35" t="s">
        <v>21</v>
      </c>
      <c r="C9" s="9">
        <v>0.41531250000000103</v>
      </c>
      <c r="D9" s="7">
        <f t="shared" si="0"/>
        <v>0.20097454423254688</v>
      </c>
      <c r="E9" s="9">
        <v>0.11901620370370383</v>
      </c>
      <c r="F9" s="7">
        <v>0.12865328795916345</v>
      </c>
      <c r="G9" s="9">
        <v>9.0844907407407541E-2</v>
      </c>
      <c r="H9" s="7">
        <v>0.16272416295221331</v>
      </c>
      <c r="I9" s="42">
        <f t="shared" si="1"/>
        <v>0.62517361111111247</v>
      </c>
      <c r="J9" s="77">
        <f t="shared" si="2"/>
        <v>0.17611213271254778</v>
      </c>
    </row>
    <row r="10" spans="2:10" s="49" customFormat="1" x14ac:dyDescent="0.3">
      <c r="B10" s="35" t="s">
        <v>22</v>
      </c>
      <c r="C10" s="9">
        <v>5.3738425925925974E-2</v>
      </c>
      <c r="D10" s="7">
        <f t="shared" si="0"/>
        <v>2.6004648688005842E-2</v>
      </c>
      <c r="E10" s="9">
        <v>1.9282407407407408E-2</v>
      </c>
      <c r="F10" s="7">
        <v>2.0843759383445109E-2</v>
      </c>
      <c r="G10" s="9">
        <v>2.4722222222222218E-2</v>
      </c>
      <c r="H10" s="7">
        <v>4.4283196848761253E-2</v>
      </c>
      <c r="I10" s="42">
        <f t="shared" si="1"/>
        <v>9.7743055555555597E-2</v>
      </c>
      <c r="J10" s="77">
        <f t="shared" si="2"/>
        <v>2.7534332329120861E-2</v>
      </c>
    </row>
    <row r="11" spans="2:10" s="49" customFormat="1" x14ac:dyDescent="0.3">
      <c r="B11" s="35" t="s">
        <v>23</v>
      </c>
      <c r="C11" s="9">
        <v>1.2777777777777777E-2</v>
      </c>
      <c r="D11" s="7">
        <f t="shared" si="0"/>
        <v>6.1833151306393327E-3</v>
      </c>
      <c r="E11" s="9">
        <v>3.9004629629629628E-3</v>
      </c>
      <c r="F11" s="7">
        <v>4.2162946651986806E-3</v>
      </c>
      <c r="G11" s="9">
        <v>2.0949074074074073E-3</v>
      </c>
      <c r="H11" s="7">
        <v>3.7524619052555185E-3</v>
      </c>
      <c r="I11" s="42">
        <f t="shared" si="1"/>
        <v>1.8773148148148146E-2</v>
      </c>
      <c r="J11" s="77">
        <f t="shared" si="2"/>
        <v>5.2884176480561297E-3</v>
      </c>
    </row>
    <row r="12" spans="2:10" s="49" customFormat="1" x14ac:dyDescent="0.3">
      <c r="B12" s="35" t="s">
        <v>24</v>
      </c>
      <c r="C12" s="9">
        <v>0.11581018518518515</v>
      </c>
      <c r="D12" s="7">
        <f t="shared" si="0"/>
        <v>5.604189420034162E-2</v>
      </c>
      <c r="E12" s="9">
        <v>2.7291666666666655E-2</v>
      </c>
      <c r="F12" s="7">
        <v>2.9501551396256629E-2</v>
      </c>
      <c r="G12" s="9">
        <v>5.6342592592592645E-2</v>
      </c>
      <c r="H12" s="7">
        <v>0.10092256660101592</v>
      </c>
      <c r="I12" s="42">
        <f t="shared" si="1"/>
        <v>0.19944444444444445</v>
      </c>
      <c r="J12" s="77">
        <f t="shared" si="2"/>
        <v>5.6183731757893485E-2</v>
      </c>
    </row>
    <row r="13" spans="2:10" s="49" customFormat="1" x14ac:dyDescent="0.3">
      <c r="B13" s="35" t="s">
        <v>25</v>
      </c>
      <c r="C13" s="9">
        <v>7.1435185185185213E-2</v>
      </c>
      <c r="D13" s="7">
        <f t="shared" si="0"/>
        <v>3.4568316110784404E-2</v>
      </c>
      <c r="E13" s="9">
        <v>1.4097222222222218E-2</v>
      </c>
      <c r="F13" s="7">
        <v>1.5238714843359024E-2</v>
      </c>
      <c r="G13" s="9">
        <v>1.8877314814814819E-2</v>
      </c>
      <c r="H13" s="7">
        <v>3.381362081476106E-2</v>
      </c>
      <c r="I13" s="42">
        <f t="shared" si="1"/>
        <v>0.10440972222222225</v>
      </c>
      <c r="J13" s="77">
        <f t="shared" si="2"/>
        <v>2.941234007590281E-2</v>
      </c>
    </row>
    <row r="14" spans="2:10" s="49" customFormat="1" x14ac:dyDescent="0.3">
      <c r="B14" s="35" t="s">
        <v>26</v>
      </c>
      <c r="C14" s="9">
        <v>4.5405092592592594E-2</v>
      </c>
      <c r="D14" s="7">
        <f t="shared" si="0"/>
        <v>2.1972051863675818E-2</v>
      </c>
      <c r="E14" s="9">
        <v>1.4178240740740729E-2</v>
      </c>
      <c r="F14" s="7">
        <v>1.5326293664297861E-2</v>
      </c>
      <c r="G14" s="9">
        <v>1.4930555555555555E-2</v>
      </c>
      <c r="H14" s="7">
        <v>2.6744065512594579E-2</v>
      </c>
      <c r="I14" s="42">
        <f t="shared" si="1"/>
        <v>7.451388888888888E-2</v>
      </c>
      <c r="J14" s="77">
        <f t="shared" si="2"/>
        <v>2.0990649086427473E-2</v>
      </c>
    </row>
    <row r="15" spans="2:10" s="49" customFormat="1" x14ac:dyDescent="0.3">
      <c r="B15" s="35" t="s">
        <v>27</v>
      </c>
      <c r="C15" s="9">
        <v>6.9803240740740791E-2</v>
      </c>
      <c r="D15" s="7">
        <f t="shared" si="0"/>
        <v>3.3778599232686453E-2</v>
      </c>
      <c r="E15" s="9">
        <v>3.5439814814814806E-2</v>
      </c>
      <c r="F15" s="7">
        <v>3.8309478530677614E-2</v>
      </c>
      <c r="G15" s="9">
        <v>3.0740740740740742E-2</v>
      </c>
      <c r="H15" s="7">
        <v>5.5063750388721869E-2</v>
      </c>
      <c r="I15" s="42">
        <f t="shared" si="1"/>
        <v>0.13598379629629634</v>
      </c>
      <c r="J15" s="77">
        <f t="shared" si="2"/>
        <v>3.8306793432189574E-2</v>
      </c>
    </row>
    <row r="16" spans="2:10" s="49" customFormat="1" x14ac:dyDescent="0.3">
      <c r="B16" s="35" t="s">
        <v>28</v>
      </c>
      <c r="C16" s="9">
        <v>0.10206018518518521</v>
      </c>
      <c r="D16" s="7">
        <f t="shared" si="0"/>
        <v>4.9388109440197149E-2</v>
      </c>
      <c r="E16" s="9">
        <v>3.5983796296296326E-2</v>
      </c>
      <c r="F16" s="7">
        <v>3.889750775698133E-2</v>
      </c>
      <c r="G16" s="9">
        <v>4.1655092592592598E-2</v>
      </c>
      <c r="H16" s="7">
        <v>7.4613869596765817E-2</v>
      </c>
      <c r="I16" s="42">
        <f t="shared" si="1"/>
        <v>0.17969907407407412</v>
      </c>
      <c r="J16" s="77">
        <f t="shared" si="2"/>
        <v>5.0621437980098334E-2</v>
      </c>
    </row>
    <row r="17" spans="2:10" s="49" customFormat="1" x14ac:dyDescent="0.3">
      <c r="B17" s="35" t="s">
        <v>138</v>
      </c>
      <c r="C17" s="9">
        <v>3.1840277777777794E-2</v>
      </c>
      <c r="D17" s="7">
        <f t="shared" si="0"/>
        <v>1.5407880366294216E-2</v>
      </c>
      <c r="E17" s="9">
        <v>1.1886574074074074E-2</v>
      </c>
      <c r="F17" s="7">
        <v>1.2849064157741973E-2</v>
      </c>
      <c r="G17" s="9">
        <v>1.7384259259259266E-2</v>
      </c>
      <c r="H17" s="7">
        <v>3.1139214263501608E-2</v>
      </c>
      <c r="I17" s="42">
        <f t="shared" si="1"/>
        <v>6.111111111111113E-2</v>
      </c>
      <c r="J17" s="77">
        <f t="shared" si="2"/>
        <v>1.7215071012167925E-2</v>
      </c>
    </row>
    <row r="18" spans="2:10" s="49" customFormat="1" x14ac:dyDescent="0.3">
      <c r="B18" s="35" t="s">
        <v>29</v>
      </c>
      <c r="C18" s="9">
        <v>0.26994212962962982</v>
      </c>
      <c r="D18" s="7">
        <f t="shared" si="0"/>
        <v>0.13062813296367867</v>
      </c>
      <c r="E18" s="9">
        <v>4.7696759259259265E-2</v>
      </c>
      <c r="F18" s="7">
        <v>5.1558903012711467E-2</v>
      </c>
      <c r="G18" s="9">
        <v>2.809027777777778E-2</v>
      </c>
      <c r="H18" s="7">
        <v>5.0316160464393064E-2</v>
      </c>
      <c r="I18" s="42">
        <f t="shared" si="1"/>
        <v>0.34572916666666687</v>
      </c>
      <c r="J18" s="77">
        <f t="shared" si="2"/>
        <v>9.7392307993270491E-2</v>
      </c>
    </row>
    <row r="19" spans="2:10" s="49" customFormat="1" x14ac:dyDescent="0.3">
      <c r="B19" s="35" t="s">
        <v>136</v>
      </c>
      <c r="C19" s="9">
        <v>0.1820254629629629</v>
      </c>
      <c r="D19" s="7">
        <f t="shared" si="0"/>
        <v>8.8084236466997062E-2</v>
      </c>
      <c r="E19" s="9">
        <v>5.5115740740740743E-2</v>
      </c>
      <c r="F19" s="7">
        <v>5.9578620758682838E-2</v>
      </c>
      <c r="G19" s="9">
        <v>6.987268518518519E-2</v>
      </c>
      <c r="H19" s="7">
        <v>0.12515808023219652</v>
      </c>
      <c r="I19" s="42">
        <f t="shared" si="1"/>
        <v>0.30701388888888881</v>
      </c>
      <c r="J19" s="77">
        <f t="shared" si="2"/>
        <v>8.6486169255448123E-2</v>
      </c>
    </row>
    <row r="20" spans="2:10" s="49" customFormat="1" x14ac:dyDescent="0.3">
      <c r="B20" s="35" t="s">
        <v>30</v>
      </c>
      <c r="C20" s="9">
        <v>3.8090277777777785E-2</v>
      </c>
      <c r="D20" s="7">
        <f t="shared" si="0"/>
        <v>1.843232798454171E-2</v>
      </c>
      <c r="E20" s="9">
        <v>7.6041666666666662E-3</v>
      </c>
      <c r="F20" s="7">
        <v>8.2198979081173074E-3</v>
      </c>
      <c r="G20" s="9">
        <v>1.699074074074074E-2</v>
      </c>
      <c r="H20" s="7">
        <v>3.0434331916658019E-2</v>
      </c>
      <c r="I20" s="42">
        <f t="shared" si="1"/>
        <v>6.2685185185185191E-2</v>
      </c>
      <c r="J20" s="77">
        <f t="shared" si="2"/>
        <v>1.7658489507935884E-2</v>
      </c>
    </row>
    <row r="21" spans="2:10" s="49" customFormat="1" x14ac:dyDescent="0.3">
      <c r="B21" s="35" t="s">
        <v>31</v>
      </c>
      <c r="C21" s="9">
        <v>3.8287037037037029E-2</v>
      </c>
      <c r="D21" s="7">
        <f t="shared" si="0"/>
        <v>1.8527542076227272E-2</v>
      </c>
      <c r="E21" s="9">
        <v>2.0023148148148148E-3</v>
      </c>
      <c r="F21" s="7">
        <v>2.1644480032028835E-3</v>
      </c>
      <c r="G21" s="9">
        <v>0.01</v>
      </c>
      <c r="H21" s="7">
        <v>1.7912304343319162E-2</v>
      </c>
      <c r="I21" s="42">
        <f t="shared" si="1"/>
        <v>5.0289351851851849E-2</v>
      </c>
      <c r="J21" s="77">
        <f t="shared" si="2"/>
        <v>1.4166568853763183E-2</v>
      </c>
    </row>
    <row r="22" spans="2:10" s="49" customFormat="1" x14ac:dyDescent="0.3">
      <c r="B22" s="35" t="s">
        <v>32</v>
      </c>
      <c r="C22" s="9">
        <v>9.0625000000000011E-3</v>
      </c>
      <c r="D22" s="7">
        <f t="shared" si="0"/>
        <v>4.3854490464588754E-3</v>
      </c>
      <c r="E22" s="9">
        <v>6.1342592592592594E-3</v>
      </c>
      <c r="F22" s="7">
        <v>6.6309678710839782E-3</v>
      </c>
      <c r="G22" s="9">
        <v>2.1759259259259258E-3</v>
      </c>
      <c r="H22" s="7">
        <v>3.8975847413703726E-3</v>
      </c>
      <c r="I22" s="42">
        <f t="shared" si="1"/>
        <v>1.7372685185185185E-2</v>
      </c>
      <c r="J22" s="77">
        <f t="shared" si="2"/>
        <v>4.8939056040272818E-3</v>
      </c>
    </row>
    <row r="23" spans="2:10" s="53" customFormat="1" x14ac:dyDescent="0.3">
      <c r="B23" s="35" t="s">
        <v>137</v>
      </c>
      <c r="C23" s="9">
        <v>2.8842592592592597E-2</v>
      </c>
      <c r="D23" s="7">
        <f t="shared" si="0"/>
        <v>1.3957265675319946E-2</v>
      </c>
      <c r="E23" s="9">
        <v>1.0173611111111111E-2</v>
      </c>
      <c r="F23" s="7">
        <v>1.0997397657892106E-2</v>
      </c>
      <c r="G23" s="9">
        <v>3.3784722222222223E-2</v>
      </c>
      <c r="H23" s="7">
        <v>6.0516222659894245E-2</v>
      </c>
      <c r="I23" s="42">
        <f t="shared" si="1"/>
        <v>7.2800925925925936E-2</v>
      </c>
      <c r="J23" s="77">
        <f t="shared" si="2"/>
        <v>2.0508105429268224E-2</v>
      </c>
    </row>
    <row r="24" spans="2:10" s="49" customFormat="1" x14ac:dyDescent="0.3">
      <c r="B24" s="35" t="s">
        <v>33</v>
      </c>
      <c r="C24" s="9">
        <v>1.805555555555555E-2</v>
      </c>
      <c r="D24" s="7">
        <f t="shared" si="0"/>
        <v>8.7372931193816644E-3</v>
      </c>
      <c r="E24" s="9">
        <v>1.640046296296296E-2</v>
      </c>
      <c r="F24" s="7">
        <v>1.7728455610049047E-2</v>
      </c>
      <c r="G24" s="9">
        <v>2.7326388888888886E-2</v>
      </c>
      <c r="H24" s="7">
        <v>4.8947859438167284E-2</v>
      </c>
      <c r="I24" s="42">
        <f t="shared" si="1"/>
        <v>6.1782407407407397E-2</v>
      </c>
      <c r="J24" s="77">
        <f t="shared" si="2"/>
        <v>1.7404175958892487E-2</v>
      </c>
    </row>
    <row r="25" spans="2:10" s="49" customFormat="1" x14ac:dyDescent="0.3">
      <c r="B25" s="35" t="s">
        <v>34</v>
      </c>
      <c r="C25" s="9">
        <v>1.7129629629629627E-2</v>
      </c>
      <c r="D25" s="7">
        <f t="shared" si="0"/>
        <v>8.2892268055672208E-3</v>
      </c>
      <c r="E25" s="9">
        <v>4.9351851851851841E-2</v>
      </c>
      <c r="F25" s="7">
        <v>5.3348013211890713E-2</v>
      </c>
      <c r="G25" s="9">
        <v>1.8645833333333337E-2</v>
      </c>
      <c r="H25" s="7">
        <v>3.3398984140147192E-2</v>
      </c>
      <c r="I25" s="42">
        <f t="shared" si="1"/>
        <v>8.5127314814814808E-2</v>
      </c>
      <c r="J25" s="77">
        <f t="shared" si="2"/>
        <v>2.3980463502745273E-2</v>
      </c>
    </row>
    <row r="26" spans="2:10" s="49" customFormat="1" x14ac:dyDescent="0.3">
      <c r="B26" s="35" t="s">
        <v>35</v>
      </c>
      <c r="C26" s="9">
        <v>3.202546296296295E-2</v>
      </c>
      <c r="D26" s="7">
        <f t="shared" si="0"/>
        <v>1.549749362905709E-2</v>
      </c>
      <c r="E26" s="9">
        <v>0.20460648148148147</v>
      </c>
      <c r="F26" s="7">
        <v>0.22117405665098597</v>
      </c>
      <c r="G26" s="9">
        <v>1.1111111111111111E-3</v>
      </c>
      <c r="H26" s="7">
        <v>1.9902560381465733E-3</v>
      </c>
      <c r="I26" s="42">
        <f t="shared" si="1"/>
        <v>0.23774305555555553</v>
      </c>
      <c r="J26" s="77">
        <f t="shared" si="2"/>
        <v>6.6972495011541899E-2</v>
      </c>
    </row>
    <row r="27" spans="2:10" s="49" customFormat="1" x14ac:dyDescent="0.3">
      <c r="B27" s="35" t="s">
        <v>135</v>
      </c>
      <c r="C27" s="9">
        <v>0.39204861111111078</v>
      </c>
      <c r="D27" s="7">
        <f t="shared" si="0"/>
        <v>0.18971687809795829</v>
      </c>
      <c r="E27" s="9">
        <v>0.21871527777777747</v>
      </c>
      <c r="F27" s="7">
        <v>0.23642528275447877</v>
      </c>
      <c r="G27" s="9">
        <v>4.1388888888888878E-2</v>
      </c>
      <c r="H27" s="7">
        <v>7.4137037420959839E-2</v>
      </c>
      <c r="I27" s="42">
        <f t="shared" si="1"/>
        <v>0.65215277777777714</v>
      </c>
      <c r="J27" s="77">
        <f t="shared" si="2"/>
        <v>0.18371219531280542</v>
      </c>
    </row>
    <row r="28" spans="2:10" s="49" customFormat="1" x14ac:dyDescent="0.3">
      <c r="B28" s="35" t="s">
        <v>36</v>
      </c>
      <c r="C28" s="9">
        <v>2.4074074074074072E-3</v>
      </c>
      <c r="D28" s="7">
        <f t="shared" si="0"/>
        <v>1.1649724159175554E-3</v>
      </c>
      <c r="E28" s="9">
        <v>1.1805555555555555E-2</v>
      </c>
      <c r="F28" s="7">
        <v>1.2761485336803127E-2</v>
      </c>
      <c r="G28" s="9">
        <v>3.2407407407407406E-4</v>
      </c>
      <c r="H28" s="7">
        <v>5.8049134445941719E-4</v>
      </c>
      <c r="I28" s="42">
        <f t="shared" si="1"/>
        <v>1.4537037037037036E-2</v>
      </c>
      <c r="J28" s="77">
        <f t="shared" si="2"/>
        <v>4.0951002256217625E-3</v>
      </c>
    </row>
    <row r="29" spans="2:10" s="49" customFormat="1" x14ac:dyDescent="0.3">
      <c r="B29" s="51"/>
      <c r="C29" s="9"/>
      <c r="D29" s="9"/>
      <c r="E29" s="9"/>
      <c r="F29" s="9"/>
      <c r="G29" s="9"/>
      <c r="H29" s="9"/>
      <c r="I29" s="55"/>
      <c r="J29" s="92"/>
    </row>
    <row r="30" spans="2:10" s="49" customFormat="1" x14ac:dyDescent="0.3">
      <c r="B30" s="52" t="s">
        <v>1</v>
      </c>
      <c r="C30" s="43">
        <f>SUM(C7:C28)</f>
        <v>2.0664930555555561</v>
      </c>
      <c r="D30" s="75">
        <f>SUM(D7:D28)</f>
        <v>1.0000000000000002</v>
      </c>
      <c r="E30" s="54">
        <v>0.92509259259259224</v>
      </c>
      <c r="F30" s="94">
        <v>1.0000000000000002</v>
      </c>
      <c r="G30" s="54">
        <v>0.55827546296296315</v>
      </c>
      <c r="H30" s="94">
        <v>1</v>
      </c>
      <c r="I30" s="43">
        <f>SUM(I7:I28)</f>
        <v>3.5498611111111122</v>
      </c>
      <c r="J30" s="76">
        <f>SUM(J7:J28)</f>
        <v>1</v>
      </c>
    </row>
    <row r="31" spans="2:10" s="49" customFormat="1" x14ac:dyDescent="0.3">
      <c r="B31" s="87"/>
      <c r="C31" s="88"/>
      <c r="D31" s="88"/>
      <c r="E31" s="88"/>
      <c r="F31" s="89"/>
      <c r="G31" s="88"/>
      <c r="H31" s="88"/>
      <c r="I31" s="88"/>
      <c r="J31" s="85"/>
    </row>
    <row r="32" spans="2:10" s="49" customFormat="1" ht="66" customHeight="1" thickBot="1" x14ac:dyDescent="0.35">
      <c r="B32" s="150" t="s">
        <v>13</v>
      </c>
      <c r="C32" s="151"/>
      <c r="D32" s="151"/>
      <c r="E32" s="151"/>
      <c r="F32" s="152"/>
      <c r="G32" s="151"/>
      <c r="H32" s="151"/>
      <c r="I32" s="151"/>
      <c r="J32" s="152"/>
    </row>
    <row r="33" spans="9:9" s="49" customFormat="1" x14ac:dyDescent="0.3">
      <c r="I33" s="93"/>
    </row>
    <row r="34" spans="9:9" s="49" customFormat="1" x14ac:dyDescent="0.3"/>
    <row r="35" spans="9:9" s="49" customFormat="1" x14ac:dyDescent="0.3"/>
    <row r="36" spans="9:9" s="49" customFormat="1" x14ac:dyDescent="0.3"/>
    <row r="37" spans="9:9" s="49" customFormat="1" x14ac:dyDescent="0.3"/>
    <row r="38" spans="9:9" s="49" customFormat="1" x14ac:dyDescent="0.3"/>
    <row r="39" spans="9:9" s="49" customFormat="1" x14ac:dyDescent="0.3"/>
    <row r="40" spans="9:9" s="49" customFormat="1" x14ac:dyDescent="0.3"/>
    <row r="41" spans="9:9" s="49" customFormat="1" x14ac:dyDescent="0.3"/>
    <row r="42" spans="9:9" s="49" customFormat="1" x14ac:dyDescent="0.3"/>
    <row r="43" spans="9:9" s="49" customFormat="1" x14ac:dyDescent="0.3"/>
    <row r="44" spans="9:9" s="49" customFormat="1" x14ac:dyDescent="0.3"/>
    <row r="45" spans="9:9" s="49" customFormat="1" x14ac:dyDescent="0.3"/>
    <row r="46" spans="9:9" s="49" customFormat="1" x14ac:dyDescent="0.3"/>
    <row r="47" spans="9:9" s="49" customFormat="1" x14ac:dyDescent="0.3"/>
    <row r="48" spans="9:9" s="49" customFormat="1" x14ac:dyDescent="0.3"/>
    <row r="49" s="49" customFormat="1" x14ac:dyDescent="0.3"/>
    <row r="50" s="49" customFormat="1" x14ac:dyDescent="0.3"/>
    <row r="51" s="49" customFormat="1" x14ac:dyDescent="0.3"/>
    <row r="52" s="49" customFormat="1" x14ac:dyDescent="0.3"/>
    <row r="53" s="49" customFormat="1" x14ac:dyDescent="0.3"/>
    <row r="54" s="49" customFormat="1" x14ac:dyDescent="0.3"/>
    <row r="55" s="49" customFormat="1" x14ac:dyDescent="0.3"/>
    <row r="56" s="49" customFormat="1" x14ac:dyDescent="0.3"/>
    <row r="57" s="49" customFormat="1" x14ac:dyDescent="0.3"/>
    <row r="58" s="49" customFormat="1" x14ac:dyDescent="0.3"/>
    <row r="59" s="49" customFormat="1" x14ac:dyDescent="0.3"/>
    <row r="60" s="49" customFormat="1" x14ac:dyDescent="0.3"/>
    <row r="61" s="49" customFormat="1" x14ac:dyDescent="0.3"/>
    <row r="62" s="49" customFormat="1" x14ac:dyDescent="0.3"/>
    <row r="63" s="49" customFormat="1" x14ac:dyDescent="0.3"/>
    <row r="64" s="49" customFormat="1" x14ac:dyDescent="0.3"/>
    <row r="65" s="49" customFormat="1" x14ac:dyDescent="0.3"/>
    <row r="66" s="49" customFormat="1" x14ac:dyDescent="0.3"/>
    <row r="67" s="49" customFormat="1" x14ac:dyDescent="0.3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79" t="s">
        <v>81</v>
      </c>
      <c r="C3" s="180"/>
      <c r="D3" s="180"/>
      <c r="E3" s="180"/>
      <c r="F3" s="181"/>
    </row>
    <row r="4" spans="2:6" x14ac:dyDescent="0.3">
      <c r="B4" s="182" t="s">
        <v>124</v>
      </c>
      <c r="C4" s="175"/>
      <c r="D4" s="175"/>
      <c r="E4" s="175"/>
      <c r="F4" s="183"/>
    </row>
    <row r="5" spans="2:6" x14ac:dyDescent="0.3">
      <c r="B5" s="120"/>
      <c r="C5" s="172" t="s">
        <v>43</v>
      </c>
      <c r="D5" s="175"/>
      <c r="E5" s="172" t="s">
        <v>65</v>
      </c>
      <c r="F5" s="183"/>
    </row>
    <row r="6" spans="2:6" x14ac:dyDescent="0.3">
      <c r="B6" s="30" t="s">
        <v>19</v>
      </c>
      <c r="C6" s="121" t="s">
        <v>2</v>
      </c>
      <c r="D6" s="121" t="s">
        <v>3</v>
      </c>
      <c r="E6" s="121" t="s">
        <v>2</v>
      </c>
      <c r="F6" s="122" t="s">
        <v>3</v>
      </c>
    </row>
    <row r="7" spans="2:6" x14ac:dyDescent="0.3">
      <c r="B7" s="35" t="s">
        <v>20</v>
      </c>
      <c r="C7" s="21"/>
      <c r="D7" s="73"/>
      <c r="E7" s="21"/>
      <c r="F7" s="14"/>
    </row>
    <row r="8" spans="2:6" x14ac:dyDescent="0.3">
      <c r="B8" s="35" t="s">
        <v>0</v>
      </c>
      <c r="C8" s="21"/>
      <c r="D8" s="104"/>
      <c r="E8" s="21"/>
      <c r="F8" s="14"/>
    </row>
    <row r="9" spans="2:6" x14ac:dyDescent="0.3">
      <c r="B9" s="35" t="s">
        <v>21</v>
      </c>
      <c r="C9" s="21"/>
      <c r="D9" s="104"/>
      <c r="E9" s="21">
        <v>2.199074074074074E-4</v>
      </c>
      <c r="F9" s="14">
        <f>E9/$E$30</f>
        <v>0.33333333333333337</v>
      </c>
    </row>
    <row r="10" spans="2:6" x14ac:dyDescent="0.3">
      <c r="B10" s="35" t="s">
        <v>22</v>
      </c>
      <c r="C10" s="21"/>
      <c r="D10" s="104"/>
      <c r="E10" s="21"/>
      <c r="F10" s="14"/>
    </row>
    <row r="11" spans="2:6" x14ac:dyDescent="0.3">
      <c r="B11" s="35" t="s">
        <v>23</v>
      </c>
      <c r="C11" s="21"/>
      <c r="D11" s="104"/>
      <c r="E11" s="21"/>
      <c r="F11" s="14"/>
    </row>
    <row r="12" spans="2:6" x14ac:dyDescent="0.3">
      <c r="B12" s="35" t="s">
        <v>24</v>
      </c>
      <c r="C12" s="21"/>
      <c r="D12" s="104"/>
      <c r="E12" s="21"/>
      <c r="F12" s="14"/>
    </row>
    <row r="13" spans="2:6" x14ac:dyDescent="0.3">
      <c r="B13" s="35" t="s">
        <v>25</v>
      </c>
      <c r="C13" s="21"/>
      <c r="D13" s="104"/>
      <c r="E13" s="21"/>
      <c r="F13" s="14"/>
    </row>
    <row r="14" spans="2:6" x14ac:dyDescent="0.3">
      <c r="B14" s="35" t="s">
        <v>26</v>
      </c>
      <c r="C14" s="21"/>
      <c r="D14" s="104"/>
      <c r="E14" s="21"/>
      <c r="F14" s="14"/>
    </row>
    <row r="15" spans="2:6" x14ac:dyDescent="0.3">
      <c r="B15" s="35" t="s">
        <v>27</v>
      </c>
      <c r="C15" s="21"/>
      <c r="D15" s="104"/>
      <c r="E15" s="21"/>
      <c r="F15" s="14"/>
    </row>
    <row r="16" spans="2:6" x14ac:dyDescent="0.3">
      <c r="B16" s="35" t="s">
        <v>28</v>
      </c>
      <c r="C16" s="21"/>
      <c r="D16" s="104"/>
      <c r="E16" s="21"/>
      <c r="F16" s="14"/>
    </row>
    <row r="17" spans="2:6" x14ac:dyDescent="0.3">
      <c r="B17" s="35" t="s">
        <v>138</v>
      </c>
      <c r="C17" s="21"/>
      <c r="D17" s="104"/>
      <c r="E17" s="21"/>
      <c r="F17" s="14"/>
    </row>
    <row r="18" spans="2:6" x14ac:dyDescent="0.3">
      <c r="B18" s="35" t="s">
        <v>29</v>
      </c>
      <c r="C18" s="21"/>
      <c r="D18" s="104"/>
      <c r="E18" s="21"/>
      <c r="F18" s="14"/>
    </row>
    <row r="19" spans="2:6" x14ac:dyDescent="0.3">
      <c r="B19" s="35" t="s">
        <v>136</v>
      </c>
      <c r="C19" s="21"/>
      <c r="D19" s="104"/>
      <c r="E19" s="21"/>
      <c r="F19" s="14"/>
    </row>
    <row r="20" spans="2:6" x14ac:dyDescent="0.3">
      <c r="B20" s="35" t="s">
        <v>30</v>
      </c>
      <c r="C20" s="21"/>
      <c r="D20" s="104"/>
      <c r="E20" s="21"/>
      <c r="F20" s="14"/>
    </row>
    <row r="21" spans="2:6" x14ac:dyDescent="0.3">
      <c r="B21" s="35" t="s">
        <v>31</v>
      </c>
      <c r="C21" s="25"/>
      <c r="D21" s="104"/>
      <c r="E21" s="21"/>
      <c r="F21" s="14"/>
    </row>
    <row r="22" spans="2:6" x14ac:dyDescent="0.3">
      <c r="B22" s="35" t="s">
        <v>32</v>
      </c>
      <c r="C22" s="21"/>
      <c r="D22" s="104"/>
      <c r="E22" s="21"/>
      <c r="F22" s="14"/>
    </row>
    <row r="23" spans="2:6" s="5" customFormat="1" x14ac:dyDescent="0.3">
      <c r="B23" s="35" t="s">
        <v>137</v>
      </c>
      <c r="C23" s="21"/>
      <c r="D23" s="104"/>
      <c r="E23" s="21"/>
      <c r="F23" s="14"/>
    </row>
    <row r="24" spans="2:6" x14ac:dyDescent="0.3">
      <c r="B24" s="35" t="s">
        <v>33</v>
      </c>
      <c r="C24" s="25"/>
      <c r="D24" s="104"/>
      <c r="E24" s="21"/>
      <c r="F24" s="1"/>
    </row>
    <row r="25" spans="2:6" s="6" customFormat="1" x14ac:dyDescent="0.3">
      <c r="B25" s="35" t="s">
        <v>34</v>
      </c>
      <c r="C25" s="21"/>
      <c r="D25" s="104"/>
      <c r="E25" s="21">
        <v>1.8518518518518518E-4</v>
      </c>
      <c r="F25" s="14">
        <f>E25/$E$30</f>
        <v>0.28070175438596495</v>
      </c>
    </row>
    <row r="26" spans="2:6" x14ac:dyDescent="0.3">
      <c r="B26" s="35" t="s">
        <v>35</v>
      </c>
      <c r="C26" s="9"/>
      <c r="D26" s="104"/>
      <c r="E26" s="21">
        <v>2.5462962962962961E-4</v>
      </c>
      <c r="F26" s="14">
        <f>E26/$E$30</f>
        <v>0.38596491228070179</v>
      </c>
    </row>
    <row r="27" spans="2:6" x14ac:dyDescent="0.3">
      <c r="B27" s="35" t="s">
        <v>135</v>
      </c>
      <c r="C27" s="9"/>
      <c r="D27" s="104"/>
      <c r="E27" s="21"/>
      <c r="F27" s="14"/>
    </row>
    <row r="28" spans="2:6" x14ac:dyDescent="0.3">
      <c r="B28" s="35" t="s">
        <v>36</v>
      </c>
      <c r="C28" s="9"/>
      <c r="D28" s="104"/>
      <c r="E28" s="21"/>
      <c r="F28" s="14"/>
    </row>
    <row r="29" spans="2:6" x14ac:dyDescent="0.3">
      <c r="B29" s="35"/>
      <c r="C29" s="55"/>
      <c r="D29" s="13"/>
      <c r="E29" s="13"/>
      <c r="F29" s="14"/>
    </row>
    <row r="30" spans="2:6" x14ac:dyDescent="0.3">
      <c r="B30" s="16" t="s">
        <v>1</v>
      </c>
      <c r="C30" s="54"/>
      <c r="D30" s="103"/>
      <c r="E30" s="54">
        <f>SUM(E7:E29)</f>
        <v>6.5972222222222213E-4</v>
      </c>
      <c r="F30" s="116">
        <f>SUM(F8:F28)</f>
        <v>1.0000000000000002</v>
      </c>
    </row>
    <row r="31" spans="2:6" x14ac:dyDescent="0.3">
      <c r="B31" s="16"/>
      <c r="C31" s="55"/>
      <c r="D31" s="13"/>
      <c r="E31" s="13"/>
      <c r="F31" s="14"/>
    </row>
    <row r="32" spans="2:6" ht="66" customHeight="1" thickBot="1" x14ac:dyDescent="0.35">
      <c r="B32" s="184" t="s">
        <v>126</v>
      </c>
      <c r="C32" s="185"/>
      <c r="D32" s="185"/>
      <c r="E32" s="185"/>
      <c r="F32" s="18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79" t="s">
        <v>82</v>
      </c>
      <c r="C3" s="180"/>
      <c r="D3" s="180"/>
      <c r="E3" s="180"/>
      <c r="F3" s="181"/>
    </row>
    <row r="4" spans="2:6" x14ac:dyDescent="0.3">
      <c r="B4" s="169" t="s">
        <v>124</v>
      </c>
      <c r="C4" s="170"/>
      <c r="D4" s="170"/>
      <c r="E4" s="170"/>
      <c r="F4" s="171"/>
    </row>
    <row r="5" spans="2:6" x14ac:dyDescent="0.3">
      <c r="B5" s="10"/>
      <c r="C5" s="174" t="s">
        <v>47</v>
      </c>
      <c r="D5" s="170"/>
      <c r="E5" s="187" t="s">
        <v>66</v>
      </c>
      <c r="F5" s="188"/>
    </row>
    <row r="6" spans="2:6" x14ac:dyDescent="0.3">
      <c r="B6" s="30" t="s">
        <v>19</v>
      </c>
      <c r="C6" s="129" t="s">
        <v>2</v>
      </c>
      <c r="D6" s="11" t="s">
        <v>3</v>
      </c>
      <c r="E6" s="129" t="s">
        <v>2</v>
      </c>
      <c r="F6" s="72" t="s">
        <v>3</v>
      </c>
    </row>
    <row r="7" spans="2:6" x14ac:dyDescent="0.3">
      <c r="B7" s="35" t="s">
        <v>20</v>
      </c>
      <c r="C7" s="21"/>
      <c r="D7" s="104"/>
      <c r="E7" s="21"/>
      <c r="F7" s="14"/>
    </row>
    <row r="8" spans="2:6" x14ac:dyDescent="0.3">
      <c r="B8" s="35" t="s">
        <v>0</v>
      </c>
      <c r="C8" s="21"/>
      <c r="D8" s="104"/>
      <c r="E8" s="21"/>
      <c r="F8" s="14"/>
    </row>
    <row r="9" spans="2:6" x14ac:dyDescent="0.3">
      <c r="B9" s="35" t="s">
        <v>21</v>
      </c>
      <c r="C9" s="21"/>
      <c r="D9" s="104"/>
      <c r="E9" s="21">
        <v>1.773148148148148E-2</v>
      </c>
      <c r="F9" s="14">
        <f>E9/$E$30</f>
        <v>0.14999020951635011</v>
      </c>
    </row>
    <row r="10" spans="2:6" x14ac:dyDescent="0.3">
      <c r="B10" s="35" t="s">
        <v>22</v>
      </c>
      <c r="C10" s="21">
        <v>4.8611111111111112E-3</v>
      </c>
      <c r="D10" s="104">
        <f>C10/$C$30</f>
        <v>0.41543026706231451</v>
      </c>
      <c r="E10" s="21">
        <v>2.6168981481481484E-2</v>
      </c>
      <c r="F10" s="14">
        <f>E10/$E$30</f>
        <v>0.22136283532406506</v>
      </c>
    </row>
    <row r="11" spans="2:6" x14ac:dyDescent="0.3">
      <c r="B11" s="35" t="s">
        <v>23</v>
      </c>
      <c r="C11" s="21"/>
      <c r="D11" s="104"/>
      <c r="E11" s="21"/>
      <c r="F11" s="14"/>
    </row>
    <row r="12" spans="2:6" x14ac:dyDescent="0.3">
      <c r="B12" s="35" t="s">
        <v>24</v>
      </c>
      <c r="C12" s="21"/>
      <c r="D12" s="104"/>
      <c r="E12" s="21"/>
      <c r="F12" s="14"/>
    </row>
    <row r="13" spans="2:6" x14ac:dyDescent="0.3">
      <c r="B13" s="35" t="s">
        <v>25</v>
      </c>
      <c r="C13" s="21"/>
      <c r="D13" s="104"/>
      <c r="E13" s="21">
        <v>2.3379629629629631E-3</v>
      </c>
      <c r="F13" s="14">
        <f>E13/$E$30</f>
        <v>1.9776776972782458E-2</v>
      </c>
    </row>
    <row r="14" spans="2:6" x14ac:dyDescent="0.3">
      <c r="B14" s="35" t="s">
        <v>26</v>
      </c>
      <c r="C14" s="21"/>
      <c r="D14" s="2"/>
      <c r="E14" s="21"/>
      <c r="F14" s="14"/>
    </row>
    <row r="15" spans="2:6" x14ac:dyDescent="0.3">
      <c r="B15" s="35" t="s">
        <v>27</v>
      </c>
      <c r="C15" s="21"/>
      <c r="D15" s="2"/>
      <c r="E15" s="21">
        <v>7.3148148148148148E-3</v>
      </c>
      <c r="F15" s="14">
        <f>E15/$E$30</f>
        <v>6.1875856667319373E-2</v>
      </c>
    </row>
    <row r="16" spans="2:6" x14ac:dyDescent="0.3">
      <c r="B16" s="35" t="s">
        <v>28</v>
      </c>
      <c r="C16" s="21"/>
      <c r="D16" s="2"/>
      <c r="E16" s="21">
        <v>7.7777777777777776E-3</v>
      </c>
      <c r="F16" s="14">
        <f>E16/$E$30</f>
        <v>6.5792050127276291E-2</v>
      </c>
    </row>
    <row r="17" spans="2:6" x14ac:dyDescent="0.3">
      <c r="B17" s="35" t="s">
        <v>138</v>
      </c>
      <c r="C17" s="21"/>
      <c r="D17" s="2"/>
      <c r="E17" s="21"/>
      <c r="F17" s="14"/>
    </row>
    <row r="18" spans="2:6" x14ac:dyDescent="0.3">
      <c r="B18" s="35" t="s">
        <v>29</v>
      </c>
      <c r="C18" s="21"/>
      <c r="D18" s="2"/>
      <c r="E18" s="21"/>
      <c r="F18" s="14"/>
    </row>
    <row r="19" spans="2:6" x14ac:dyDescent="0.3">
      <c r="B19" s="35" t="s">
        <v>136</v>
      </c>
      <c r="C19" s="21"/>
      <c r="D19" s="2"/>
      <c r="E19" s="21">
        <v>2.0138888888888888E-3</v>
      </c>
      <c r="F19" s="14">
        <f t="shared" ref="F19" si="0">E19/$E$30</f>
        <v>1.7035441550812613E-2</v>
      </c>
    </row>
    <row r="20" spans="2:6" x14ac:dyDescent="0.3">
      <c r="B20" s="35" t="s">
        <v>30</v>
      </c>
      <c r="C20" s="21"/>
      <c r="D20" s="2"/>
      <c r="E20" s="21">
        <v>8.9004629629629625E-3</v>
      </c>
      <c r="F20" s="14">
        <f>E20/$E$30</f>
        <v>7.5288819267671822E-2</v>
      </c>
    </row>
    <row r="21" spans="2:6" x14ac:dyDescent="0.3">
      <c r="B21" s="35" t="s">
        <v>31</v>
      </c>
      <c r="C21" s="21">
        <v>5.8912037037037041E-3</v>
      </c>
      <c r="D21" s="104">
        <f>C21/$C$30</f>
        <v>0.50346191889218594</v>
      </c>
      <c r="E21" s="21">
        <v>2.6087962962962966E-2</v>
      </c>
      <c r="F21" s="14">
        <f>E21/$E$30</f>
        <v>0.2206775014685726</v>
      </c>
    </row>
    <row r="22" spans="2:6" x14ac:dyDescent="0.3">
      <c r="B22" s="35" t="s">
        <v>32</v>
      </c>
      <c r="C22" s="21"/>
      <c r="D22" s="2"/>
      <c r="E22" s="21"/>
      <c r="F22" s="14"/>
    </row>
    <row r="23" spans="2:6" s="5" customFormat="1" x14ac:dyDescent="0.3">
      <c r="B23" s="35" t="s">
        <v>137</v>
      </c>
      <c r="C23" s="21"/>
      <c r="D23" s="18"/>
      <c r="E23" s="21">
        <v>1.3506944444444445E-2</v>
      </c>
      <c r="F23" s="14">
        <f>E23/$E$30</f>
        <v>0.1142549441942432</v>
      </c>
    </row>
    <row r="24" spans="2:6" x14ac:dyDescent="0.3">
      <c r="B24" s="35" t="s">
        <v>33</v>
      </c>
      <c r="C24" s="21">
        <v>9.4907407407407397E-4</v>
      </c>
      <c r="D24" s="104">
        <f>C24/$C$30</f>
        <v>8.1107814045499493E-2</v>
      </c>
      <c r="E24" s="21">
        <v>2.0601851851851849E-3</v>
      </c>
      <c r="F24" s="14">
        <f>E24/$E$30</f>
        <v>1.7427060896808302E-2</v>
      </c>
    </row>
    <row r="25" spans="2:6" s="6" customFormat="1" x14ac:dyDescent="0.3">
      <c r="B25" s="35" t="s">
        <v>34</v>
      </c>
      <c r="C25" s="21"/>
      <c r="D25" s="123"/>
      <c r="E25" s="21">
        <v>4.31712962962963E-3</v>
      </c>
      <c r="F25" s="14">
        <f>E25/$E$30</f>
        <v>3.6518504014098299E-2</v>
      </c>
    </row>
    <row r="26" spans="2:6" x14ac:dyDescent="0.3">
      <c r="B26" s="35" t="s">
        <v>35</v>
      </c>
      <c r="C26" s="9"/>
      <c r="D26" s="21"/>
      <c r="E26" s="21"/>
      <c r="F26" s="14"/>
    </row>
    <row r="27" spans="2:6" x14ac:dyDescent="0.3">
      <c r="B27" s="35" t="s">
        <v>135</v>
      </c>
      <c r="C27" s="9"/>
      <c r="D27" s="21"/>
      <c r="E27" s="21"/>
      <c r="F27" s="14"/>
    </row>
    <row r="28" spans="2:6" x14ac:dyDescent="0.3">
      <c r="B28" s="35" t="s">
        <v>36</v>
      </c>
      <c r="C28" s="9"/>
      <c r="D28" s="21"/>
      <c r="E28" s="21"/>
      <c r="F28" s="14"/>
    </row>
    <row r="29" spans="2:6" x14ac:dyDescent="0.3">
      <c r="B29" s="35"/>
      <c r="C29" s="55"/>
      <c r="D29" s="13"/>
      <c r="E29" s="13"/>
      <c r="F29" s="14"/>
    </row>
    <row r="30" spans="2:6" x14ac:dyDescent="0.3">
      <c r="B30" s="16" t="s">
        <v>1</v>
      </c>
      <c r="C30" s="23">
        <f>SUM(C7:C28)</f>
        <v>1.170138888888889E-2</v>
      </c>
      <c r="D30" s="18">
        <f>SUM(D7:D27)</f>
        <v>1</v>
      </c>
      <c r="E30" s="131">
        <f>SUM(E7:E28)</f>
        <v>0.11821759259259258</v>
      </c>
      <c r="F30" s="3">
        <f>SUM(F7:F27)</f>
        <v>1.0000000000000002</v>
      </c>
    </row>
    <row r="31" spans="2:6" x14ac:dyDescent="0.3">
      <c r="B31" s="16"/>
      <c r="C31" s="55"/>
      <c r="D31" s="13"/>
      <c r="E31" s="13"/>
      <c r="F31" s="14"/>
    </row>
    <row r="32" spans="2:6" ht="66" customHeight="1" thickBot="1" x14ac:dyDescent="0.35">
      <c r="B32" s="163" t="s">
        <v>127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79" t="s">
        <v>83</v>
      </c>
      <c r="C3" s="180"/>
      <c r="D3" s="180"/>
      <c r="E3" s="180"/>
      <c r="F3" s="181"/>
    </row>
    <row r="4" spans="2:6" x14ac:dyDescent="0.3">
      <c r="B4" s="169" t="s">
        <v>124</v>
      </c>
      <c r="C4" s="170"/>
      <c r="D4" s="170"/>
      <c r="E4" s="170"/>
      <c r="F4" s="171"/>
    </row>
    <row r="5" spans="2:6" x14ac:dyDescent="0.3">
      <c r="B5" s="10"/>
      <c r="C5" s="174" t="s">
        <v>84</v>
      </c>
      <c r="D5" s="170"/>
      <c r="E5" s="187" t="s">
        <v>85</v>
      </c>
      <c r="F5" s="188"/>
    </row>
    <row r="6" spans="2:6" x14ac:dyDescent="0.3">
      <c r="B6" s="30" t="s">
        <v>19</v>
      </c>
      <c r="C6" s="27" t="s">
        <v>2</v>
      </c>
      <c r="D6" s="11" t="s">
        <v>3</v>
      </c>
      <c r="E6" s="27" t="s">
        <v>2</v>
      </c>
      <c r="F6" s="72" t="s">
        <v>3</v>
      </c>
    </row>
    <row r="7" spans="2:6" x14ac:dyDescent="0.3">
      <c r="B7" s="35" t="s">
        <v>20</v>
      </c>
      <c r="C7" s="12"/>
      <c r="D7" s="2"/>
      <c r="E7" s="12"/>
      <c r="F7" s="22"/>
    </row>
    <row r="8" spans="2:6" x14ac:dyDescent="0.3">
      <c r="B8" s="35" t="s">
        <v>0</v>
      </c>
      <c r="C8" s="12"/>
      <c r="D8" s="2"/>
      <c r="E8" s="12"/>
      <c r="F8" s="22"/>
    </row>
    <row r="9" spans="2:6" x14ac:dyDescent="0.3">
      <c r="B9" s="35" t="s">
        <v>21</v>
      </c>
      <c r="C9" s="12"/>
      <c r="D9" s="2"/>
      <c r="E9" s="12"/>
      <c r="F9" s="22"/>
    </row>
    <row r="10" spans="2:6" x14ac:dyDescent="0.3">
      <c r="B10" s="35" t="s">
        <v>22</v>
      </c>
      <c r="C10" s="12"/>
      <c r="D10" s="2"/>
      <c r="E10" s="12"/>
      <c r="F10" s="22"/>
    </row>
    <row r="11" spans="2:6" x14ac:dyDescent="0.3">
      <c r="B11" s="35" t="s">
        <v>23</v>
      </c>
      <c r="C11" s="12"/>
      <c r="D11" s="2"/>
      <c r="E11" s="12"/>
      <c r="F11" s="22"/>
    </row>
    <row r="12" spans="2:6" x14ac:dyDescent="0.3">
      <c r="B12" s="35" t="s">
        <v>24</v>
      </c>
      <c r="C12" s="12"/>
      <c r="D12" s="2"/>
      <c r="E12" s="12"/>
      <c r="F12" s="22"/>
    </row>
    <row r="13" spans="2:6" x14ac:dyDescent="0.3">
      <c r="B13" s="35" t="s">
        <v>25</v>
      </c>
      <c r="C13" s="12"/>
      <c r="D13" s="2"/>
      <c r="E13" s="12"/>
      <c r="F13" s="22"/>
    </row>
    <row r="14" spans="2:6" x14ac:dyDescent="0.3">
      <c r="B14" s="35" t="s">
        <v>26</v>
      </c>
      <c r="C14" s="12"/>
      <c r="D14" s="2"/>
      <c r="E14" s="12"/>
      <c r="F14" s="22"/>
    </row>
    <row r="15" spans="2:6" x14ac:dyDescent="0.3">
      <c r="B15" s="35" t="s">
        <v>27</v>
      </c>
      <c r="C15" s="12"/>
      <c r="D15" s="2"/>
      <c r="E15" s="12"/>
      <c r="F15" s="22"/>
    </row>
    <row r="16" spans="2:6" x14ac:dyDescent="0.3">
      <c r="B16" s="35" t="s">
        <v>28</v>
      </c>
      <c r="C16" s="12"/>
      <c r="D16" s="2"/>
      <c r="E16" s="12"/>
      <c r="F16" s="22"/>
    </row>
    <row r="17" spans="2:6" x14ac:dyDescent="0.3">
      <c r="B17" s="35" t="s">
        <v>138</v>
      </c>
      <c r="C17" s="12"/>
      <c r="D17" s="2"/>
      <c r="E17" s="12"/>
      <c r="F17" s="22"/>
    </row>
    <row r="18" spans="2:6" x14ac:dyDescent="0.3">
      <c r="B18" s="35" t="s">
        <v>29</v>
      </c>
      <c r="C18" s="12"/>
      <c r="D18" s="2"/>
      <c r="E18" s="12"/>
      <c r="F18" s="22"/>
    </row>
    <row r="19" spans="2:6" x14ac:dyDescent="0.3">
      <c r="B19" s="35" t="s">
        <v>136</v>
      </c>
      <c r="C19" s="12"/>
      <c r="D19" s="2"/>
      <c r="E19" s="12"/>
      <c r="F19" s="22"/>
    </row>
    <row r="20" spans="2:6" x14ac:dyDescent="0.3">
      <c r="B20" s="35" t="s">
        <v>30</v>
      </c>
      <c r="C20" s="12"/>
      <c r="D20" s="2"/>
      <c r="E20" s="12"/>
      <c r="F20" s="22"/>
    </row>
    <row r="21" spans="2:6" x14ac:dyDescent="0.3">
      <c r="B21" s="35" t="s">
        <v>31</v>
      </c>
      <c r="C21" s="24"/>
      <c r="D21" s="2"/>
      <c r="E21" s="12"/>
      <c r="F21" s="22"/>
    </row>
    <row r="22" spans="2:6" x14ac:dyDescent="0.3">
      <c r="B22" s="35" t="s">
        <v>32</v>
      </c>
      <c r="C22" s="12"/>
      <c r="D22" s="2"/>
      <c r="E22" s="12"/>
      <c r="F22" s="22"/>
    </row>
    <row r="23" spans="2:6" s="5" customFormat="1" x14ac:dyDescent="0.3">
      <c r="B23" s="35" t="s">
        <v>137</v>
      </c>
      <c r="C23" s="17"/>
      <c r="D23" s="18"/>
      <c r="E23" s="17"/>
      <c r="F23" s="3"/>
    </row>
    <row r="24" spans="2:6" x14ac:dyDescent="0.3">
      <c r="B24" s="35" t="s">
        <v>33</v>
      </c>
      <c r="C24" s="25"/>
      <c r="D24" s="25"/>
      <c r="E24" s="25"/>
      <c r="F24" s="1"/>
    </row>
    <row r="25" spans="2:6" s="6" customFormat="1" x14ac:dyDescent="0.3">
      <c r="B25" s="35" t="s">
        <v>34</v>
      </c>
      <c r="C25" s="11"/>
      <c r="D25" s="11"/>
      <c r="E25" s="11"/>
      <c r="F25" s="26"/>
    </row>
    <row r="26" spans="2:6" x14ac:dyDescent="0.3">
      <c r="B26" s="35" t="s">
        <v>35</v>
      </c>
      <c r="C26" s="9"/>
      <c r="D26" s="21"/>
      <c r="E26" s="21"/>
      <c r="F26" s="22"/>
    </row>
    <row r="27" spans="2:6" x14ac:dyDescent="0.3">
      <c r="B27" s="35" t="s">
        <v>135</v>
      </c>
      <c r="C27" s="9"/>
      <c r="D27" s="21"/>
      <c r="E27" s="21"/>
      <c r="F27" s="22"/>
    </row>
    <row r="28" spans="2:6" x14ac:dyDescent="0.3">
      <c r="B28" s="35" t="s">
        <v>36</v>
      </c>
      <c r="C28" s="9"/>
      <c r="D28" s="118"/>
      <c r="E28" s="21"/>
      <c r="F28" s="22"/>
    </row>
    <row r="29" spans="2:6" x14ac:dyDescent="0.3">
      <c r="B29" s="35"/>
      <c r="C29" s="55"/>
      <c r="D29" s="13"/>
      <c r="E29" s="13"/>
      <c r="F29" s="14"/>
    </row>
    <row r="30" spans="2:6" x14ac:dyDescent="0.3">
      <c r="B30" s="16" t="s">
        <v>1</v>
      </c>
      <c r="C30" s="54"/>
      <c r="D30" s="117"/>
      <c r="E30" s="21"/>
      <c r="F30" s="22"/>
    </row>
    <row r="31" spans="2:6" x14ac:dyDescent="0.3">
      <c r="B31" s="16"/>
      <c r="C31" s="55"/>
      <c r="D31" s="13"/>
      <c r="E31" s="13"/>
      <c r="F31" s="14"/>
    </row>
    <row r="32" spans="2:6" ht="66" customHeight="1" thickBot="1" x14ac:dyDescent="0.35">
      <c r="B32" s="176" t="s">
        <v>60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abSelected="1" topLeftCell="B3"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79" t="s">
        <v>86</v>
      </c>
      <c r="C3" s="180"/>
      <c r="D3" s="180"/>
      <c r="E3" s="180"/>
      <c r="F3" s="181"/>
    </row>
    <row r="4" spans="2:6" x14ac:dyDescent="0.3">
      <c r="B4" s="169" t="s">
        <v>124</v>
      </c>
      <c r="C4" s="170"/>
      <c r="D4" s="170"/>
      <c r="E4" s="170"/>
      <c r="F4" s="171"/>
    </row>
    <row r="5" spans="2:6" x14ac:dyDescent="0.3">
      <c r="B5" s="10"/>
      <c r="C5" s="174" t="s">
        <v>67</v>
      </c>
      <c r="D5" s="170"/>
      <c r="E5" s="187" t="s">
        <v>68</v>
      </c>
      <c r="F5" s="188"/>
    </row>
    <row r="6" spans="2:6" x14ac:dyDescent="0.3">
      <c r="B6" s="30" t="s">
        <v>19</v>
      </c>
      <c r="C6" s="129" t="s">
        <v>2</v>
      </c>
      <c r="D6" s="11" t="s">
        <v>3</v>
      </c>
      <c r="E6" s="129" t="s">
        <v>2</v>
      </c>
      <c r="F6" s="72" t="s">
        <v>3</v>
      </c>
    </row>
    <row r="7" spans="2:6" x14ac:dyDescent="0.3">
      <c r="B7" s="35" t="s">
        <v>20</v>
      </c>
      <c r="C7" s="21"/>
      <c r="D7" s="2"/>
      <c r="E7" s="21"/>
      <c r="F7" s="14"/>
    </row>
    <row r="8" spans="2:6" x14ac:dyDescent="0.3">
      <c r="B8" s="35" t="s">
        <v>0</v>
      </c>
      <c r="C8" s="21"/>
      <c r="D8" s="2"/>
      <c r="E8" s="21"/>
      <c r="F8" s="14"/>
    </row>
    <row r="9" spans="2:6" x14ac:dyDescent="0.3">
      <c r="B9" s="35" t="s">
        <v>21</v>
      </c>
      <c r="C9" s="21"/>
      <c r="D9" s="2"/>
      <c r="E9" s="21"/>
      <c r="F9" s="14"/>
    </row>
    <row r="10" spans="2:6" x14ac:dyDescent="0.3">
      <c r="B10" s="35" t="s">
        <v>22</v>
      </c>
      <c r="C10" s="21"/>
      <c r="D10" s="2"/>
      <c r="E10" s="21"/>
      <c r="F10" s="14"/>
    </row>
    <row r="11" spans="2:6" x14ac:dyDescent="0.3">
      <c r="B11" s="35" t="s">
        <v>23</v>
      </c>
      <c r="C11" s="21"/>
      <c r="D11" s="2"/>
      <c r="E11" s="21"/>
      <c r="F11" s="14"/>
    </row>
    <row r="12" spans="2:6" x14ac:dyDescent="0.3">
      <c r="B12" s="35" t="s">
        <v>24</v>
      </c>
      <c r="C12" s="21"/>
      <c r="D12" s="2"/>
      <c r="E12" s="21"/>
      <c r="F12" s="14"/>
    </row>
    <row r="13" spans="2:6" x14ac:dyDescent="0.3">
      <c r="B13" s="35" t="s">
        <v>25</v>
      </c>
      <c r="C13" s="21"/>
      <c r="D13" s="2"/>
      <c r="E13" s="21"/>
      <c r="F13" s="14"/>
    </row>
    <row r="14" spans="2:6" x14ac:dyDescent="0.3">
      <c r="B14" s="35" t="s">
        <v>26</v>
      </c>
      <c r="C14" s="21"/>
      <c r="D14" s="2"/>
      <c r="E14" s="21"/>
      <c r="F14" s="14"/>
    </row>
    <row r="15" spans="2:6" x14ac:dyDescent="0.3">
      <c r="B15" s="35" t="s">
        <v>27</v>
      </c>
      <c r="C15" s="21">
        <v>5.3240740740740744E-4</v>
      </c>
      <c r="D15" s="2">
        <f>C15/$C$30</f>
        <v>6.9069069069069067E-2</v>
      </c>
      <c r="E15" s="21"/>
      <c r="F15" s="14"/>
    </row>
    <row r="16" spans="2:6" x14ac:dyDescent="0.3">
      <c r="B16" s="35" t="s">
        <v>28</v>
      </c>
      <c r="C16" s="21"/>
      <c r="D16" s="2"/>
      <c r="E16" s="21"/>
      <c r="F16" s="14"/>
    </row>
    <row r="17" spans="2:6" x14ac:dyDescent="0.3">
      <c r="B17" s="35" t="s">
        <v>138</v>
      </c>
      <c r="C17" s="21"/>
      <c r="D17" s="2"/>
      <c r="E17" s="21"/>
      <c r="F17" s="14"/>
    </row>
    <row r="18" spans="2:6" x14ac:dyDescent="0.3">
      <c r="B18" s="35" t="s">
        <v>29</v>
      </c>
      <c r="C18" s="21"/>
      <c r="D18" s="2"/>
      <c r="E18" s="21"/>
      <c r="F18" s="14"/>
    </row>
    <row r="19" spans="2:6" x14ac:dyDescent="0.3">
      <c r="B19" s="35" t="s">
        <v>136</v>
      </c>
      <c r="C19" s="21"/>
      <c r="D19" s="2"/>
      <c r="E19" s="21"/>
      <c r="F19" s="14"/>
    </row>
    <row r="20" spans="2:6" x14ac:dyDescent="0.3">
      <c r="B20" s="35" t="s">
        <v>30</v>
      </c>
      <c r="C20" s="21"/>
      <c r="D20" s="2"/>
      <c r="E20" s="21"/>
      <c r="F20" s="14"/>
    </row>
    <row r="21" spans="2:6" x14ac:dyDescent="0.3">
      <c r="B21" s="35" t="s">
        <v>31</v>
      </c>
      <c r="C21" s="21">
        <v>4.0972222222222226E-3</v>
      </c>
      <c r="D21" s="2">
        <f>C21/$C$30</f>
        <v>0.53153153153153154</v>
      </c>
      <c r="E21" s="21"/>
      <c r="F21" s="14"/>
    </row>
    <row r="22" spans="2:6" x14ac:dyDescent="0.3">
      <c r="B22" s="35" t="s">
        <v>32</v>
      </c>
      <c r="C22" s="21">
        <v>1.3310185185185183E-3</v>
      </c>
      <c r="D22" s="2">
        <f>C22/$C$30</f>
        <v>0.17267267267267264</v>
      </c>
      <c r="E22" s="21"/>
      <c r="F22" s="14"/>
    </row>
    <row r="23" spans="2:6" s="5" customFormat="1" x14ac:dyDescent="0.3">
      <c r="B23" s="35" t="s">
        <v>137</v>
      </c>
      <c r="C23" s="23"/>
      <c r="D23" s="18"/>
      <c r="E23" s="23"/>
      <c r="F23" s="20"/>
    </row>
    <row r="24" spans="2:6" x14ac:dyDescent="0.3">
      <c r="B24" s="35" t="s">
        <v>33</v>
      </c>
      <c r="C24" s="21">
        <v>6.5972222222222213E-4</v>
      </c>
      <c r="D24" s="2">
        <f>C24/$C$30</f>
        <v>8.5585585585585572E-2</v>
      </c>
      <c r="E24" s="25"/>
      <c r="F24" s="1"/>
    </row>
    <row r="25" spans="2:6" s="6" customFormat="1" x14ac:dyDescent="0.3">
      <c r="B25" s="35" t="s">
        <v>34</v>
      </c>
      <c r="C25" s="9"/>
      <c r="D25" s="123"/>
      <c r="E25" s="11"/>
      <c r="F25" s="128"/>
    </row>
    <row r="26" spans="2:6" x14ac:dyDescent="0.3">
      <c r="B26" s="35" t="s">
        <v>35</v>
      </c>
      <c r="C26" s="9">
        <v>1.0416666666666667E-3</v>
      </c>
      <c r="D26" s="2">
        <f>C26/$C$30</f>
        <v>0.13513513513513514</v>
      </c>
      <c r="E26" s="21"/>
      <c r="F26" s="14"/>
    </row>
    <row r="27" spans="2:6" x14ac:dyDescent="0.3">
      <c r="B27" s="35" t="s">
        <v>135</v>
      </c>
      <c r="C27" s="9">
        <v>4.6296296296296294E-5</v>
      </c>
      <c r="D27" s="2">
        <f>C27/$C$30</f>
        <v>6.006006006006006E-3</v>
      </c>
      <c r="E27" s="21"/>
      <c r="F27" s="14"/>
    </row>
    <row r="28" spans="2:6" x14ac:dyDescent="0.3">
      <c r="B28" s="35" t="s">
        <v>36</v>
      </c>
      <c r="C28" s="9"/>
      <c r="D28" s="21"/>
      <c r="E28" s="21"/>
      <c r="F28" s="14"/>
    </row>
    <row r="29" spans="2:6" x14ac:dyDescent="0.3">
      <c r="B29" s="35"/>
      <c r="C29" s="55"/>
      <c r="D29" s="13"/>
      <c r="E29" s="13"/>
      <c r="F29" s="14"/>
    </row>
    <row r="30" spans="2:6" x14ac:dyDescent="0.3">
      <c r="B30" s="16" t="s">
        <v>1</v>
      </c>
      <c r="C30" s="54">
        <f>SUM(C7:C29)</f>
        <v>7.7083333333333335E-3</v>
      </c>
      <c r="D30" s="94">
        <f>SUM(D7:D28)</f>
        <v>0.99999999999999989</v>
      </c>
      <c r="E30" s="21"/>
      <c r="F30" s="14"/>
    </row>
    <row r="31" spans="2:6" x14ac:dyDescent="0.3">
      <c r="B31" s="16"/>
      <c r="C31" s="55"/>
      <c r="D31" s="13"/>
      <c r="E31" s="13"/>
      <c r="F31" s="14"/>
    </row>
    <row r="32" spans="2:6" ht="66" customHeight="1" thickBot="1" x14ac:dyDescent="0.35">
      <c r="B32" s="176" t="s">
        <v>128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91" t="s">
        <v>87</v>
      </c>
      <c r="C3" s="192"/>
      <c r="D3" s="192"/>
      <c r="E3" s="192"/>
      <c r="F3" s="193"/>
    </row>
    <row r="4" spans="2:6" x14ac:dyDescent="0.3">
      <c r="B4" s="169" t="s">
        <v>124</v>
      </c>
      <c r="C4" s="170"/>
      <c r="D4" s="170"/>
      <c r="E4" s="170"/>
      <c r="F4" s="171"/>
    </row>
    <row r="5" spans="2:6" x14ac:dyDescent="0.3">
      <c r="B5" s="10"/>
      <c r="C5" s="174" t="s">
        <v>51</v>
      </c>
      <c r="D5" s="170"/>
      <c r="E5" s="187" t="s">
        <v>52</v>
      </c>
      <c r="F5" s="188"/>
    </row>
    <row r="6" spans="2:6" x14ac:dyDescent="0.3">
      <c r="B6" s="30" t="s">
        <v>19</v>
      </c>
      <c r="C6" s="27" t="s">
        <v>2</v>
      </c>
      <c r="D6" s="11" t="s">
        <v>3</v>
      </c>
      <c r="E6" s="27" t="s">
        <v>2</v>
      </c>
      <c r="F6" s="72" t="s">
        <v>3</v>
      </c>
    </row>
    <row r="7" spans="2:6" x14ac:dyDescent="0.3">
      <c r="B7" s="35" t="s">
        <v>20</v>
      </c>
      <c r="C7" s="21"/>
      <c r="D7" s="2"/>
      <c r="E7" s="21"/>
      <c r="F7" s="14"/>
    </row>
    <row r="8" spans="2:6" x14ac:dyDescent="0.3">
      <c r="B8" s="35" t="s">
        <v>0</v>
      </c>
      <c r="C8" s="21"/>
      <c r="D8" s="2"/>
      <c r="E8" s="21"/>
      <c r="F8" s="14"/>
    </row>
    <row r="9" spans="2:6" x14ac:dyDescent="0.3">
      <c r="B9" s="35" t="s">
        <v>21</v>
      </c>
      <c r="C9" s="21"/>
      <c r="D9" s="2"/>
      <c r="E9" s="21"/>
      <c r="F9" s="14"/>
    </row>
    <row r="10" spans="2:6" x14ac:dyDescent="0.3">
      <c r="B10" s="35" t="s">
        <v>22</v>
      </c>
      <c r="C10" s="21"/>
      <c r="D10" s="2"/>
      <c r="E10" s="21"/>
      <c r="F10" s="14"/>
    </row>
    <row r="11" spans="2:6" x14ac:dyDescent="0.3">
      <c r="B11" s="35" t="s">
        <v>23</v>
      </c>
      <c r="C11" s="21"/>
      <c r="D11" s="2"/>
      <c r="E11" s="21"/>
      <c r="F11" s="14"/>
    </row>
    <row r="12" spans="2:6" x14ac:dyDescent="0.3">
      <c r="B12" s="35" t="s">
        <v>24</v>
      </c>
      <c r="C12" s="21"/>
      <c r="D12" s="2"/>
      <c r="E12" s="21"/>
      <c r="F12" s="14"/>
    </row>
    <row r="13" spans="2:6" x14ac:dyDescent="0.3">
      <c r="B13" s="35" t="s">
        <v>25</v>
      </c>
      <c r="C13" s="21"/>
      <c r="D13" s="2"/>
      <c r="E13" s="21"/>
      <c r="F13" s="14"/>
    </row>
    <row r="14" spans="2:6" x14ac:dyDescent="0.3">
      <c r="B14" s="35" t="s">
        <v>26</v>
      </c>
      <c r="C14" s="21"/>
      <c r="D14" s="2"/>
      <c r="E14" s="21"/>
      <c r="F14" s="14"/>
    </row>
    <row r="15" spans="2:6" x14ac:dyDescent="0.3">
      <c r="B15" s="35" t="s">
        <v>27</v>
      </c>
      <c r="C15" s="21"/>
      <c r="D15" s="2"/>
      <c r="E15" s="21"/>
      <c r="F15" s="14"/>
    </row>
    <row r="16" spans="2:6" x14ac:dyDescent="0.3">
      <c r="B16" s="35" t="s">
        <v>28</v>
      </c>
      <c r="C16" s="21"/>
      <c r="D16" s="2"/>
      <c r="E16" s="21"/>
      <c r="F16" s="14"/>
    </row>
    <row r="17" spans="2:6" x14ac:dyDescent="0.3">
      <c r="B17" s="35" t="s">
        <v>138</v>
      </c>
      <c r="C17" s="21"/>
      <c r="D17" s="2"/>
      <c r="E17" s="21"/>
      <c r="F17" s="14"/>
    </row>
    <row r="18" spans="2:6" x14ac:dyDescent="0.3">
      <c r="B18" s="35" t="s">
        <v>29</v>
      </c>
      <c r="C18" s="21"/>
      <c r="D18" s="2"/>
      <c r="E18" s="21"/>
      <c r="F18" s="14"/>
    </row>
    <row r="19" spans="2:6" x14ac:dyDescent="0.3">
      <c r="B19" s="35" t="s">
        <v>136</v>
      </c>
      <c r="C19" s="21"/>
      <c r="D19" s="2"/>
      <c r="E19" s="21"/>
      <c r="F19" s="14"/>
    </row>
    <row r="20" spans="2:6" x14ac:dyDescent="0.3">
      <c r="B20" s="35" t="s">
        <v>30</v>
      </c>
      <c r="C20" s="21"/>
      <c r="D20" s="2"/>
      <c r="E20" s="21"/>
      <c r="F20" s="14"/>
    </row>
    <row r="21" spans="2:6" x14ac:dyDescent="0.3">
      <c r="B21" s="35" t="s">
        <v>31</v>
      </c>
      <c r="C21" s="133">
        <v>3.3333333333333335E-3</v>
      </c>
      <c r="D21" s="2">
        <f>C21/C30</f>
        <v>0.5865580448065173</v>
      </c>
      <c r="E21" s="21"/>
      <c r="F21" s="14"/>
    </row>
    <row r="22" spans="2:6" x14ac:dyDescent="0.3">
      <c r="B22" s="35" t="s">
        <v>32</v>
      </c>
      <c r="C22" s="133"/>
      <c r="D22" s="2"/>
      <c r="E22" s="21"/>
      <c r="F22" s="14"/>
    </row>
    <row r="23" spans="2:6" s="5" customFormat="1" x14ac:dyDescent="0.3">
      <c r="B23" s="35" t="s">
        <v>137</v>
      </c>
      <c r="C23" s="133"/>
      <c r="D23" s="18"/>
      <c r="E23" s="23"/>
      <c r="F23" s="20"/>
    </row>
    <row r="24" spans="2:6" x14ac:dyDescent="0.3">
      <c r="B24" s="35" t="s">
        <v>33</v>
      </c>
      <c r="C24" s="133"/>
      <c r="D24" s="25"/>
      <c r="E24" s="25"/>
      <c r="F24" s="1"/>
    </row>
    <row r="25" spans="2:6" s="6" customFormat="1" x14ac:dyDescent="0.3">
      <c r="B25" s="35" t="s">
        <v>34</v>
      </c>
      <c r="C25" s="133"/>
      <c r="D25" s="123"/>
      <c r="E25" s="11"/>
      <c r="F25" s="26"/>
    </row>
    <row r="26" spans="2:6" x14ac:dyDescent="0.3">
      <c r="B26" s="35" t="s">
        <v>35</v>
      </c>
      <c r="C26" s="133"/>
      <c r="D26" s="21"/>
      <c r="E26" s="21"/>
      <c r="F26" s="14"/>
    </row>
    <row r="27" spans="2:6" x14ac:dyDescent="0.3">
      <c r="B27" s="35" t="s">
        <v>135</v>
      </c>
      <c r="C27" s="133"/>
      <c r="D27" s="21"/>
      <c r="E27" s="21"/>
      <c r="F27" s="14"/>
    </row>
    <row r="28" spans="2:6" x14ac:dyDescent="0.3">
      <c r="B28" s="35" t="s">
        <v>36</v>
      </c>
      <c r="C28" s="133">
        <v>2.3495370370370371E-3</v>
      </c>
      <c r="D28" s="2">
        <f>C28/C30</f>
        <v>0.41344195519348265</v>
      </c>
      <c r="E28" s="21"/>
      <c r="F28" s="14"/>
    </row>
    <row r="29" spans="2:6" x14ac:dyDescent="0.3">
      <c r="B29" s="35"/>
      <c r="C29" s="55"/>
      <c r="D29" s="13"/>
      <c r="E29" s="13"/>
      <c r="F29" s="14"/>
    </row>
    <row r="30" spans="2:6" x14ac:dyDescent="0.3">
      <c r="B30" s="16" t="s">
        <v>1</v>
      </c>
      <c r="C30" s="54">
        <f>C28+C21</f>
        <v>5.6828703703703711E-3</v>
      </c>
      <c r="D30" s="103">
        <f>SUM(D21:D28)</f>
        <v>1</v>
      </c>
      <c r="E30" s="21"/>
      <c r="F30" s="14"/>
    </row>
    <row r="31" spans="2:6" x14ac:dyDescent="0.3">
      <c r="B31" s="16"/>
      <c r="C31" s="55"/>
      <c r="D31" s="13"/>
      <c r="E31" s="13"/>
      <c r="F31" s="14"/>
    </row>
    <row r="32" spans="2:6" ht="66" customHeight="1" thickBot="1" x14ac:dyDescent="0.35">
      <c r="B32" s="176" t="s">
        <v>129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91" t="s">
        <v>88</v>
      </c>
      <c r="C3" s="192"/>
      <c r="D3" s="192"/>
      <c r="E3" s="192"/>
      <c r="F3" s="193"/>
    </row>
    <row r="4" spans="2:6" x14ac:dyDescent="0.3">
      <c r="B4" s="169" t="s">
        <v>124</v>
      </c>
      <c r="C4" s="170"/>
      <c r="D4" s="170"/>
      <c r="E4" s="170"/>
      <c r="F4" s="171"/>
    </row>
    <row r="5" spans="2:6" x14ac:dyDescent="0.3">
      <c r="B5" s="10"/>
      <c r="C5" s="174" t="s">
        <v>44</v>
      </c>
      <c r="D5" s="170"/>
      <c r="E5" s="187" t="s">
        <v>45</v>
      </c>
      <c r="F5" s="188"/>
    </row>
    <row r="6" spans="2:6" x14ac:dyDescent="0.3">
      <c r="B6" s="30" t="s">
        <v>19</v>
      </c>
      <c r="C6" s="27" t="s">
        <v>2</v>
      </c>
      <c r="D6" s="11" t="s">
        <v>3</v>
      </c>
      <c r="E6" s="27" t="s">
        <v>2</v>
      </c>
      <c r="F6" s="72" t="s">
        <v>3</v>
      </c>
    </row>
    <row r="7" spans="2:6" x14ac:dyDescent="0.3">
      <c r="B7" s="35" t="s">
        <v>20</v>
      </c>
      <c r="C7" s="21"/>
      <c r="D7" s="2"/>
      <c r="E7" s="21"/>
      <c r="F7" s="14"/>
    </row>
    <row r="8" spans="2:6" x14ac:dyDescent="0.3">
      <c r="B8" s="35" t="s">
        <v>0</v>
      </c>
      <c r="C8" s="21"/>
      <c r="D8" s="104"/>
      <c r="E8" s="21"/>
      <c r="F8" s="14"/>
    </row>
    <row r="9" spans="2:6" x14ac:dyDescent="0.3">
      <c r="B9" s="35" t="s">
        <v>21</v>
      </c>
      <c r="C9" s="21"/>
      <c r="D9" s="104"/>
      <c r="E9" s="21"/>
      <c r="F9" s="14"/>
    </row>
    <row r="10" spans="2:6" x14ac:dyDescent="0.3">
      <c r="B10" s="35" t="s">
        <v>22</v>
      </c>
      <c r="C10" s="21"/>
      <c r="D10" s="104"/>
      <c r="E10" s="21"/>
      <c r="F10" s="14"/>
    </row>
    <row r="11" spans="2:6" x14ac:dyDescent="0.3">
      <c r="B11" s="35" t="s">
        <v>23</v>
      </c>
      <c r="C11" s="21"/>
      <c r="D11" s="104"/>
      <c r="E11" s="21"/>
      <c r="F11" s="14"/>
    </row>
    <row r="12" spans="2:6" x14ac:dyDescent="0.3">
      <c r="B12" s="35" t="s">
        <v>24</v>
      </c>
      <c r="C12" s="21"/>
      <c r="D12" s="104"/>
      <c r="E12" s="21"/>
      <c r="F12" s="14"/>
    </row>
    <row r="13" spans="2:6" x14ac:dyDescent="0.3">
      <c r="B13" s="35" t="s">
        <v>25</v>
      </c>
      <c r="C13" s="21"/>
      <c r="D13" s="104"/>
      <c r="E13" s="21"/>
      <c r="F13" s="14"/>
    </row>
    <row r="14" spans="2:6" x14ac:dyDescent="0.3">
      <c r="B14" s="35" t="s">
        <v>26</v>
      </c>
      <c r="C14" s="21"/>
      <c r="D14" s="104"/>
      <c r="E14" s="21"/>
      <c r="F14" s="14"/>
    </row>
    <row r="15" spans="2:6" x14ac:dyDescent="0.3">
      <c r="B15" s="35" t="s">
        <v>27</v>
      </c>
      <c r="C15" s="21"/>
      <c r="D15" s="104"/>
      <c r="E15" s="21"/>
      <c r="F15" s="14"/>
    </row>
    <row r="16" spans="2:6" x14ac:dyDescent="0.3">
      <c r="B16" s="35" t="s">
        <v>28</v>
      </c>
      <c r="C16" s="21"/>
      <c r="D16" s="104"/>
      <c r="E16" s="21"/>
      <c r="F16" s="14"/>
    </row>
    <row r="17" spans="2:6" x14ac:dyDescent="0.3">
      <c r="B17" s="35" t="s">
        <v>138</v>
      </c>
      <c r="C17" s="21"/>
      <c r="D17" s="104"/>
      <c r="E17" s="21"/>
      <c r="F17" s="14"/>
    </row>
    <row r="18" spans="2:6" x14ac:dyDescent="0.3">
      <c r="B18" s="35" t="s">
        <v>29</v>
      </c>
      <c r="C18" s="21"/>
      <c r="D18" s="104"/>
      <c r="E18" s="21"/>
      <c r="F18" s="14"/>
    </row>
    <row r="19" spans="2:6" x14ac:dyDescent="0.3">
      <c r="B19" s="35" t="s">
        <v>136</v>
      </c>
      <c r="C19" s="21"/>
      <c r="D19" s="104"/>
      <c r="E19" s="21"/>
      <c r="F19" s="14"/>
    </row>
    <row r="20" spans="2:6" x14ac:dyDescent="0.3">
      <c r="B20" s="35" t="s">
        <v>30</v>
      </c>
      <c r="C20" s="21"/>
      <c r="D20" s="104"/>
      <c r="E20" s="21"/>
      <c r="F20" s="14"/>
    </row>
    <row r="21" spans="2:6" x14ac:dyDescent="0.3">
      <c r="B21" s="35" t="s">
        <v>31</v>
      </c>
      <c r="C21" s="21"/>
      <c r="D21" s="104"/>
      <c r="E21" s="21"/>
      <c r="F21" s="14"/>
    </row>
    <row r="22" spans="2:6" x14ac:dyDescent="0.3">
      <c r="B22" s="35" t="s">
        <v>32</v>
      </c>
      <c r="C22" s="21"/>
      <c r="D22" s="104"/>
      <c r="E22" s="21"/>
      <c r="F22" s="14"/>
    </row>
    <row r="23" spans="2:6" s="5" customFormat="1" x14ac:dyDescent="0.3">
      <c r="B23" s="35" t="s">
        <v>137</v>
      </c>
      <c r="C23" s="23"/>
      <c r="D23" s="104"/>
      <c r="E23" s="23"/>
      <c r="F23" s="20"/>
    </row>
    <row r="24" spans="2:6" x14ac:dyDescent="0.3">
      <c r="B24" s="35" t="s">
        <v>33</v>
      </c>
      <c r="C24" s="21"/>
      <c r="D24" s="104"/>
      <c r="E24" s="25"/>
      <c r="F24" s="1"/>
    </row>
    <row r="25" spans="2:6" s="6" customFormat="1" x14ac:dyDescent="0.3">
      <c r="B25" s="35" t="s">
        <v>34</v>
      </c>
      <c r="C25" s="11"/>
      <c r="D25" s="104"/>
      <c r="E25" s="11"/>
      <c r="F25" s="26"/>
    </row>
    <row r="26" spans="2:6" x14ac:dyDescent="0.3">
      <c r="B26" s="35" t="s">
        <v>35</v>
      </c>
      <c r="C26" s="9"/>
      <c r="D26" s="104"/>
      <c r="E26" s="21"/>
      <c r="F26" s="14"/>
    </row>
    <row r="27" spans="2:6" x14ac:dyDescent="0.3">
      <c r="B27" s="35" t="s">
        <v>135</v>
      </c>
      <c r="C27" s="9"/>
      <c r="D27" s="104"/>
      <c r="E27" s="21"/>
      <c r="F27" s="14"/>
    </row>
    <row r="28" spans="2:6" x14ac:dyDescent="0.3">
      <c r="B28" s="35" t="s">
        <v>36</v>
      </c>
      <c r="C28" s="9"/>
      <c r="D28" s="21"/>
      <c r="E28" s="21"/>
      <c r="F28" s="14"/>
    </row>
    <row r="29" spans="2:6" x14ac:dyDescent="0.3">
      <c r="B29" s="35"/>
      <c r="C29" s="55"/>
      <c r="D29" s="13"/>
      <c r="E29" s="13"/>
      <c r="F29" s="14"/>
    </row>
    <row r="30" spans="2:6" x14ac:dyDescent="0.3">
      <c r="B30" s="16" t="s">
        <v>1</v>
      </c>
      <c r="C30" s="23"/>
      <c r="D30" s="18"/>
      <c r="E30" s="131"/>
      <c r="F30" s="3"/>
    </row>
    <row r="31" spans="2:6" x14ac:dyDescent="0.3">
      <c r="B31" s="16"/>
      <c r="C31" s="55"/>
      <c r="D31" s="13"/>
      <c r="E31" s="13"/>
      <c r="F31" s="14"/>
    </row>
    <row r="32" spans="2:6" ht="66" customHeight="1" thickBot="1" x14ac:dyDescent="0.35">
      <c r="B32" s="184" t="s">
        <v>134</v>
      </c>
      <c r="C32" s="185"/>
      <c r="D32" s="185"/>
      <c r="E32" s="185"/>
      <c r="F32" s="18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91" t="s">
        <v>89</v>
      </c>
      <c r="C3" s="192"/>
      <c r="D3" s="192"/>
      <c r="E3" s="192"/>
      <c r="F3" s="193"/>
    </row>
    <row r="4" spans="2:6" x14ac:dyDescent="0.3">
      <c r="B4" s="169" t="s">
        <v>124</v>
      </c>
      <c r="C4" s="170"/>
      <c r="D4" s="170"/>
      <c r="E4" s="170"/>
      <c r="F4" s="171"/>
    </row>
    <row r="5" spans="2:6" x14ac:dyDescent="0.3">
      <c r="B5" s="10"/>
      <c r="C5" s="174" t="s">
        <v>46</v>
      </c>
      <c r="D5" s="170"/>
      <c r="E5" s="187" t="s">
        <v>69</v>
      </c>
      <c r="F5" s="188"/>
    </row>
    <row r="6" spans="2:6" x14ac:dyDescent="0.3">
      <c r="B6" s="30" t="s">
        <v>19</v>
      </c>
      <c r="C6" s="27" t="s">
        <v>2</v>
      </c>
      <c r="D6" s="11" t="s">
        <v>3</v>
      </c>
      <c r="E6" s="27" t="s">
        <v>2</v>
      </c>
      <c r="F6" s="72" t="s">
        <v>3</v>
      </c>
    </row>
    <row r="7" spans="2:6" x14ac:dyDescent="0.3">
      <c r="B7" s="35" t="s">
        <v>20</v>
      </c>
      <c r="C7" s="21"/>
      <c r="D7" s="2"/>
      <c r="E7" s="21"/>
      <c r="F7" s="14"/>
    </row>
    <row r="8" spans="2:6" x14ac:dyDescent="0.3">
      <c r="B8" s="35" t="s">
        <v>0</v>
      </c>
      <c r="C8" s="21"/>
      <c r="D8" s="2"/>
      <c r="E8" s="21"/>
      <c r="F8" s="14"/>
    </row>
    <row r="9" spans="2:6" x14ac:dyDescent="0.3">
      <c r="B9" s="35" t="s">
        <v>21</v>
      </c>
      <c r="C9" s="21"/>
      <c r="D9" s="2"/>
      <c r="E9" s="21"/>
      <c r="F9" s="14"/>
    </row>
    <row r="10" spans="2:6" x14ac:dyDescent="0.3">
      <c r="B10" s="35" t="s">
        <v>22</v>
      </c>
      <c r="C10" s="21">
        <v>2.8819444444444444E-3</v>
      </c>
      <c r="D10" s="104">
        <f>C10/$C$30</f>
        <v>4.2039507006584501E-2</v>
      </c>
      <c r="E10" s="21"/>
      <c r="F10" s="14"/>
    </row>
    <row r="11" spans="2:6" x14ac:dyDescent="0.3">
      <c r="B11" s="35" t="s">
        <v>23</v>
      </c>
      <c r="C11" s="21"/>
      <c r="D11" s="2"/>
      <c r="E11" s="21"/>
      <c r="F11" s="14"/>
    </row>
    <row r="12" spans="2:6" x14ac:dyDescent="0.3">
      <c r="B12" s="35" t="s">
        <v>24</v>
      </c>
      <c r="C12" s="21"/>
      <c r="D12" s="2"/>
      <c r="E12" s="21"/>
      <c r="F12" s="14"/>
    </row>
    <row r="13" spans="2:6" x14ac:dyDescent="0.3">
      <c r="B13" s="35" t="s">
        <v>25</v>
      </c>
      <c r="C13" s="21">
        <v>6.3194444444444435E-3</v>
      </c>
      <c r="D13" s="104">
        <f>C13/$C$30</f>
        <v>9.2183015363835885E-2</v>
      </c>
      <c r="E13" s="21">
        <v>7.1064814814814827E-3</v>
      </c>
      <c r="F13" s="14">
        <f t="shared" ref="F13" si="0">E13/$E$30</f>
        <v>0.40183246073298434</v>
      </c>
    </row>
    <row r="14" spans="2:6" x14ac:dyDescent="0.3">
      <c r="B14" s="35" t="s">
        <v>26</v>
      </c>
      <c r="C14" s="21">
        <v>2.1874999999999998E-3</v>
      </c>
      <c r="D14" s="104">
        <f>C14/$C$30</f>
        <v>3.1909505318250889E-2</v>
      </c>
      <c r="E14" s="21"/>
      <c r="F14" s="14"/>
    </row>
    <row r="15" spans="2:6" ht="15.9" customHeight="1" x14ac:dyDescent="0.3">
      <c r="B15" s="35" t="s">
        <v>27</v>
      </c>
      <c r="C15" s="21"/>
      <c r="D15" s="2"/>
      <c r="E15" s="21"/>
      <c r="F15" s="14"/>
    </row>
    <row r="16" spans="2:6" x14ac:dyDescent="0.3">
      <c r="B16" s="35" t="s">
        <v>28</v>
      </c>
      <c r="C16" s="21">
        <v>3.5879629629629635E-4</v>
      </c>
      <c r="D16" s="104">
        <f>C16/$C$30</f>
        <v>5.2338342056390359E-3</v>
      </c>
      <c r="E16" s="21"/>
      <c r="F16" s="14"/>
    </row>
    <row r="17" spans="2:6" x14ac:dyDescent="0.3">
      <c r="B17" s="35" t="s">
        <v>138</v>
      </c>
      <c r="C17" s="21">
        <v>2.0324074074074074E-2</v>
      </c>
      <c r="D17" s="104">
        <f>C17/$C$30</f>
        <v>0.29647138274523049</v>
      </c>
      <c r="E17" s="21"/>
      <c r="F17" s="14"/>
    </row>
    <row r="18" spans="2:6" x14ac:dyDescent="0.3">
      <c r="B18" s="35" t="s">
        <v>29</v>
      </c>
      <c r="C18" s="21"/>
      <c r="D18" s="2"/>
      <c r="E18" s="21"/>
      <c r="F18" s="14"/>
    </row>
    <row r="19" spans="2:6" x14ac:dyDescent="0.3">
      <c r="B19" s="35" t="s">
        <v>136</v>
      </c>
      <c r="C19" s="21"/>
      <c r="D19" s="104"/>
      <c r="E19" s="21"/>
      <c r="F19" s="14"/>
    </row>
    <row r="20" spans="2:6" x14ac:dyDescent="0.3">
      <c r="B20" s="35" t="s">
        <v>30</v>
      </c>
      <c r="C20" s="21">
        <v>7.9282407407407409E-3</v>
      </c>
      <c r="D20" s="104">
        <f t="shared" ref="D20:D22" si="1">C20/$C$30</f>
        <v>0.11565085260847545</v>
      </c>
      <c r="E20" s="21">
        <v>1.0763888888888889E-3</v>
      </c>
      <c r="F20" s="14">
        <f t="shared" ref="F20:F25" si="2">E20/$E$30</f>
        <v>6.0863874345549733E-2</v>
      </c>
    </row>
    <row r="21" spans="2:6" x14ac:dyDescent="0.3">
      <c r="B21" s="35" t="s">
        <v>31</v>
      </c>
      <c r="C21" s="21">
        <v>7.4189814814814813E-3</v>
      </c>
      <c r="D21" s="104">
        <f t="shared" si="1"/>
        <v>0.10822218470369746</v>
      </c>
      <c r="E21" s="21">
        <v>3.472222222222222E-3</v>
      </c>
      <c r="F21" s="14">
        <f t="shared" si="2"/>
        <v>0.1963350785340314</v>
      </c>
    </row>
    <row r="22" spans="2:6" x14ac:dyDescent="0.3">
      <c r="B22" s="35" t="s">
        <v>32</v>
      </c>
      <c r="C22" s="21">
        <v>5.2662037037037035E-3</v>
      </c>
      <c r="D22" s="104">
        <f t="shared" si="1"/>
        <v>7.6819179469863247E-2</v>
      </c>
      <c r="E22" s="21">
        <v>3.9467592592592592E-3</v>
      </c>
      <c r="F22" s="14">
        <f t="shared" si="2"/>
        <v>0.22316753926701569</v>
      </c>
    </row>
    <row r="23" spans="2:6" s="5" customFormat="1" x14ac:dyDescent="0.3">
      <c r="B23" s="35" t="s">
        <v>137</v>
      </c>
      <c r="C23" s="21">
        <v>1.3321759259259259E-2</v>
      </c>
      <c r="D23" s="104">
        <f t="shared" ref="D23" si="3">C23/$C$30</f>
        <v>0.19432719905453319</v>
      </c>
      <c r="E23" s="21"/>
      <c r="F23" s="14"/>
    </row>
    <row r="24" spans="2:6" x14ac:dyDescent="0.3">
      <c r="B24" s="35" t="s">
        <v>33</v>
      </c>
      <c r="C24" s="25"/>
      <c r="D24" s="25"/>
      <c r="E24" s="21"/>
      <c r="F24" s="14"/>
    </row>
    <row r="25" spans="2:6" s="6" customFormat="1" x14ac:dyDescent="0.3">
      <c r="B25" s="35" t="s">
        <v>34</v>
      </c>
      <c r="C25" s="21">
        <v>2.5462962962962961E-3</v>
      </c>
      <c r="D25" s="104">
        <f t="shared" ref="D25" si="4">C25/$C$30</f>
        <v>3.7143339523889922E-2</v>
      </c>
      <c r="E25" s="21">
        <v>2.0833333333333333E-3</v>
      </c>
      <c r="F25" s="14">
        <f t="shared" si="2"/>
        <v>0.11780104712041885</v>
      </c>
    </row>
    <row r="26" spans="2:6" x14ac:dyDescent="0.3">
      <c r="B26" s="35" t="s">
        <v>35</v>
      </c>
      <c r="C26" s="9"/>
      <c r="D26" s="104"/>
      <c r="E26" s="21"/>
      <c r="F26" s="14"/>
    </row>
    <row r="27" spans="2:6" x14ac:dyDescent="0.3">
      <c r="B27" s="35" t="s">
        <v>135</v>
      </c>
      <c r="C27" s="9"/>
      <c r="D27" s="21"/>
      <c r="E27" s="21"/>
      <c r="F27" s="14"/>
    </row>
    <row r="28" spans="2:6" x14ac:dyDescent="0.3">
      <c r="B28" s="35" t="s">
        <v>36</v>
      </c>
      <c r="C28" s="9"/>
      <c r="D28" s="21"/>
      <c r="E28" s="21"/>
      <c r="F28" s="14"/>
    </row>
    <row r="29" spans="2:6" x14ac:dyDescent="0.3">
      <c r="B29" s="35"/>
      <c r="C29" s="55"/>
      <c r="D29" s="13"/>
      <c r="E29" s="13"/>
      <c r="F29" s="14"/>
    </row>
    <row r="30" spans="2:6" x14ac:dyDescent="0.3">
      <c r="B30" s="16" t="s">
        <v>1</v>
      </c>
      <c r="C30" s="23">
        <f>SUM(C7:C28)</f>
        <v>6.8553240740740734E-2</v>
      </c>
      <c r="D30" s="18">
        <f>SUM(D7:D28)</f>
        <v>1</v>
      </c>
      <c r="E30" s="23">
        <f>SUM(E7:E28)</f>
        <v>1.7685185185185186E-2</v>
      </c>
      <c r="F30" s="3">
        <f>SUM(F7:F28)</f>
        <v>1</v>
      </c>
    </row>
    <row r="31" spans="2:6" x14ac:dyDescent="0.3">
      <c r="B31" s="16"/>
      <c r="C31" s="55"/>
      <c r="D31" s="13"/>
      <c r="E31" s="13"/>
      <c r="F31" s="14"/>
    </row>
    <row r="32" spans="2:6" ht="66" customHeight="1" thickBot="1" x14ac:dyDescent="0.35">
      <c r="B32" s="184" t="s">
        <v>130</v>
      </c>
      <c r="C32" s="185"/>
      <c r="D32" s="185"/>
      <c r="E32" s="185"/>
      <c r="F32" s="18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91" t="s">
        <v>90</v>
      </c>
      <c r="C3" s="192"/>
      <c r="D3" s="192"/>
      <c r="E3" s="192"/>
      <c r="F3" s="193"/>
    </row>
    <row r="4" spans="2:6" x14ac:dyDescent="0.3">
      <c r="B4" s="169" t="s">
        <v>124</v>
      </c>
      <c r="C4" s="170"/>
      <c r="D4" s="170"/>
      <c r="E4" s="170"/>
      <c r="F4" s="171"/>
    </row>
    <row r="5" spans="2:6" x14ac:dyDescent="0.3">
      <c r="B5" s="10"/>
      <c r="C5" s="174" t="s">
        <v>48</v>
      </c>
      <c r="D5" s="170"/>
      <c r="E5" s="187" t="s">
        <v>49</v>
      </c>
      <c r="F5" s="188"/>
    </row>
    <row r="6" spans="2:6" x14ac:dyDescent="0.3">
      <c r="B6" s="30" t="s">
        <v>19</v>
      </c>
      <c r="C6" s="114" t="s">
        <v>2</v>
      </c>
      <c r="D6" s="11" t="s">
        <v>3</v>
      </c>
      <c r="E6" s="114" t="s">
        <v>2</v>
      </c>
      <c r="F6" s="72" t="s">
        <v>3</v>
      </c>
    </row>
    <row r="7" spans="2:6" x14ac:dyDescent="0.3">
      <c r="B7" s="35" t="s">
        <v>20</v>
      </c>
      <c r="C7" s="12"/>
      <c r="D7" s="2"/>
      <c r="E7" s="12"/>
      <c r="F7" s="22"/>
    </row>
    <row r="8" spans="2:6" x14ac:dyDescent="0.3">
      <c r="B8" s="35" t="s">
        <v>0</v>
      </c>
      <c r="C8" s="12"/>
      <c r="D8" s="2"/>
      <c r="E8" s="12"/>
      <c r="F8" s="22"/>
    </row>
    <row r="9" spans="2:6" x14ac:dyDescent="0.3">
      <c r="B9" s="35" t="s">
        <v>21</v>
      </c>
      <c r="C9" s="12"/>
      <c r="D9" s="2"/>
      <c r="E9" s="12"/>
      <c r="F9" s="22"/>
    </row>
    <row r="10" spans="2:6" x14ac:dyDescent="0.3">
      <c r="B10" s="35" t="s">
        <v>22</v>
      </c>
      <c r="C10" s="12"/>
      <c r="D10" s="2"/>
      <c r="E10" s="12"/>
      <c r="F10" s="22"/>
    </row>
    <row r="11" spans="2:6" x14ac:dyDescent="0.3">
      <c r="B11" s="35" t="s">
        <v>23</v>
      </c>
      <c r="C11" s="12"/>
      <c r="D11" s="2"/>
      <c r="E11" s="12"/>
      <c r="F11" s="22"/>
    </row>
    <row r="12" spans="2:6" x14ac:dyDescent="0.3">
      <c r="B12" s="35" t="s">
        <v>24</v>
      </c>
      <c r="C12" s="12"/>
      <c r="D12" s="2"/>
      <c r="E12" s="12"/>
      <c r="F12" s="22"/>
    </row>
    <row r="13" spans="2:6" x14ac:dyDescent="0.3">
      <c r="B13" s="35" t="s">
        <v>25</v>
      </c>
      <c r="C13" s="12"/>
      <c r="D13" s="2"/>
      <c r="E13" s="12"/>
      <c r="F13" s="22"/>
    </row>
    <row r="14" spans="2:6" x14ac:dyDescent="0.3">
      <c r="B14" s="35" t="s">
        <v>26</v>
      </c>
      <c r="C14" s="12"/>
      <c r="D14" s="2"/>
      <c r="E14" s="12"/>
      <c r="F14" s="22"/>
    </row>
    <row r="15" spans="2:6" x14ac:dyDescent="0.3">
      <c r="B15" s="35" t="s">
        <v>27</v>
      </c>
      <c r="C15" s="12"/>
      <c r="D15" s="2"/>
      <c r="E15" s="12"/>
      <c r="F15" s="22"/>
    </row>
    <row r="16" spans="2:6" x14ac:dyDescent="0.3">
      <c r="B16" s="35" t="s">
        <v>28</v>
      </c>
      <c r="C16" s="12"/>
      <c r="D16" s="2"/>
      <c r="E16" s="12"/>
      <c r="F16" s="22"/>
    </row>
    <row r="17" spans="2:6" x14ac:dyDescent="0.3">
      <c r="B17" s="35" t="s">
        <v>138</v>
      </c>
      <c r="C17" s="12"/>
      <c r="D17" s="2"/>
      <c r="E17" s="12"/>
      <c r="F17" s="22"/>
    </row>
    <row r="18" spans="2:6" x14ac:dyDescent="0.3">
      <c r="B18" s="35" t="s">
        <v>29</v>
      </c>
      <c r="C18" s="12"/>
      <c r="D18" s="2"/>
      <c r="E18" s="12"/>
      <c r="F18" s="22"/>
    </row>
    <row r="19" spans="2:6" x14ac:dyDescent="0.3">
      <c r="B19" s="35" t="s">
        <v>136</v>
      </c>
      <c r="C19" s="12"/>
      <c r="D19" s="2"/>
      <c r="E19" s="12"/>
      <c r="F19" s="22"/>
    </row>
    <row r="20" spans="2:6" x14ac:dyDescent="0.3">
      <c r="B20" s="35" t="s">
        <v>30</v>
      </c>
      <c r="C20" s="12"/>
      <c r="D20" s="2"/>
      <c r="E20" s="12"/>
      <c r="F20" s="22"/>
    </row>
    <row r="21" spans="2:6" x14ac:dyDescent="0.3">
      <c r="B21" s="35" t="s">
        <v>31</v>
      </c>
      <c r="C21" s="21">
        <v>2.3263888888888887E-3</v>
      </c>
      <c r="D21" s="2">
        <f>C21/$C$30</f>
        <v>0.19744597249508841</v>
      </c>
      <c r="E21" s="12"/>
      <c r="F21" s="22"/>
    </row>
    <row r="22" spans="2:6" x14ac:dyDescent="0.3">
      <c r="B22" s="35" t="s">
        <v>32</v>
      </c>
      <c r="C22" s="12"/>
      <c r="D22" s="2"/>
      <c r="E22" s="12"/>
      <c r="F22" s="22"/>
    </row>
    <row r="23" spans="2:6" s="5" customFormat="1" x14ac:dyDescent="0.3">
      <c r="B23" s="35" t="s">
        <v>137</v>
      </c>
      <c r="C23" s="21"/>
      <c r="D23" s="2"/>
      <c r="E23" s="21"/>
      <c r="F23" s="22"/>
    </row>
    <row r="24" spans="2:6" x14ac:dyDescent="0.3">
      <c r="B24" s="35" t="s">
        <v>33</v>
      </c>
      <c r="C24" s="21"/>
      <c r="D24" s="2"/>
      <c r="E24" s="21"/>
      <c r="F24" s="22"/>
    </row>
    <row r="25" spans="2:6" s="6" customFormat="1" x14ac:dyDescent="0.3">
      <c r="B25" s="35" t="s">
        <v>34</v>
      </c>
      <c r="C25" s="21">
        <v>7.2222222222222219E-3</v>
      </c>
      <c r="D25" s="2">
        <f>C25/$C$30</f>
        <v>0.61296660117878199</v>
      </c>
      <c r="E25" s="21"/>
      <c r="F25" s="22"/>
    </row>
    <row r="26" spans="2:6" x14ac:dyDescent="0.3">
      <c r="B26" s="35" t="s">
        <v>35</v>
      </c>
      <c r="C26" s="9">
        <v>2.2337962962962967E-3</v>
      </c>
      <c r="D26" s="2">
        <f>C26/$C$30</f>
        <v>0.18958742632612971</v>
      </c>
      <c r="E26" s="21"/>
      <c r="F26" s="22"/>
    </row>
    <row r="27" spans="2:6" x14ac:dyDescent="0.3">
      <c r="B27" s="35" t="s">
        <v>135</v>
      </c>
      <c r="C27" s="9"/>
      <c r="D27" s="21"/>
      <c r="E27" s="21"/>
      <c r="F27" s="22"/>
    </row>
    <row r="28" spans="2:6" x14ac:dyDescent="0.3">
      <c r="B28" s="35" t="s">
        <v>36</v>
      </c>
      <c r="C28" s="9"/>
      <c r="D28" s="21"/>
      <c r="E28" s="21"/>
      <c r="F28" s="22"/>
    </row>
    <row r="29" spans="2:6" x14ac:dyDescent="0.3">
      <c r="B29" s="35"/>
      <c r="C29" s="55"/>
      <c r="D29" s="13"/>
      <c r="E29" s="13"/>
      <c r="F29" s="14"/>
    </row>
    <row r="30" spans="2:6" x14ac:dyDescent="0.3">
      <c r="B30" s="16" t="s">
        <v>1</v>
      </c>
      <c r="C30" s="54">
        <f>SUM(C7:C28)</f>
        <v>1.1782407407407406E-2</v>
      </c>
      <c r="D30" s="18">
        <f>SUM(D7:D28)</f>
        <v>1.0000000000000002</v>
      </c>
      <c r="E30" s="23"/>
      <c r="F30" s="116"/>
    </row>
    <row r="31" spans="2:6" x14ac:dyDescent="0.3">
      <c r="B31" s="66"/>
      <c r="C31" s="69"/>
      <c r="D31" s="70"/>
      <c r="E31" s="70"/>
      <c r="F31" s="71"/>
    </row>
    <row r="32" spans="2:6" ht="66" customHeight="1" thickBot="1" x14ac:dyDescent="0.35">
      <c r="B32" s="184" t="s">
        <v>131</v>
      </c>
      <c r="C32" s="185"/>
      <c r="D32" s="185"/>
      <c r="E32" s="185"/>
      <c r="F32" s="18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6" width="23.88671875" style="4" customWidth="1"/>
    <col min="7" max="16384" width="8.88671875" style="4"/>
  </cols>
  <sheetData>
    <row r="2" spans="2:6" ht="15" thickBot="1" x14ac:dyDescent="0.35"/>
    <row r="3" spans="2:6" x14ac:dyDescent="0.3">
      <c r="B3" s="191" t="s">
        <v>91</v>
      </c>
      <c r="C3" s="192"/>
      <c r="D3" s="192"/>
      <c r="E3" s="192"/>
      <c r="F3" s="193"/>
    </row>
    <row r="4" spans="2:6" x14ac:dyDescent="0.3">
      <c r="B4" s="169" t="s">
        <v>124</v>
      </c>
      <c r="C4" s="170"/>
      <c r="D4" s="170"/>
      <c r="E4" s="170"/>
      <c r="F4" s="171"/>
    </row>
    <row r="5" spans="2:6" x14ac:dyDescent="0.3">
      <c r="B5" s="10"/>
      <c r="C5" s="174" t="s">
        <v>50</v>
      </c>
      <c r="D5" s="170"/>
      <c r="E5" s="187" t="s">
        <v>70</v>
      </c>
      <c r="F5" s="188"/>
    </row>
    <row r="6" spans="2:6" x14ac:dyDescent="0.3">
      <c r="B6" s="30" t="s">
        <v>19</v>
      </c>
      <c r="C6" s="114" t="s">
        <v>2</v>
      </c>
      <c r="D6" s="11" t="s">
        <v>3</v>
      </c>
      <c r="E6" s="114" t="s">
        <v>2</v>
      </c>
      <c r="F6" s="72" t="s">
        <v>3</v>
      </c>
    </row>
    <row r="7" spans="2:6" x14ac:dyDescent="0.3">
      <c r="B7" s="35" t="s">
        <v>20</v>
      </c>
      <c r="C7" s="12"/>
      <c r="D7" s="2"/>
      <c r="E7" s="12"/>
      <c r="F7" s="22"/>
    </row>
    <row r="8" spans="2:6" x14ac:dyDescent="0.3">
      <c r="B8" s="35" t="s">
        <v>0</v>
      </c>
      <c r="C8" s="12"/>
      <c r="D8" s="2"/>
      <c r="E8" s="12"/>
      <c r="F8" s="22"/>
    </row>
    <row r="9" spans="2:6" x14ac:dyDescent="0.3">
      <c r="B9" s="35" t="s">
        <v>21</v>
      </c>
      <c r="C9" s="12"/>
      <c r="D9" s="2"/>
      <c r="E9" s="12"/>
      <c r="F9" s="22"/>
    </row>
    <row r="10" spans="2:6" x14ac:dyDescent="0.3">
      <c r="B10" s="35" t="s">
        <v>22</v>
      </c>
      <c r="C10" s="12"/>
      <c r="D10" s="2"/>
      <c r="E10" s="12"/>
      <c r="F10" s="22"/>
    </row>
    <row r="11" spans="2:6" x14ac:dyDescent="0.3">
      <c r="B11" s="35" t="s">
        <v>23</v>
      </c>
      <c r="C11" s="12"/>
      <c r="D11" s="2"/>
      <c r="E11" s="12"/>
      <c r="F11" s="22"/>
    </row>
    <row r="12" spans="2:6" x14ac:dyDescent="0.3">
      <c r="B12" s="35" t="s">
        <v>24</v>
      </c>
      <c r="C12" s="12"/>
      <c r="D12" s="2"/>
      <c r="E12" s="12"/>
      <c r="F12" s="22"/>
    </row>
    <row r="13" spans="2:6" x14ac:dyDescent="0.3">
      <c r="B13" s="35" t="s">
        <v>25</v>
      </c>
      <c r="C13" s="12"/>
      <c r="D13" s="2"/>
      <c r="E13" s="12"/>
      <c r="F13" s="22"/>
    </row>
    <row r="14" spans="2:6" x14ac:dyDescent="0.3">
      <c r="B14" s="35" t="s">
        <v>26</v>
      </c>
      <c r="C14" s="12"/>
      <c r="D14" s="2"/>
      <c r="E14" s="12"/>
      <c r="F14" s="22"/>
    </row>
    <row r="15" spans="2:6" x14ac:dyDescent="0.3">
      <c r="B15" s="35" t="s">
        <v>27</v>
      </c>
      <c r="C15" s="12"/>
      <c r="D15" s="2"/>
      <c r="E15" s="12"/>
      <c r="F15" s="22"/>
    </row>
    <row r="16" spans="2:6" x14ac:dyDescent="0.3">
      <c r="B16" s="35" t="s">
        <v>28</v>
      </c>
      <c r="C16" s="12"/>
      <c r="D16" s="2"/>
      <c r="E16" s="12"/>
      <c r="F16" s="22"/>
    </row>
    <row r="17" spans="2:6" x14ac:dyDescent="0.3">
      <c r="B17" s="35" t="s">
        <v>138</v>
      </c>
      <c r="C17" s="12"/>
      <c r="D17" s="2"/>
      <c r="E17" s="12"/>
      <c r="F17" s="22"/>
    </row>
    <row r="18" spans="2:6" x14ac:dyDescent="0.3">
      <c r="B18" s="35" t="s">
        <v>29</v>
      </c>
      <c r="C18" s="12"/>
      <c r="D18" s="2"/>
      <c r="E18" s="12"/>
      <c r="F18" s="22"/>
    </row>
    <row r="19" spans="2:6" x14ac:dyDescent="0.3">
      <c r="B19" s="35" t="s">
        <v>136</v>
      </c>
      <c r="C19" s="12"/>
      <c r="D19" s="2"/>
      <c r="E19" s="12"/>
      <c r="F19" s="22"/>
    </row>
    <row r="20" spans="2:6" x14ac:dyDescent="0.3">
      <c r="B20" s="35" t="s">
        <v>30</v>
      </c>
      <c r="C20" s="12"/>
      <c r="D20" s="2"/>
      <c r="E20" s="12"/>
      <c r="F20" s="22"/>
    </row>
    <row r="21" spans="2:6" x14ac:dyDescent="0.3">
      <c r="B21" s="35" t="s">
        <v>31</v>
      </c>
      <c r="C21" s="24"/>
      <c r="D21" s="2"/>
      <c r="E21" s="12"/>
      <c r="F21" s="22"/>
    </row>
    <row r="22" spans="2:6" x14ac:dyDescent="0.3">
      <c r="B22" s="35" t="s">
        <v>32</v>
      </c>
      <c r="C22" s="12"/>
      <c r="D22" s="2"/>
      <c r="E22" s="12"/>
      <c r="F22" s="22"/>
    </row>
    <row r="23" spans="2:6" s="5" customFormat="1" x14ac:dyDescent="0.3">
      <c r="B23" s="35" t="s">
        <v>137</v>
      </c>
      <c r="C23" s="17"/>
      <c r="D23" s="18"/>
      <c r="E23" s="17"/>
      <c r="F23" s="3"/>
    </row>
    <row r="24" spans="2:6" x14ac:dyDescent="0.3">
      <c r="B24" s="35" t="s">
        <v>33</v>
      </c>
      <c r="C24" s="25"/>
      <c r="D24" s="25"/>
      <c r="E24" s="25"/>
      <c r="F24" s="1"/>
    </row>
    <row r="25" spans="2:6" s="6" customFormat="1" x14ac:dyDescent="0.3">
      <c r="B25" s="35" t="s">
        <v>34</v>
      </c>
      <c r="C25" s="21">
        <v>6.2500000000000001E-4</v>
      </c>
      <c r="D25" s="2">
        <f>C25/C30</f>
        <v>1</v>
      </c>
      <c r="E25" s="11"/>
      <c r="F25" s="113"/>
    </row>
    <row r="26" spans="2:6" x14ac:dyDescent="0.3">
      <c r="B26" s="35" t="s">
        <v>35</v>
      </c>
      <c r="C26" s="9"/>
      <c r="D26" s="21"/>
      <c r="E26" s="21"/>
      <c r="F26" s="22"/>
    </row>
    <row r="27" spans="2:6" x14ac:dyDescent="0.3">
      <c r="B27" s="35" t="s">
        <v>135</v>
      </c>
      <c r="C27" s="9"/>
      <c r="D27" s="21"/>
      <c r="E27" s="21"/>
      <c r="F27" s="22"/>
    </row>
    <row r="28" spans="2:6" x14ac:dyDescent="0.3">
      <c r="B28" s="35" t="s">
        <v>36</v>
      </c>
      <c r="C28" s="9"/>
      <c r="D28" s="21"/>
      <c r="E28" s="21"/>
      <c r="F28" s="22"/>
    </row>
    <row r="29" spans="2:6" x14ac:dyDescent="0.3">
      <c r="B29" s="35"/>
      <c r="C29" s="55"/>
      <c r="D29" s="13"/>
      <c r="E29" s="13"/>
      <c r="F29" s="14"/>
    </row>
    <row r="30" spans="2:6" x14ac:dyDescent="0.3">
      <c r="B30" s="16" t="s">
        <v>1</v>
      </c>
      <c r="C30" s="54">
        <f>SUM(C7:C28)</f>
        <v>6.2500000000000001E-4</v>
      </c>
      <c r="D30" s="18">
        <f>SUM(D7:D28)</f>
        <v>1</v>
      </c>
      <c r="E30" s="21"/>
      <c r="F30" s="22"/>
    </row>
    <row r="31" spans="2:6" x14ac:dyDescent="0.3">
      <c r="B31" s="16"/>
      <c r="C31" s="55"/>
      <c r="D31" s="13"/>
      <c r="E31" s="13"/>
      <c r="F31" s="14"/>
    </row>
    <row r="32" spans="2:6" ht="66" customHeight="1" thickBot="1" x14ac:dyDescent="0.35">
      <c r="B32" s="184" t="s">
        <v>132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76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s="125" customFormat="1" x14ac:dyDescent="0.3">
      <c r="B5" s="124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"/>
      <c r="K7" s="107"/>
    </row>
    <row r="8" spans="2:11" x14ac:dyDescent="0.3">
      <c r="B8" s="35" t="s">
        <v>0</v>
      </c>
      <c r="C8" s="21"/>
      <c r="D8" s="2"/>
      <c r="E8" s="2"/>
      <c r="F8" s="21"/>
      <c r="G8" s="21"/>
      <c r="H8" s="21"/>
      <c r="I8" s="21"/>
      <c r="J8" s="2"/>
      <c r="K8" s="107"/>
    </row>
    <row r="9" spans="2:11" x14ac:dyDescent="0.3">
      <c r="B9" s="35" t="s">
        <v>21</v>
      </c>
      <c r="C9" s="21"/>
      <c r="D9" s="21"/>
      <c r="E9" s="2"/>
      <c r="F9" s="21"/>
      <c r="G9" s="21"/>
      <c r="H9" s="21"/>
      <c r="I9" s="21"/>
      <c r="J9" s="2"/>
      <c r="K9" s="107"/>
    </row>
    <row r="10" spans="2:11" x14ac:dyDescent="0.3">
      <c r="B10" s="35" t="s">
        <v>22</v>
      </c>
      <c r="C10" s="21"/>
      <c r="D10" s="21"/>
      <c r="E10" s="2"/>
      <c r="F10" s="21"/>
      <c r="G10" s="21"/>
      <c r="H10" s="21"/>
      <c r="I10" s="21"/>
      <c r="J10" s="2"/>
      <c r="K10" s="107"/>
    </row>
    <row r="11" spans="2:11" x14ac:dyDescent="0.3">
      <c r="B11" s="35" t="s">
        <v>23</v>
      </c>
      <c r="C11" s="21"/>
      <c r="D11" s="21"/>
      <c r="E11" s="2"/>
      <c r="F11" s="21"/>
      <c r="G11" s="21"/>
      <c r="H11" s="21"/>
      <c r="I11" s="21"/>
      <c r="J11" s="2"/>
      <c r="K11" s="107"/>
    </row>
    <row r="12" spans="2:11" x14ac:dyDescent="0.3">
      <c r="B12" s="35" t="s">
        <v>24</v>
      </c>
      <c r="C12" s="21"/>
      <c r="D12" s="21"/>
      <c r="E12" s="2"/>
      <c r="F12" s="21"/>
      <c r="G12" s="21">
        <v>8.4143518518518517E-3</v>
      </c>
      <c r="H12" s="21"/>
      <c r="I12" s="21"/>
      <c r="J12" s="2"/>
      <c r="K12" s="107">
        <f t="shared" ref="K12" si="0">C12+D12+E12+F12+G12+H12+I12+J12</f>
        <v>8.4143518518518517E-3</v>
      </c>
    </row>
    <row r="13" spans="2:11" x14ac:dyDescent="0.3">
      <c r="B13" s="35" t="s">
        <v>25</v>
      </c>
      <c r="C13" s="21"/>
      <c r="D13" s="21"/>
      <c r="E13" s="2"/>
      <c r="F13" s="21"/>
      <c r="G13" s="21"/>
      <c r="H13" s="21"/>
      <c r="I13" s="21"/>
      <c r="J13" s="2"/>
      <c r="K13" s="107"/>
    </row>
    <row r="14" spans="2:11" x14ac:dyDescent="0.3">
      <c r="B14" s="35" t="s">
        <v>26</v>
      </c>
      <c r="C14" s="21"/>
      <c r="D14" s="21"/>
      <c r="E14" s="2"/>
      <c r="F14" s="21"/>
      <c r="G14" s="21"/>
      <c r="H14" s="21"/>
      <c r="I14" s="21"/>
      <c r="J14" s="2"/>
      <c r="K14" s="107"/>
    </row>
    <row r="15" spans="2:11" x14ac:dyDescent="0.3">
      <c r="B15" s="35" t="s">
        <v>27</v>
      </c>
      <c r="C15" s="21"/>
      <c r="D15" s="21"/>
      <c r="E15" s="2"/>
      <c r="F15" s="21"/>
      <c r="G15" s="21"/>
      <c r="H15" s="21"/>
      <c r="I15" s="21"/>
      <c r="J15" s="2"/>
      <c r="K15" s="107"/>
    </row>
    <row r="16" spans="2:11" x14ac:dyDescent="0.3">
      <c r="B16" s="35" t="s">
        <v>28</v>
      </c>
      <c r="C16" s="21"/>
      <c r="D16" s="21"/>
      <c r="E16" s="2"/>
      <c r="F16" s="21"/>
      <c r="G16" s="21"/>
      <c r="H16" s="21"/>
      <c r="I16" s="21"/>
      <c r="J16" s="2"/>
      <c r="K16" s="107"/>
    </row>
    <row r="17" spans="2:11" x14ac:dyDescent="0.3">
      <c r="B17" s="35" t="s">
        <v>138</v>
      </c>
      <c r="C17" s="21"/>
      <c r="D17" s="21"/>
      <c r="E17" s="21"/>
      <c r="F17" s="21"/>
      <c r="G17" s="21"/>
      <c r="H17" s="21"/>
      <c r="I17" s="132"/>
      <c r="J17" s="2"/>
      <c r="K17" s="107"/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"/>
      <c r="K18" s="107"/>
    </row>
    <row r="19" spans="2:11" x14ac:dyDescent="0.3">
      <c r="B19" s="35" t="s">
        <v>136</v>
      </c>
      <c r="C19" s="21"/>
      <c r="D19" s="21">
        <v>3.3564814814814811E-3</v>
      </c>
      <c r="E19" s="21"/>
      <c r="F19" s="21"/>
      <c r="G19" s="21">
        <v>1.6550925925925926E-3</v>
      </c>
      <c r="H19" s="21"/>
      <c r="I19" s="21"/>
      <c r="J19" s="2"/>
      <c r="K19" s="107">
        <f t="shared" ref="K19:K24" si="1">C19+D19+E19+F19+G19+H19+I19+J19</f>
        <v>5.0115740740740737E-3</v>
      </c>
    </row>
    <row r="20" spans="2:11" x14ac:dyDescent="0.3">
      <c r="B20" s="35" t="s">
        <v>30</v>
      </c>
      <c r="C20" s="21"/>
      <c r="D20" s="21"/>
      <c r="E20" s="21"/>
      <c r="F20" s="21"/>
      <c r="G20" s="21"/>
      <c r="H20" s="21"/>
      <c r="I20" s="21"/>
      <c r="J20" s="2"/>
      <c r="K20" s="107"/>
    </row>
    <row r="21" spans="2:11" x14ac:dyDescent="0.3">
      <c r="B21" s="35" t="s">
        <v>31</v>
      </c>
      <c r="C21" s="21"/>
      <c r="D21" s="21"/>
      <c r="E21" s="21"/>
      <c r="F21" s="21"/>
      <c r="G21" s="21"/>
      <c r="H21" s="21"/>
      <c r="I21" s="21"/>
      <c r="J21" s="2"/>
      <c r="K21" s="107"/>
    </row>
    <row r="22" spans="2:11" x14ac:dyDescent="0.3">
      <c r="B22" s="35" t="s">
        <v>32</v>
      </c>
      <c r="C22" s="21"/>
      <c r="D22" s="21">
        <v>4.31712962962963E-3</v>
      </c>
      <c r="E22" s="21"/>
      <c r="F22" s="21"/>
      <c r="G22" s="21"/>
      <c r="H22" s="21"/>
      <c r="I22" s="21"/>
      <c r="J22" s="2"/>
      <c r="K22" s="107">
        <f t="shared" si="1"/>
        <v>4.31712962962963E-3</v>
      </c>
    </row>
    <row r="23" spans="2:11" x14ac:dyDescent="0.3">
      <c r="B23" s="35" t="s">
        <v>137</v>
      </c>
      <c r="C23" s="21"/>
      <c r="D23" s="21"/>
      <c r="E23" s="21"/>
      <c r="F23" s="21"/>
      <c r="G23" s="21"/>
      <c r="H23" s="21"/>
      <c r="I23" s="21"/>
      <c r="J23" s="2"/>
      <c r="K23" s="107"/>
    </row>
    <row r="24" spans="2:11" x14ac:dyDescent="0.3">
      <c r="B24" s="35" t="s">
        <v>33</v>
      </c>
      <c r="C24" s="21"/>
      <c r="D24" s="21">
        <v>2.4189814814814816E-3</v>
      </c>
      <c r="E24" s="21"/>
      <c r="F24" s="21">
        <v>3.1481481481481482E-3</v>
      </c>
      <c r="G24" s="21"/>
      <c r="H24" s="21"/>
      <c r="I24" s="21"/>
      <c r="J24" s="25"/>
      <c r="K24" s="107">
        <f t="shared" si="1"/>
        <v>5.5671296296296302E-3</v>
      </c>
    </row>
    <row r="25" spans="2:11" x14ac:dyDescent="0.3">
      <c r="B25" s="35" t="s">
        <v>34</v>
      </c>
      <c r="C25" s="21"/>
      <c r="D25" s="21"/>
      <c r="E25" s="21"/>
      <c r="F25" s="21"/>
      <c r="G25" s="21"/>
      <c r="H25" s="21"/>
      <c r="I25" s="11"/>
      <c r="J25" s="11"/>
      <c r="K25" s="107"/>
    </row>
    <row r="26" spans="2:11" x14ac:dyDescent="0.3">
      <c r="B26" s="35" t="s">
        <v>35</v>
      </c>
      <c r="C26" s="21"/>
      <c r="D26" s="21"/>
      <c r="E26" s="21"/>
      <c r="F26" s="21"/>
      <c r="G26" s="21"/>
      <c r="H26" s="21"/>
      <c r="I26" s="21"/>
      <c r="J26" s="21"/>
      <c r="K26" s="107"/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16"/>
      <c r="C29" s="13"/>
      <c r="D29" s="13"/>
      <c r="E29" s="109"/>
      <c r="F29" s="109"/>
      <c r="G29" s="13"/>
      <c r="H29" s="13"/>
      <c r="I29" s="13"/>
      <c r="J29" s="13"/>
      <c r="K29" s="107"/>
    </row>
    <row r="30" spans="2:11" x14ac:dyDescent="0.3">
      <c r="B30" s="16" t="s">
        <v>1</v>
      </c>
      <c r="C30" s="23"/>
      <c r="D30" s="23">
        <f t="shared" ref="D30:G30" si="2">SUM(D7:D29)</f>
        <v>1.0092592592592592E-2</v>
      </c>
      <c r="E30" s="23"/>
      <c r="F30" s="23">
        <f t="shared" si="2"/>
        <v>3.1481481481481482E-3</v>
      </c>
      <c r="G30" s="23">
        <f t="shared" si="2"/>
        <v>1.0069444444444443E-2</v>
      </c>
      <c r="H30" s="23"/>
      <c r="I30" s="23"/>
      <c r="J30" s="21"/>
      <c r="K30" s="108">
        <f>SUM(K7:K29)</f>
        <v>2.3310185185185184E-2</v>
      </c>
    </row>
    <row r="31" spans="2:11" x14ac:dyDescent="0.3">
      <c r="B31" s="16"/>
      <c r="C31" s="19"/>
      <c r="D31" s="19"/>
      <c r="E31" s="19"/>
      <c r="F31" s="19"/>
      <c r="G31" s="19"/>
      <c r="H31" s="19"/>
      <c r="I31" s="19"/>
      <c r="J31" s="13"/>
      <c r="K31" s="110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  <ignoredErrors>
    <ignoredError sqref="K19 K24 K22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60" customWidth="1"/>
    <col min="6" max="8" width="15.109375" customWidth="1"/>
  </cols>
  <sheetData>
    <row r="1" spans="2:8" s="28" customFormat="1" x14ac:dyDescent="0.3">
      <c r="C1" s="56"/>
      <c r="D1" s="56"/>
      <c r="E1" s="56"/>
    </row>
    <row r="2" spans="2:8" s="28" customFormat="1" ht="15" thickBot="1" x14ac:dyDescent="0.35">
      <c r="C2" s="56"/>
      <c r="D2" s="56"/>
      <c r="E2" s="56"/>
    </row>
    <row r="3" spans="2:8" s="28" customFormat="1" x14ac:dyDescent="0.3">
      <c r="B3" s="138" t="s">
        <v>103</v>
      </c>
      <c r="C3" s="139"/>
      <c r="D3" s="139"/>
      <c r="E3" s="139"/>
      <c r="F3" s="139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42"/>
      <c r="E5" s="144" t="s">
        <v>15</v>
      </c>
      <c r="F5" s="142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78" t="s">
        <v>3</v>
      </c>
    </row>
    <row r="7" spans="2:8" s="28" customFormat="1" x14ac:dyDescent="0.3">
      <c r="B7" s="35" t="s">
        <v>20</v>
      </c>
      <c r="C7" s="42">
        <v>3.425925925925926E-3</v>
      </c>
      <c r="D7" s="7">
        <v>2.7212885669106002E-3</v>
      </c>
      <c r="E7" s="42">
        <v>7.9861111111111105E-4</v>
      </c>
      <c r="F7" s="7">
        <v>4.0261407398762983E-3</v>
      </c>
      <c r="G7" s="42">
        <v>4.2245370370370379E-3</v>
      </c>
      <c r="H7" s="77">
        <v>2.8988960368517185E-3</v>
      </c>
    </row>
    <row r="8" spans="2:8" s="28" customFormat="1" x14ac:dyDescent="0.3">
      <c r="B8" s="35" t="s">
        <v>0</v>
      </c>
      <c r="C8" s="42">
        <v>2.1643518518518518E-3</v>
      </c>
      <c r="D8" s="7">
        <v>1.7191924392306831E-3</v>
      </c>
      <c r="E8" s="42"/>
      <c r="F8" s="7"/>
      <c r="G8" s="42">
        <v>2.1643518518518518E-3</v>
      </c>
      <c r="H8" s="77">
        <v>1.4851878325788251E-3</v>
      </c>
    </row>
    <row r="9" spans="2:8" s="28" customFormat="1" x14ac:dyDescent="0.3">
      <c r="B9" s="35" t="s">
        <v>21</v>
      </c>
      <c r="C9" s="42">
        <v>0.14356481481481484</v>
      </c>
      <c r="D9" s="7">
        <v>0.11403670062148341</v>
      </c>
      <c r="E9" s="42">
        <v>3.9016203703703713E-2</v>
      </c>
      <c r="F9" s="7">
        <v>0.19669739759598559</v>
      </c>
      <c r="G9" s="42">
        <v>0.1825810185185186</v>
      </c>
      <c r="H9" s="77">
        <v>0.12528790405845444</v>
      </c>
    </row>
    <row r="10" spans="2:8" s="28" customFormat="1" x14ac:dyDescent="0.3">
      <c r="B10" s="35" t="s">
        <v>22</v>
      </c>
      <c r="C10" s="42">
        <v>1.1828703703703701E-2</v>
      </c>
      <c r="D10" s="7">
        <v>9.3958003898061918E-3</v>
      </c>
      <c r="E10" s="42">
        <v>6.3657407407407404E-3</v>
      </c>
      <c r="F10" s="7">
        <v>3.2092426187419767E-2</v>
      </c>
      <c r="G10" s="42">
        <v>1.8194444444444447E-2</v>
      </c>
      <c r="H10" s="77">
        <v>1.2485108410769592E-2</v>
      </c>
    </row>
    <row r="11" spans="2:8" s="28" customFormat="1" x14ac:dyDescent="0.3">
      <c r="B11" s="35" t="s">
        <v>23</v>
      </c>
      <c r="C11" s="42">
        <v>1.9097222222222222E-3</v>
      </c>
      <c r="D11" s="7">
        <v>1.5169345052035441E-3</v>
      </c>
      <c r="E11" s="42"/>
      <c r="F11" s="7"/>
      <c r="G11" s="42">
        <v>1.9097222222222222E-3</v>
      </c>
      <c r="H11" s="77">
        <v>1.310459852275434E-3</v>
      </c>
    </row>
    <row r="12" spans="2:8" s="28" customFormat="1" x14ac:dyDescent="0.3">
      <c r="B12" s="35" t="s">
        <v>24</v>
      </c>
      <c r="C12" s="42">
        <v>5.9062500000000011E-2</v>
      </c>
      <c r="D12" s="7">
        <v>4.6914647151840523E-2</v>
      </c>
      <c r="E12" s="42">
        <v>1.4398148148148149E-2</v>
      </c>
      <c r="F12" s="7">
        <v>7.2587233049364E-2</v>
      </c>
      <c r="G12" s="42">
        <v>7.346064814814815E-2</v>
      </c>
      <c r="H12" s="77">
        <v>5.0409022317528362E-2</v>
      </c>
    </row>
    <row r="13" spans="2:8" s="28" customFormat="1" x14ac:dyDescent="0.3">
      <c r="B13" s="35" t="s">
        <v>25</v>
      </c>
      <c r="C13" s="42">
        <v>1.0254629629629629E-2</v>
      </c>
      <c r="D13" s="7">
        <v>8.1454786158202414E-3</v>
      </c>
      <c r="E13" s="42">
        <v>1.6828703703703703E-2</v>
      </c>
      <c r="F13" s="7">
        <v>8.4840704866378805E-2</v>
      </c>
      <c r="G13" s="42">
        <v>2.7083333333333338E-2</v>
      </c>
      <c r="H13" s="77">
        <v>1.8584703359542522E-2</v>
      </c>
    </row>
    <row r="14" spans="2:8" s="28" customFormat="1" x14ac:dyDescent="0.3">
      <c r="B14" s="35" t="s">
        <v>26</v>
      </c>
      <c r="C14" s="42">
        <v>9.6064814814814808E-4</v>
      </c>
      <c r="D14" s="7">
        <v>7.6306402382966148E-4</v>
      </c>
      <c r="E14" s="42">
        <v>1.6331018518518516E-2</v>
      </c>
      <c r="F14" s="7">
        <v>8.2331660637180532E-2</v>
      </c>
      <c r="G14" s="42">
        <v>1.7291666666666664E-2</v>
      </c>
      <c r="H14" s="77">
        <v>1.1865618298784837E-2</v>
      </c>
    </row>
    <row r="15" spans="2:8" s="28" customFormat="1" x14ac:dyDescent="0.3">
      <c r="B15" s="35" t="s">
        <v>27</v>
      </c>
      <c r="C15" s="42">
        <v>9.8148148148148161E-3</v>
      </c>
      <c r="D15" s="7">
        <v>7.7961240025006392E-3</v>
      </c>
      <c r="E15" s="42">
        <v>2.8148148148148144E-2</v>
      </c>
      <c r="F15" s="7">
        <v>0.14190687361419069</v>
      </c>
      <c r="G15" s="42">
        <v>3.7962962962962962E-2</v>
      </c>
      <c r="H15" s="77">
        <v>2.6050353427051053E-2</v>
      </c>
    </row>
    <row r="16" spans="2:8" s="28" customFormat="1" x14ac:dyDescent="0.3">
      <c r="B16" s="35" t="s">
        <v>28</v>
      </c>
      <c r="C16" s="42">
        <v>2.3912037037037037E-2</v>
      </c>
      <c r="D16" s="7">
        <v>1.8993858713639528E-2</v>
      </c>
      <c r="E16" s="42">
        <v>1.3182870370370367E-2</v>
      </c>
      <c r="F16" s="7">
        <v>6.646049714085657E-2</v>
      </c>
      <c r="G16" s="42">
        <v>3.709490740740741E-2</v>
      </c>
      <c r="H16" s="77">
        <v>2.5454689857834948E-2</v>
      </c>
    </row>
    <row r="17" spans="2:8" s="28" customFormat="1" x14ac:dyDescent="0.3">
      <c r="B17" s="35" t="s">
        <v>138</v>
      </c>
      <c r="C17" s="42">
        <v>1.0069444444444444E-3</v>
      </c>
      <c r="D17" s="7">
        <v>7.9983819365277771E-4</v>
      </c>
      <c r="E17" s="42">
        <v>7.6273148148148151E-3</v>
      </c>
      <c r="F17" s="7">
        <v>3.8452561559108416E-2</v>
      </c>
      <c r="G17" s="42">
        <v>8.6342592592592582E-3</v>
      </c>
      <c r="H17" s="77">
        <v>5.9248669684695372E-3</v>
      </c>
    </row>
    <row r="18" spans="2:8" s="28" customFormat="1" x14ac:dyDescent="0.3">
      <c r="B18" s="35" t="s">
        <v>29</v>
      </c>
      <c r="C18" s="42">
        <v>3.0497685185185187E-2</v>
      </c>
      <c r="D18" s="7">
        <v>2.4224984370977812E-2</v>
      </c>
      <c r="E18" s="42"/>
      <c r="F18" s="7"/>
      <c r="G18" s="42">
        <v>3.0497685185185187E-2</v>
      </c>
      <c r="H18" s="77">
        <v>2.0927646731792537E-2</v>
      </c>
    </row>
    <row r="19" spans="2:8" s="28" customFormat="1" x14ac:dyDescent="0.3">
      <c r="B19" s="35" t="s">
        <v>136</v>
      </c>
      <c r="C19" s="42">
        <v>0.19377314814814828</v>
      </c>
      <c r="D19" s="7">
        <v>0.15391828779465305</v>
      </c>
      <c r="E19" s="42">
        <v>8.4143518518518517E-3</v>
      </c>
      <c r="F19" s="7">
        <v>4.2420352433189402E-2</v>
      </c>
      <c r="G19" s="42">
        <v>0.20218750000000013</v>
      </c>
      <c r="H19" s="77">
        <v>0.13874195854181559</v>
      </c>
    </row>
    <row r="20" spans="2:8" s="28" customFormat="1" x14ac:dyDescent="0.3">
      <c r="B20" s="35" t="s">
        <v>30</v>
      </c>
      <c r="C20" s="42">
        <v>7.673611111111112E-3</v>
      </c>
      <c r="D20" s="7">
        <v>6.0953186481815143E-3</v>
      </c>
      <c r="E20" s="42">
        <v>8.2175925925925923E-3</v>
      </c>
      <c r="F20" s="7">
        <v>4.1428404714669159E-2</v>
      </c>
      <c r="G20" s="42">
        <v>1.5891203703703706E-2</v>
      </c>
      <c r="H20" s="77">
        <v>1.090461440711619E-2</v>
      </c>
    </row>
    <row r="21" spans="2:8" s="28" customFormat="1" x14ac:dyDescent="0.3">
      <c r="B21" s="35" t="s">
        <v>31</v>
      </c>
      <c r="C21" s="42">
        <v>1.5694444444444445E-2</v>
      </c>
      <c r="D21" s="7">
        <v>1.2466443570036399E-2</v>
      </c>
      <c r="E21" s="42">
        <v>8.0324074074074082E-3</v>
      </c>
      <c r="F21" s="7">
        <v>4.0494806861944226E-2</v>
      </c>
      <c r="G21" s="42">
        <v>2.3726851851851846E-2</v>
      </c>
      <c r="H21" s="77">
        <v>1.6281470891906905E-2</v>
      </c>
    </row>
    <row r="22" spans="2:8" s="28" customFormat="1" x14ac:dyDescent="0.3">
      <c r="B22" s="35" t="s">
        <v>32</v>
      </c>
      <c r="C22" s="42">
        <v>1.0648148148148149E-3</v>
      </c>
      <c r="D22" s="7">
        <v>8.4580590593167314E-4</v>
      </c>
      <c r="E22" s="42">
        <v>4.31712962962963E-3</v>
      </c>
      <c r="F22" s="7">
        <v>2.1764499941650136E-2</v>
      </c>
      <c r="G22" s="42">
        <v>5.3819444444444453E-3</v>
      </c>
      <c r="H22" s="77">
        <v>3.6931141291398602E-3</v>
      </c>
    </row>
    <row r="23" spans="2:8" s="28" customFormat="1" x14ac:dyDescent="0.3">
      <c r="B23" s="35" t="s">
        <v>137</v>
      </c>
      <c r="C23" s="42">
        <v>8.912037037037036E-3</v>
      </c>
      <c r="D23" s="7">
        <v>7.0790276909498719E-3</v>
      </c>
      <c r="E23" s="42">
        <v>6.4004629629629628E-3</v>
      </c>
      <c r="F23" s="7">
        <v>3.2267475784805696E-2</v>
      </c>
      <c r="G23" s="42">
        <v>1.53125E-2</v>
      </c>
      <c r="H23" s="77">
        <v>1.0507505360972117E-2</v>
      </c>
    </row>
    <row r="24" spans="2:8" s="28" customFormat="1" x14ac:dyDescent="0.3">
      <c r="B24" s="35" t="s">
        <v>33</v>
      </c>
      <c r="C24" s="42">
        <v>2.2881944444444444E-2</v>
      </c>
      <c r="D24" s="7">
        <v>1.8175633435075191E-2</v>
      </c>
      <c r="E24" s="42">
        <v>7.0601851851851847E-4</v>
      </c>
      <c r="F24" s="7">
        <v>3.5593418135138289E-3</v>
      </c>
      <c r="G24" s="42">
        <v>2.358796296296296E-2</v>
      </c>
      <c r="H24" s="77">
        <v>1.6186164720832327E-2</v>
      </c>
    </row>
    <row r="25" spans="2:8" s="28" customFormat="1" x14ac:dyDescent="0.3">
      <c r="B25" s="35" t="s">
        <v>34</v>
      </c>
      <c r="C25" s="42">
        <v>1.4004629629629632E-2</v>
      </c>
      <c r="D25" s="7">
        <v>1.1124186371492659E-2</v>
      </c>
      <c r="E25" s="42">
        <v>2.0949074074074073E-3</v>
      </c>
      <c r="F25" s="7">
        <v>1.056132570895087E-2</v>
      </c>
      <c r="G25" s="42">
        <v>1.6099537037037037E-2</v>
      </c>
      <c r="H25" s="77">
        <v>1.1047573663728053E-2</v>
      </c>
    </row>
    <row r="26" spans="2:8" s="28" customFormat="1" x14ac:dyDescent="0.3">
      <c r="B26" s="35" t="s">
        <v>35</v>
      </c>
      <c r="C26" s="42">
        <v>0.25802083333333314</v>
      </c>
      <c r="D26" s="7">
        <v>0.20495164196668231</v>
      </c>
      <c r="E26" s="42">
        <v>1.2407407407407409E-2</v>
      </c>
      <c r="F26" s="7">
        <v>6.2551056132570906E-2</v>
      </c>
      <c r="G26" s="42">
        <v>0.27042824074074068</v>
      </c>
      <c r="H26" s="77">
        <v>0.18556905726312431</v>
      </c>
    </row>
    <row r="27" spans="2:8" s="28" customFormat="1" x14ac:dyDescent="0.3">
      <c r="B27" s="35" t="s">
        <v>135</v>
      </c>
      <c r="C27" s="42">
        <v>0.43819444444444527</v>
      </c>
      <c r="D27" s="7">
        <v>0.34806751737579567</v>
      </c>
      <c r="E27" s="42">
        <v>1.7476851851851852E-3</v>
      </c>
      <c r="F27" s="7">
        <v>8.81082973509161E-3</v>
      </c>
      <c r="G27" s="42">
        <v>0.43994212962963047</v>
      </c>
      <c r="H27" s="77">
        <v>0.30189023905964618</v>
      </c>
    </row>
    <row r="28" spans="2:8" s="28" customFormat="1" x14ac:dyDescent="0.3">
      <c r="B28" s="35" t="s">
        <v>36</v>
      </c>
      <c r="C28" s="42">
        <v>3.1250000000000001E-4</v>
      </c>
      <c r="D28" s="7">
        <v>2.4822564630603449E-4</v>
      </c>
      <c r="E28" s="42">
        <v>3.3217592592592595E-3</v>
      </c>
      <c r="F28" s="7">
        <v>1.6746411483253593E-2</v>
      </c>
      <c r="G28" s="42">
        <v>3.6342592592592594E-3</v>
      </c>
      <c r="H28" s="77">
        <v>2.4938448097847656E-3</v>
      </c>
    </row>
    <row r="29" spans="2:8" s="28" customFormat="1" x14ac:dyDescent="0.3">
      <c r="B29" s="35"/>
      <c r="C29" s="98"/>
      <c r="D29" s="58"/>
      <c r="E29" s="98"/>
      <c r="F29" s="99"/>
      <c r="G29" s="42"/>
      <c r="H29" s="80"/>
    </row>
    <row r="30" spans="2:8" s="28" customFormat="1" x14ac:dyDescent="0.3">
      <c r="B30" s="38" t="s">
        <v>1</v>
      </c>
      <c r="C30" s="59">
        <v>1.258935185185186</v>
      </c>
      <c r="D30" s="57">
        <v>0.99999999999999989</v>
      </c>
      <c r="E30" s="59">
        <v>0.19835648148148147</v>
      </c>
      <c r="F30" s="57">
        <v>0.99999999999999989</v>
      </c>
      <c r="G30" s="59">
        <v>1.4572916666666675</v>
      </c>
      <c r="H30" s="44">
        <v>1.0000000000000002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6"/>
      <c r="G31" s="136"/>
      <c r="H31" s="137"/>
    </row>
    <row r="32" spans="2:8" s="28" customFormat="1" x14ac:dyDescent="0.3">
      <c r="C32" s="56"/>
      <c r="D32" s="56"/>
      <c r="E32" s="56"/>
    </row>
    <row r="33" spans="3:5" s="28" customFormat="1" x14ac:dyDescent="0.3">
      <c r="C33" s="56"/>
      <c r="D33" s="56"/>
      <c r="E33" s="56"/>
    </row>
    <row r="34" spans="3:5" s="28" customFormat="1" x14ac:dyDescent="0.3">
      <c r="C34" s="56"/>
      <c r="D34" s="56"/>
      <c r="E34" s="56"/>
    </row>
    <row r="35" spans="3:5" s="28" customFormat="1" x14ac:dyDescent="0.3">
      <c r="C35" s="56"/>
      <c r="D35" s="56"/>
      <c r="E35" s="56"/>
    </row>
    <row r="36" spans="3:5" s="28" customFormat="1" x14ac:dyDescent="0.3">
      <c r="C36" s="56"/>
      <c r="D36" s="56"/>
      <c r="E36" s="56"/>
    </row>
    <row r="37" spans="3:5" s="28" customFormat="1" x14ac:dyDescent="0.3">
      <c r="C37" s="56"/>
      <c r="D37" s="56"/>
      <c r="E37" s="56"/>
    </row>
    <row r="38" spans="3:5" s="28" customFormat="1" x14ac:dyDescent="0.3">
      <c r="C38" s="56"/>
      <c r="D38" s="56"/>
      <c r="E38" s="56"/>
    </row>
    <row r="39" spans="3:5" s="28" customFormat="1" x14ac:dyDescent="0.3">
      <c r="C39" s="56"/>
      <c r="D39" s="56"/>
      <c r="E39" s="56"/>
    </row>
    <row r="40" spans="3:5" s="28" customFormat="1" x14ac:dyDescent="0.3">
      <c r="C40" s="56"/>
      <c r="D40" s="56"/>
      <c r="E40" s="56"/>
    </row>
    <row r="41" spans="3:5" s="28" customFormat="1" x14ac:dyDescent="0.3">
      <c r="C41" s="56"/>
      <c r="D41" s="56"/>
      <c r="E41" s="56"/>
    </row>
    <row r="42" spans="3:5" s="28" customFormat="1" x14ac:dyDescent="0.3">
      <c r="C42" s="56"/>
      <c r="D42" s="56"/>
      <c r="E42" s="56"/>
    </row>
    <row r="43" spans="3:5" s="28" customFormat="1" x14ac:dyDescent="0.3">
      <c r="C43" s="56"/>
      <c r="D43" s="56"/>
      <c r="E43" s="56"/>
    </row>
    <row r="44" spans="3:5" s="28" customFormat="1" x14ac:dyDescent="0.3">
      <c r="C44" s="56"/>
      <c r="D44" s="56"/>
      <c r="E44" s="56"/>
    </row>
    <row r="45" spans="3:5" s="28" customFormat="1" x14ac:dyDescent="0.3">
      <c r="C45" s="56"/>
      <c r="D45" s="56"/>
      <c r="E45" s="56"/>
    </row>
    <row r="46" spans="3:5" s="28" customFormat="1" x14ac:dyDescent="0.3">
      <c r="C46" s="56"/>
      <c r="D46" s="56"/>
      <c r="E46" s="56"/>
    </row>
    <row r="47" spans="3:5" s="28" customFormat="1" x14ac:dyDescent="0.3">
      <c r="C47" s="56"/>
      <c r="D47" s="56"/>
      <c r="E47" s="56"/>
    </row>
    <row r="48" spans="3:5" s="28" customFormat="1" x14ac:dyDescent="0.3">
      <c r="C48" s="56"/>
      <c r="D48" s="56"/>
      <c r="E48" s="56"/>
    </row>
    <row r="49" spans="3:5" s="28" customFormat="1" x14ac:dyDescent="0.3">
      <c r="C49" s="56"/>
      <c r="D49" s="56"/>
      <c r="E49" s="56"/>
    </row>
    <row r="50" spans="3:5" s="28" customFormat="1" x14ac:dyDescent="0.3">
      <c r="C50" s="56"/>
      <c r="D50" s="56"/>
      <c r="E50" s="56"/>
    </row>
    <row r="51" spans="3:5" s="28" customFormat="1" x14ac:dyDescent="0.3">
      <c r="C51" s="56"/>
      <c r="D51" s="56"/>
      <c r="E51" s="56"/>
    </row>
    <row r="52" spans="3:5" s="28" customFormat="1" x14ac:dyDescent="0.3">
      <c r="C52" s="56"/>
      <c r="D52" s="56"/>
      <c r="E52" s="56"/>
    </row>
    <row r="53" spans="3:5" s="28" customFormat="1" x14ac:dyDescent="0.3">
      <c r="C53" s="56"/>
      <c r="D53" s="56"/>
      <c r="E53" s="56"/>
    </row>
    <row r="54" spans="3:5" s="28" customFormat="1" x14ac:dyDescent="0.3">
      <c r="C54" s="56"/>
      <c r="D54" s="56"/>
      <c r="E54" s="56"/>
    </row>
    <row r="55" spans="3:5" s="28" customFormat="1" x14ac:dyDescent="0.3">
      <c r="C55" s="56"/>
      <c r="D55" s="56"/>
      <c r="E55" s="56"/>
    </row>
    <row r="56" spans="3:5" s="28" customFormat="1" x14ac:dyDescent="0.3">
      <c r="C56" s="56"/>
      <c r="D56" s="56"/>
      <c r="E56" s="56"/>
    </row>
    <row r="57" spans="3:5" s="28" customFormat="1" x14ac:dyDescent="0.3">
      <c r="C57" s="56"/>
      <c r="D57" s="56"/>
      <c r="E57" s="56"/>
    </row>
    <row r="58" spans="3:5" s="28" customFormat="1" x14ac:dyDescent="0.3">
      <c r="C58" s="56"/>
      <c r="D58" s="56"/>
      <c r="E58" s="56"/>
    </row>
    <row r="59" spans="3:5" s="28" customFormat="1" x14ac:dyDescent="0.3">
      <c r="C59" s="56"/>
      <c r="D59" s="56"/>
      <c r="E59" s="56"/>
    </row>
    <row r="60" spans="3:5" s="28" customFormat="1" x14ac:dyDescent="0.3">
      <c r="C60" s="56"/>
      <c r="D60" s="56"/>
      <c r="E60" s="56"/>
    </row>
    <row r="61" spans="3:5" s="28" customFormat="1" x14ac:dyDescent="0.3">
      <c r="C61" s="56"/>
      <c r="D61" s="56"/>
      <c r="E61" s="56"/>
    </row>
    <row r="62" spans="3:5" s="28" customFormat="1" x14ac:dyDescent="0.3">
      <c r="C62" s="56"/>
      <c r="D62" s="56"/>
      <c r="E62" s="56"/>
    </row>
    <row r="63" spans="3:5" s="28" customFormat="1" x14ac:dyDescent="0.3">
      <c r="C63" s="56"/>
      <c r="D63" s="56"/>
      <c r="E63" s="56"/>
    </row>
    <row r="64" spans="3:5" s="28" customFormat="1" x14ac:dyDescent="0.3">
      <c r="C64" s="56"/>
      <c r="D64" s="56"/>
      <c r="E64" s="56"/>
    </row>
    <row r="65" spans="3:5" s="28" customFormat="1" x14ac:dyDescent="0.3">
      <c r="C65" s="56"/>
      <c r="D65" s="56"/>
      <c r="E65" s="56"/>
    </row>
    <row r="66" spans="3:5" s="28" customFormat="1" x14ac:dyDescent="0.3">
      <c r="C66" s="56"/>
      <c r="D66" s="56"/>
      <c r="E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72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"/>
      <c r="E7" s="21"/>
      <c r="F7" s="2"/>
      <c r="G7" s="21"/>
      <c r="H7" s="2"/>
      <c r="I7" s="21"/>
      <c r="J7" s="2"/>
      <c r="K7" s="107"/>
    </row>
    <row r="8" spans="2:11" x14ac:dyDescent="0.3">
      <c r="B8" s="35" t="s">
        <v>0</v>
      </c>
      <c r="C8" s="21"/>
      <c r="D8" s="2"/>
      <c r="E8" s="21"/>
      <c r="F8" s="2"/>
      <c r="G8" s="21"/>
      <c r="H8" s="2"/>
      <c r="I8" s="21"/>
      <c r="J8" s="2"/>
      <c r="K8" s="107"/>
    </row>
    <row r="9" spans="2:11" x14ac:dyDescent="0.3">
      <c r="B9" s="35" t="s">
        <v>21</v>
      </c>
      <c r="C9" s="21"/>
      <c r="D9" s="2"/>
      <c r="E9" s="21"/>
      <c r="F9" s="2"/>
      <c r="G9" s="21"/>
      <c r="H9" s="2"/>
      <c r="I9" s="21"/>
      <c r="J9" s="2"/>
      <c r="K9" s="107"/>
    </row>
    <row r="10" spans="2:11" x14ac:dyDescent="0.3">
      <c r="B10" s="35" t="s">
        <v>22</v>
      </c>
      <c r="C10" s="21"/>
      <c r="D10" s="2"/>
      <c r="E10" s="21"/>
      <c r="F10" s="2"/>
      <c r="G10" s="21"/>
      <c r="H10" s="2"/>
      <c r="I10" s="21"/>
      <c r="J10" s="2"/>
      <c r="K10" s="107"/>
    </row>
    <row r="11" spans="2:11" x14ac:dyDescent="0.3">
      <c r="B11" s="35" t="s">
        <v>23</v>
      </c>
      <c r="C11" s="21"/>
      <c r="D11" s="2"/>
      <c r="E11" s="21"/>
      <c r="F11" s="2"/>
      <c r="G11" s="21"/>
      <c r="H11" s="2"/>
      <c r="I11" s="21"/>
      <c r="J11" s="2"/>
      <c r="K11" s="107"/>
    </row>
    <row r="12" spans="2:11" x14ac:dyDescent="0.3">
      <c r="B12" s="35" t="s">
        <v>24</v>
      </c>
      <c r="C12" s="21"/>
      <c r="D12" s="2"/>
      <c r="E12" s="21"/>
      <c r="F12" s="2"/>
      <c r="G12" s="21"/>
      <c r="H12" s="2"/>
      <c r="I12" s="21"/>
      <c r="J12" s="2"/>
      <c r="K12" s="107"/>
    </row>
    <row r="13" spans="2:11" x14ac:dyDescent="0.3">
      <c r="B13" s="35" t="s">
        <v>25</v>
      </c>
      <c r="C13" s="21">
        <v>1.5046296296296296E-3</v>
      </c>
      <c r="D13" s="2"/>
      <c r="E13" s="21"/>
      <c r="F13" s="2"/>
      <c r="G13" s="21"/>
      <c r="H13" s="2"/>
      <c r="I13" s="21"/>
      <c r="J13" s="2"/>
      <c r="K13" s="107">
        <f t="shared" ref="K13:K28" si="0">SUM(C13:J13)</f>
        <v>1.5046296296296296E-3</v>
      </c>
    </row>
    <row r="14" spans="2:11" x14ac:dyDescent="0.3">
      <c r="B14" s="35" t="s">
        <v>26</v>
      </c>
      <c r="C14" s="21"/>
      <c r="D14" s="2"/>
      <c r="E14" s="21"/>
      <c r="F14" s="2"/>
      <c r="G14" s="21"/>
      <c r="H14" s="2"/>
      <c r="I14" s="21"/>
      <c r="J14" s="2"/>
      <c r="K14" s="107"/>
    </row>
    <row r="15" spans="2:11" x14ac:dyDescent="0.3">
      <c r="B15" s="35" t="s">
        <v>27</v>
      </c>
      <c r="C15" s="21"/>
      <c r="D15" s="2"/>
      <c r="E15" s="21"/>
      <c r="F15" s="2"/>
      <c r="G15" s="21"/>
      <c r="H15" s="2"/>
      <c r="I15" s="21"/>
      <c r="J15" s="2"/>
      <c r="K15" s="107"/>
    </row>
    <row r="16" spans="2:11" x14ac:dyDescent="0.3">
      <c r="B16" s="35" t="s">
        <v>28</v>
      </c>
      <c r="C16" s="21"/>
      <c r="D16" s="2"/>
      <c r="E16" s="21"/>
      <c r="F16" s="2"/>
      <c r="G16" s="21"/>
      <c r="H16" s="2"/>
      <c r="I16" s="21"/>
      <c r="J16" s="2"/>
      <c r="K16" s="107"/>
    </row>
    <row r="17" spans="2:11" x14ac:dyDescent="0.3">
      <c r="B17" s="35" t="s">
        <v>138</v>
      </c>
      <c r="C17" s="21">
        <v>2.1527777777777778E-3</v>
      </c>
      <c r="D17" s="21"/>
      <c r="E17" s="21"/>
      <c r="F17" s="2"/>
      <c r="G17" s="21"/>
      <c r="H17" s="2"/>
      <c r="I17" s="21"/>
      <c r="J17" s="2"/>
      <c r="K17" s="107">
        <f t="shared" si="0"/>
        <v>2.1527777777777778E-3</v>
      </c>
    </row>
    <row r="18" spans="2:11" x14ac:dyDescent="0.3">
      <c r="B18" s="35" t="s">
        <v>29</v>
      </c>
      <c r="C18" s="21"/>
      <c r="D18" s="21"/>
      <c r="E18" s="21"/>
      <c r="F18" s="21"/>
      <c r="G18" s="21"/>
      <c r="H18" s="2"/>
      <c r="I18" s="21"/>
      <c r="J18" s="2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/>
      <c r="H19" s="2"/>
      <c r="I19" s="21"/>
      <c r="J19" s="2"/>
      <c r="K19" s="107"/>
    </row>
    <row r="20" spans="2:11" x14ac:dyDescent="0.3">
      <c r="B20" s="35" t="s">
        <v>30</v>
      </c>
      <c r="C20" s="21"/>
      <c r="D20" s="21"/>
      <c r="E20" s="21"/>
      <c r="F20" s="21"/>
      <c r="G20" s="21"/>
      <c r="H20" s="2"/>
      <c r="I20" s="21"/>
      <c r="J20" s="2"/>
      <c r="K20" s="107"/>
    </row>
    <row r="21" spans="2:11" x14ac:dyDescent="0.3">
      <c r="B21" s="35" t="s">
        <v>31</v>
      </c>
      <c r="C21" s="21">
        <v>2.0601851851851853E-3</v>
      </c>
      <c r="D21" s="21"/>
      <c r="E21" s="21"/>
      <c r="F21" s="21">
        <v>1.2500000000000001E-2</v>
      </c>
      <c r="G21" s="21">
        <v>8.819444444444444E-3</v>
      </c>
      <c r="H21" s="2"/>
      <c r="I21" s="21"/>
      <c r="J21" s="21"/>
      <c r="K21" s="107">
        <f t="shared" si="0"/>
        <v>2.3379629629629632E-2</v>
      </c>
    </row>
    <row r="22" spans="2:11" x14ac:dyDescent="0.3">
      <c r="B22" s="35" t="s">
        <v>32</v>
      </c>
      <c r="C22" s="21">
        <v>2.1527777777777778E-3</v>
      </c>
      <c r="D22" s="21">
        <v>1.4004629629629629E-3</v>
      </c>
      <c r="E22" s="21">
        <v>6.5972222222222231E-3</v>
      </c>
      <c r="F22" s="21"/>
      <c r="G22" s="21">
        <v>2.1805555555555557E-2</v>
      </c>
      <c r="H22" s="2"/>
      <c r="I22" s="21"/>
      <c r="J22" s="21"/>
      <c r="K22" s="107">
        <f t="shared" si="0"/>
        <v>3.1956018518518522E-2</v>
      </c>
    </row>
    <row r="23" spans="2:11" x14ac:dyDescent="0.3">
      <c r="B23" s="35" t="s">
        <v>137</v>
      </c>
      <c r="C23" s="21"/>
      <c r="D23" s="21"/>
      <c r="E23" s="21"/>
      <c r="F23" s="21">
        <v>1.0625000000000001E-2</v>
      </c>
      <c r="G23" s="21">
        <v>3.6458333333333334E-3</v>
      </c>
      <c r="H23" s="2"/>
      <c r="I23" s="21"/>
      <c r="J23" s="21"/>
      <c r="K23" s="107">
        <f t="shared" si="0"/>
        <v>1.4270833333333333E-2</v>
      </c>
    </row>
    <row r="24" spans="2:11" x14ac:dyDescent="0.3">
      <c r="B24" s="35" t="s">
        <v>33</v>
      </c>
      <c r="C24" s="21">
        <v>2.5694444444444445E-3</v>
      </c>
      <c r="D24" s="21">
        <v>3.9351851851851857E-3</v>
      </c>
      <c r="E24" s="21">
        <v>6.8634259259259265E-3</v>
      </c>
      <c r="F24" s="21">
        <v>4.4907407407407413E-3</v>
      </c>
      <c r="G24" s="21">
        <v>8.8541666666666664E-3</v>
      </c>
      <c r="H24" s="73"/>
      <c r="I24" s="21">
        <v>5.0115740740740745E-3</v>
      </c>
      <c r="J24" s="21"/>
      <c r="K24" s="107">
        <f t="shared" si="0"/>
        <v>3.1724537037037037E-2</v>
      </c>
    </row>
    <row r="25" spans="2:11" x14ac:dyDescent="0.3">
      <c r="B25" s="35" t="s">
        <v>34</v>
      </c>
      <c r="C25" s="21"/>
      <c r="D25" s="21"/>
      <c r="E25" s="21">
        <v>1.3171296296296296E-2</v>
      </c>
      <c r="F25" s="21">
        <v>1.545138888888889E-2</v>
      </c>
      <c r="G25" s="21">
        <v>1.1423611111111112E-2</v>
      </c>
      <c r="H25" s="21">
        <v>8.2291666666666659E-3</v>
      </c>
      <c r="I25" s="11"/>
      <c r="J25" s="21"/>
      <c r="K25" s="107">
        <f t="shared" si="0"/>
        <v>4.8275462962962964E-2</v>
      </c>
    </row>
    <row r="26" spans="2:11" x14ac:dyDescent="0.3">
      <c r="B26" s="35" t="s">
        <v>35</v>
      </c>
      <c r="C26" s="21"/>
      <c r="D26" s="21"/>
      <c r="E26" s="21"/>
      <c r="F26" s="21"/>
      <c r="G26" s="21">
        <v>1.1574074074074073E-3</v>
      </c>
      <c r="H26" s="2"/>
      <c r="I26" s="21"/>
      <c r="J26" s="21"/>
      <c r="K26" s="107">
        <f t="shared" si="0"/>
        <v>1.1574074074074073E-3</v>
      </c>
    </row>
    <row r="27" spans="2:11" x14ac:dyDescent="0.3">
      <c r="B27" s="35" t="s">
        <v>135</v>
      </c>
      <c r="C27" s="21"/>
      <c r="D27" s="21"/>
      <c r="E27" s="21"/>
      <c r="F27" s="21"/>
      <c r="G27" s="21"/>
      <c r="H27" s="2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>
        <v>1.2268518518518518E-3</v>
      </c>
      <c r="H28" s="2"/>
      <c r="I28" s="21"/>
      <c r="J28" s="21"/>
      <c r="K28" s="107">
        <f t="shared" si="0"/>
        <v>1.2268518518518518E-3</v>
      </c>
    </row>
    <row r="29" spans="2:11" x14ac:dyDescent="0.3">
      <c r="B29" s="35"/>
      <c r="C29" s="12"/>
      <c r="D29" s="13"/>
      <c r="E29" s="13"/>
      <c r="F29" s="13"/>
      <c r="G29" s="13"/>
      <c r="H29" s="109"/>
      <c r="I29" s="13"/>
      <c r="J29" s="13"/>
      <c r="K29" s="107"/>
    </row>
    <row r="30" spans="2:11" x14ac:dyDescent="0.3">
      <c r="B30" s="16" t="s">
        <v>1</v>
      </c>
      <c r="C30" s="23">
        <f t="shared" ref="C30:H30" si="1">SUM(C7:C28)</f>
        <v>1.0439814814814815E-2</v>
      </c>
      <c r="D30" s="23">
        <f t="shared" si="1"/>
        <v>5.3356481481481484E-3</v>
      </c>
      <c r="E30" s="23">
        <f t="shared" si="1"/>
        <v>2.6631944444444444E-2</v>
      </c>
      <c r="F30" s="23">
        <f t="shared" si="1"/>
        <v>4.3067129629629629E-2</v>
      </c>
      <c r="G30" s="23">
        <f t="shared" si="1"/>
        <v>5.693287037037037E-2</v>
      </c>
      <c r="H30" s="23">
        <f t="shared" si="1"/>
        <v>8.2291666666666659E-3</v>
      </c>
      <c r="I30" s="23">
        <f>I24</f>
        <v>5.0115740740740745E-3</v>
      </c>
      <c r="J30" s="23"/>
      <c r="K30" s="108">
        <f>SUM(K7:K28)</f>
        <v>0.15564814814814815</v>
      </c>
    </row>
    <row r="31" spans="2:11" x14ac:dyDescent="0.3">
      <c r="B31" s="66"/>
      <c r="C31" s="12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73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"/>
      <c r="E7" s="2"/>
      <c r="F7" s="2"/>
      <c r="G7" s="2"/>
      <c r="H7" s="2"/>
      <c r="I7" s="21"/>
      <c r="J7" s="2"/>
      <c r="K7" s="107"/>
    </row>
    <row r="8" spans="2:11" x14ac:dyDescent="0.3">
      <c r="B8" s="35" t="s">
        <v>0</v>
      </c>
      <c r="C8" s="21"/>
      <c r="D8" s="21">
        <v>5.7870370370370378E-4</v>
      </c>
      <c r="E8" s="2"/>
      <c r="F8" s="2"/>
      <c r="G8" s="2"/>
      <c r="H8" s="2"/>
      <c r="I8" s="21"/>
      <c r="J8" s="2"/>
      <c r="K8" s="107">
        <f t="shared" ref="K8:K25" si="0">SUM(C8:J8)</f>
        <v>5.7870370370370378E-4</v>
      </c>
    </row>
    <row r="9" spans="2:11" x14ac:dyDescent="0.3">
      <c r="B9" s="35" t="s">
        <v>21</v>
      </c>
      <c r="C9" s="21"/>
      <c r="D9" s="21">
        <v>2.615740740740741E-3</v>
      </c>
      <c r="E9" s="2"/>
      <c r="F9" s="21"/>
      <c r="G9" s="2"/>
      <c r="H9" s="2"/>
      <c r="I9" s="21"/>
      <c r="J9" s="2"/>
      <c r="K9" s="107">
        <f t="shared" si="0"/>
        <v>2.615740740740741E-3</v>
      </c>
    </row>
    <row r="10" spans="2:11" x14ac:dyDescent="0.3">
      <c r="B10" s="35" t="s">
        <v>22</v>
      </c>
      <c r="C10" s="21"/>
      <c r="D10" s="21">
        <v>1.3761574074074075E-2</v>
      </c>
      <c r="E10" s="2"/>
      <c r="F10" s="2"/>
      <c r="G10" s="2"/>
      <c r="H10" s="2"/>
      <c r="I10" s="21"/>
      <c r="J10" s="2"/>
      <c r="K10" s="107">
        <f t="shared" si="0"/>
        <v>1.3761574074074075E-2</v>
      </c>
    </row>
    <row r="11" spans="2:11" x14ac:dyDescent="0.3">
      <c r="B11" s="35" t="s">
        <v>23</v>
      </c>
      <c r="C11" s="21"/>
      <c r="D11" s="2"/>
      <c r="E11" s="2"/>
      <c r="F11" s="2"/>
      <c r="G11" s="2"/>
      <c r="H11" s="2"/>
      <c r="I11" s="21"/>
      <c r="J11" s="2"/>
      <c r="K11" s="107"/>
    </row>
    <row r="12" spans="2:11" x14ac:dyDescent="0.3">
      <c r="B12" s="35" t="s">
        <v>24</v>
      </c>
      <c r="C12" s="21"/>
      <c r="D12" s="21">
        <v>2.4224537037037037E-2</v>
      </c>
      <c r="E12" s="2"/>
      <c r="F12" s="21">
        <v>4.9768518518518521E-3</v>
      </c>
      <c r="G12" s="2"/>
      <c r="H12" s="2"/>
      <c r="I12" s="21"/>
      <c r="J12" s="2"/>
      <c r="K12" s="107">
        <f t="shared" si="0"/>
        <v>2.9201388888888888E-2</v>
      </c>
    </row>
    <row r="13" spans="2:11" x14ac:dyDescent="0.3">
      <c r="B13" s="35" t="s">
        <v>25</v>
      </c>
      <c r="C13" s="21"/>
      <c r="D13" s="21">
        <v>4.386574074074074E-3</v>
      </c>
      <c r="E13" s="2"/>
      <c r="F13" s="21">
        <v>2.3379629629629631E-3</v>
      </c>
      <c r="G13" s="2"/>
      <c r="H13" s="2"/>
      <c r="I13" s="21"/>
      <c r="J13" s="2"/>
      <c r="K13" s="107">
        <f t="shared" si="0"/>
        <v>6.7245370370370375E-3</v>
      </c>
    </row>
    <row r="14" spans="2:11" x14ac:dyDescent="0.3">
      <c r="B14" s="35" t="s">
        <v>26</v>
      </c>
      <c r="C14" s="21"/>
      <c r="D14" s="21">
        <v>8.8078703703703704E-3</v>
      </c>
      <c r="E14" s="2"/>
      <c r="F14" s="21"/>
      <c r="G14" s="2"/>
      <c r="H14" s="2"/>
      <c r="I14" s="21"/>
      <c r="J14" s="2"/>
      <c r="K14" s="107">
        <f t="shared" si="0"/>
        <v>8.8078703703703704E-3</v>
      </c>
    </row>
    <row r="15" spans="2:11" x14ac:dyDescent="0.3">
      <c r="B15" s="35" t="s">
        <v>27</v>
      </c>
      <c r="C15" s="21"/>
      <c r="D15" s="21"/>
      <c r="E15" s="2"/>
      <c r="F15" s="21"/>
      <c r="G15" s="2"/>
      <c r="H15" s="2"/>
      <c r="I15" s="21"/>
      <c r="J15" s="2"/>
      <c r="K15" s="107"/>
    </row>
    <row r="16" spans="2:11" x14ac:dyDescent="0.3">
      <c r="B16" s="35" t="s">
        <v>28</v>
      </c>
      <c r="C16" s="21"/>
      <c r="D16" s="21">
        <v>4.7916666666666663E-3</v>
      </c>
      <c r="E16" s="2"/>
      <c r="F16" s="21"/>
      <c r="G16" s="2"/>
      <c r="H16" s="2"/>
      <c r="I16" s="21"/>
      <c r="J16" s="2"/>
      <c r="K16" s="107">
        <f t="shared" si="0"/>
        <v>4.7916666666666663E-3</v>
      </c>
    </row>
    <row r="17" spans="2:11" x14ac:dyDescent="0.3">
      <c r="B17" s="35" t="s">
        <v>138</v>
      </c>
      <c r="C17" s="21"/>
      <c r="D17" s="21">
        <v>1.2025462962962963E-2</v>
      </c>
      <c r="E17" s="2"/>
      <c r="F17" s="21">
        <v>2.0208333333333332E-2</v>
      </c>
      <c r="G17" s="21">
        <v>2.627314814814815E-3</v>
      </c>
      <c r="H17" s="2"/>
      <c r="I17" s="21"/>
      <c r="J17" s="2"/>
      <c r="K17" s="107">
        <f t="shared" si="0"/>
        <v>3.4861111111111107E-2</v>
      </c>
    </row>
    <row r="18" spans="2:11" x14ac:dyDescent="0.3">
      <c r="B18" s="35" t="s">
        <v>29</v>
      </c>
      <c r="C18" s="21"/>
      <c r="D18" s="21"/>
      <c r="E18" s="2"/>
      <c r="F18" s="21"/>
      <c r="G18" s="2"/>
      <c r="H18" s="2"/>
      <c r="I18" s="21"/>
      <c r="J18" s="2"/>
      <c r="K18" s="107"/>
    </row>
    <row r="19" spans="2:11" x14ac:dyDescent="0.3">
      <c r="B19" s="35" t="s">
        <v>136</v>
      </c>
      <c r="C19" s="21"/>
      <c r="D19" s="21"/>
      <c r="E19" s="2"/>
      <c r="F19" s="21">
        <v>4.6180555555555558E-3</v>
      </c>
      <c r="G19" s="2"/>
      <c r="H19" s="2"/>
      <c r="I19" s="21"/>
      <c r="J19" s="2"/>
      <c r="K19" s="107">
        <f t="shared" si="0"/>
        <v>4.6180555555555558E-3</v>
      </c>
    </row>
    <row r="20" spans="2:11" x14ac:dyDescent="0.3">
      <c r="B20" s="35" t="s">
        <v>30</v>
      </c>
      <c r="C20" s="21"/>
      <c r="D20" s="21">
        <v>2.0937499999999998E-2</v>
      </c>
      <c r="E20" s="2"/>
      <c r="F20" s="21"/>
      <c r="G20" s="2"/>
      <c r="H20" s="2"/>
      <c r="I20" s="21"/>
      <c r="J20" s="2"/>
      <c r="K20" s="107">
        <f t="shared" si="0"/>
        <v>2.0937499999999998E-2</v>
      </c>
    </row>
    <row r="21" spans="2:11" x14ac:dyDescent="0.3">
      <c r="B21" s="35" t="s">
        <v>31</v>
      </c>
      <c r="C21" s="25"/>
      <c r="D21" s="21">
        <v>5.0694444444444445E-2</v>
      </c>
      <c r="E21" s="2"/>
      <c r="F21" s="21">
        <v>3.6550925925925931E-2</v>
      </c>
      <c r="G21" s="2"/>
      <c r="H21" s="2"/>
      <c r="I21" s="21"/>
      <c r="J21" s="2"/>
      <c r="K21" s="107">
        <f t="shared" si="0"/>
        <v>8.7245370370370376E-2</v>
      </c>
    </row>
    <row r="22" spans="2:11" x14ac:dyDescent="0.3">
      <c r="B22" s="35" t="s">
        <v>32</v>
      </c>
      <c r="C22" s="21"/>
      <c r="D22" s="21">
        <v>1.2083333333333335E-2</v>
      </c>
      <c r="E22" s="2"/>
      <c r="F22" s="21"/>
      <c r="G22" s="2"/>
      <c r="H22" s="2"/>
      <c r="I22" s="21"/>
      <c r="J22" s="2"/>
      <c r="K22" s="107">
        <f t="shared" si="0"/>
        <v>1.2083333333333335E-2</v>
      </c>
    </row>
    <row r="23" spans="2:11" x14ac:dyDescent="0.3">
      <c r="B23" s="35" t="s">
        <v>137</v>
      </c>
      <c r="C23" s="21"/>
      <c r="D23" s="21">
        <v>0.11178240740740744</v>
      </c>
      <c r="E23" s="2"/>
      <c r="F23" s="21">
        <v>5.934027777777777E-2</v>
      </c>
      <c r="G23" s="21"/>
      <c r="H23" s="2"/>
      <c r="I23" s="21"/>
      <c r="J23" s="2"/>
      <c r="K23" s="107">
        <f t="shared" si="0"/>
        <v>0.1711226851851852</v>
      </c>
    </row>
    <row r="24" spans="2:11" x14ac:dyDescent="0.3">
      <c r="B24" s="35" t="s">
        <v>33</v>
      </c>
      <c r="C24" s="25"/>
      <c r="D24" s="21">
        <v>5.4259259259259257E-2</v>
      </c>
      <c r="E24" s="73"/>
      <c r="F24" s="21">
        <v>3.2870370370370367E-3</v>
      </c>
      <c r="G24" s="21"/>
      <c r="H24" s="21"/>
      <c r="I24" s="25"/>
      <c r="J24" s="25"/>
      <c r="K24" s="107">
        <f t="shared" si="0"/>
        <v>5.7546296296296297E-2</v>
      </c>
    </row>
    <row r="25" spans="2:11" x14ac:dyDescent="0.3">
      <c r="B25" s="35" t="s">
        <v>34</v>
      </c>
      <c r="C25" s="11"/>
      <c r="D25" s="21"/>
      <c r="E25" s="21"/>
      <c r="F25" s="21">
        <v>5.8449074074074072E-3</v>
      </c>
      <c r="G25" s="21">
        <v>7.2222222222222228E-3</v>
      </c>
      <c r="H25" s="21">
        <v>2.9861111111111113E-3</v>
      </c>
      <c r="I25" s="11"/>
      <c r="J25" s="11"/>
      <c r="K25" s="107">
        <f t="shared" si="0"/>
        <v>1.6053240740740743E-2</v>
      </c>
    </row>
    <row r="26" spans="2:11" x14ac:dyDescent="0.3">
      <c r="B26" s="35" t="s">
        <v>35</v>
      </c>
      <c r="C26" s="21"/>
      <c r="D26" s="21"/>
      <c r="E26" s="2"/>
      <c r="F26" s="21"/>
      <c r="G26" s="2"/>
      <c r="H26" s="21"/>
      <c r="I26" s="21"/>
      <c r="J26" s="21"/>
      <c r="K26" s="107"/>
    </row>
    <row r="27" spans="2:11" x14ac:dyDescent="0.3">
      <c r="B27" s="35" t="s">
        <v>135</v>
      </c>
      <c r="C27" s="21"/>
      <c r="D27" s="21"/>
      <c r="E27" s="2"/>
      <c r="F27" s="21"/>
      <c r="G27" s="2"/>
      <c r="H27" s="2"/>
      <c r="I27" s="21"/>
      <c r="J27" s="21"/>
      <c r="K27" s="107"/>
    </row>
    <row r="28" spans="2:11" x14ac:dyDescent="0.3">
      <c r="B28" s="35" t="s">
        <v>36</v>
      </c>
      <c r="C28" s="21"/>
      <c r="D28" s="21"/>
      <c r="E28" s="2"/>
      <c r="F28" s="21"/>
      <c r="G28" s="2"/>
      <c r="H28" s="2"/>
      <c r="I28" s="21"/>
      <c r="J28" s="21"/>
      <c r="K28" s="107"/>
    </row>
    <row r="29" spans="2:11" x14ac:dyDescent="0.3">
      <c r="B29" s="35"/>
      <c r="C29" s="13"/>
      <c r="D29" s="13"/>
      <c r="E29" s="109"/>
      <c r="F29" s="13"/>
      <c r="G29" s="109"/>
      <c r="H29" s="109"/>
      <c r="I29" s="13"/>
      <c r="J29" s="13"/>
      <c r="K29" s="107"/>
    </row>
    <row r="30" spans="2:11" x14ac:dyDescent="0.3">
      <c r="B30" s="16" t="s">
        <v>1</v>
      </c>
      <c r="C30" s="21"/>
      <c r="D30" s="23">
        <f>SUM(D7:D28)</f>
        <v>0.32094907407407403</v>
      </c>
      <c r="E30" s="23"/>
      <c r="F30" s="23">
        <f>SUM(F7:F28)</f>
        <v>0.13716435185185183</v>
      </c>
      <c r="G30" s="23">
        <f>SUM(G7:G28)</f>
        <v>9.8495370370370386E-3</v>
      </c>
      <c r="H30" s="23">
        <f>SUM(H7:H28)</f>
        <v>2.9861111111111113E-3</v>
      </c>
      <c r="I30" s="21"/>
      <c r="J30" s="21"/>
      <c r="K30" s="108">
        <f>SUM(K7:K28)</f>
        <v>0.47094907407407416</v>
      </c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13"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74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/>
      <c r="D9" s="21"/>
      <c r="E9" s="21"/>
      <c r="F9" s="21"/>
      <c r="G9" s="21">
        <v>1.3564814814814816E-2</v>
      </c>
      <c r="H9" s="21"/>
      <c r="I9" s="21"/>
      <c r="J9" s="21"/>
      <c r="K9" s="107">
        <f t="shared" ref="K9:K25" si="0">C9+D9+E9+F9+G9+H9+I9+J9</f>
        <v>1.3564814814814816E-2</v>
      </c>
    </row>
    <row r="10" spans="2:11" x14ac:dyDescent="0.3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07"/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>
        <v>8.1944444444444452E-3</v>
      </c>
      <c r="D12" s="21">
        <v>3.4490740740740745E-3</v>
      </c>
      <c r="E12" s="21">
        <v>1.1689814814814816E-3</v>
      </c>
      <c r="F12" s="21"/>
      <c r="G12" s="21">
        <v>0.10385416666666668</v>
      </c>
      <c r="H12" s="21"/>
      <c r="I12" s="21"/>
      <c r="J12" s="21"/>
      <c r="K12" s="107">
        <f t="shared" si="0"/>
        <v>0.11666666666666668</v>
      </c>
    </row>
    <row r="13" spans="2:11" x14ac:dyDescent="0.3">
      <c r="B13" s="35" t="s">
        <v>25</v>
      </c>
      <c r="C13" s="21">
        <v>5.6481481481481487E-3</v>
      </c>
      <c r="D13" s="21">
        <v>3.8541666666666668E-3</v>
      </c>
      <c r="E13" s="21"/>
      <c r="F13" s="21"/>
      <c r="G13" s="21">
        <v>0.10546296296296297</v>
      </c>
      <c r="H13" s="21"/>
      <c r="I13" s="21"/>
      <c r="J13" s="21"/>
      <c r="K13" s="107">
        <f t="shared" si="0"/>
        <v>0.11496527777777778</v>
      </c>
    </row>
    <row r="14" spans="2:11" x14ac:dyDescent="0.3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07"/>
    </row>
    <row r="15" spans="2:11" x14ac:dyDescent="0.3">
      <c r="B15" s="35" t="s">
        <v>27</v>
      </c>
      <c r="C15" s="21"/>
      <c r="D15" s="21"/>
      <c r="E15" s="21">
        <v>3.1481481481481482E-3</v>
      </c>
      <c r="F15" s="21"/>
      <c r="G15" s="21">
        <v>5.8449074074074072E-3</v>
      </c>
      <c r="H15" s="21"/>
      <c r="I15" s="21"/>
      <c r="J15" s="21"/>
      <c r="K15" s="107">
        <f t="shared" si="0"/>
        <v>8.9930555555555562E-3</v>
      </c>
    </row>
    <row r="16" spans="2:11" x14ac:dyDescent="0.3">
      <c r="B16" s="35" t="s">
        <v>28</v>
      </c>
      <c r="C16" s="21"/>
      <c r="D16" s="21"/>
      <c r="E16" s="21"/>
      <c r="F16" s="21"/>
      <c r="G16" s="21">
        <v>1.7245370370370369E-2</v>
      </c>
      <c r="H16" s="21"/>
      <c r="I16" s="21"/>
      <c r="J16" s="21"/>
      <c r="K16" s="107">
        <f t="shared" si="0"/>
        <v>1.7245370370370369E-2</v>
      </c>
    </row>
    <row r="17" spans="2:11" x14ac:dyDescent="0.3">
      <c r="B17" s="35" t="s">
        <v>138</v>
      </c>
      <c r="C17" s="21"/>
      <c r="D17" s="21"/>
      <c r="E17" s="21"/>
      <c r="F17" s="21"/>
      <c r="G17" s="21">
        <v>9.7569444444444431E-3</v>
      </c>
      <c r="H17" s="21"/>
      <c r="I17" s="21"/>
      <c r="J17" s="21"/>
      <c r="K17" s="107">
        <f t="shared" si="0"/>
        <v>9.7569444444444431E-3</v>
      </c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>
        <v>3.6111111111111114E-3</v>
      </c>
      <c r="H19" s="21"/>
      <c r="I19" s="21"/>
      <c r="J19" s="21"/>
      <c r="K19" s="107">
        <f t="shared" si="0"/>
        <v>3.6111111111111114E-3</v>
      </c>
    </row>
    <row r="20" spans="2:11" x14ac:dyDescent="0.3">
      <c r="B20" s="35" t="s">
        <v>30</v>
      </c>
      <c r="C20" s="21"/>
      <c r="D20" s="21"/>
      <c r="E20" s="21"/>
      <c r="F20" s="21"/>
      <c r="G20" s="21">
        <v>5.8101851851851856E-3</v>
      </c>
      <c r="H20" s="21"/>
      <c r="I20" s="21"/>
      <c r="J20" s="21"/>
      <c r="K20" s="107">
        <f t="shared" si="0"/>
        <v>5.8101851851851856E-3</v>
      </c>
    </row>
    <row r="21" spans="2:11" x14ac:dyDescent="0.3">
      <c r="B21" s="35" t="s">
        <v>31</v>
      </c>
      <c r="C21" s="21">
        <v>5.347222222222222E-3</v>
      </c>
      <c r="D21" s="21"/>
      <c r="E21" s="21"/>
      <c r="F21" s="21"/>
      <c r="G21" s="21">
        <v>1.2141203703703704E-2</v>
      </c>
      <c r="H21" s="21"/>
      <c r="I21" s="21"/>
      <c r="J21" s="21"/>
      <c r="K21" s="107">
        <f t="shared" si="0"/>
        <v>1.7488425925925928E-2</v>
      </c>
    </row>
    <row r="22" spans="2:11" x14ac:dyDescent="0.3">
      <c r="B22" s="35" t="s">
        <v>32</v>
      </c>
      <c r="C22" s="21"/>
      <c r="D22" s="21"/>
      <c r="E22" s="21"/>
      <c r="F22" s="21"/>
      <c r="G22" s="21">
        <v>3.2407407407407406E-3</v>
      </c>
      <c r="H22" s="21"/>
      <c r="I22" s="21"/>
      <c r="J22" s="21"/>
      <c r="K22" s="107">
        <f t="shared" si="0"/>
        <v>3.2407407407407406E-3</v>
      </c>
    </row>
    <row r="23" spans="2:11" x14ac:dyDescent="0.3">
      <c r="B23" s="35" t="s">
        <v>137</v>
      </c>
      <c r="C23" s="21"/>
      <c r="D23" s="21"/>
      <c r="E23" s="21"/>
      <c r="F23" s="21"/>
      <c r="G23" s="21"/>
      <c r="H23" s="21"/>
      <c r="I23" s="21"/>
      <c r="J23" s="21"/>
      <c r="K23" s="107"/>
    </row>
    <row r="24" spans="2:11" x14ac:dyDescent="0.3">
      <c r="B24" s="35" t="s">
        <v>33</v>
      </c>
      <c r="C24" s="21"/>
      <c r="D24" s="21"/>
      <c r="E24" s="21"/>
      <c r="F24" s="21"/>
      <c r="G24" s="21">
        <v>2.0810185185185189E-2</v>
      </c>
      <c r="H24" s="21"/>
      <c r="I24" s="21"/>
      <c r="J24" s="21"/>
      <c r="K24" s="107">
        <f t="shared" si="0"/>
        <v>2.0810185185185189E-2</v>
      </c>
    </row>
    <row r="25" spans="2:11" x14ac:dyDescent="0.3">
      <c r="B25" s="35" t="s">
        <v>34</v>
      </c>
      <c r="C25" s="21"/>
      <c r="D25" s="21"/>
      <c r="E25" s="21"/>
      <c r="F25" s="21"/>
      <c r="G25" s="21">
        <v>9.7222222222222224E-3</v>
      </c>
      <c r="H25" s="21"/>
      <c r="I25" s="21"/>
      <c r="J25" s="21"/>
      <c r="K25" s="107">
        <f t="shared" si="0"/>
        <v>9.7222222222222224E-3</v>
      </c>
    </row>
    <row r="26" spans="2:11" x14ac:dyDescent="0.3">
      <c r="B26" s="35" t="s">
        <v>35</v>
      </c>
      <c r="C26" s="21"/>
      <c r="D26" s="21"/>
      <c r="E26" s="21"/>
      <c r="F26" s="21"/>
      <c r="G26" s="21"/>
      <c r="H26" s="21"/>
      <c r="I26" s="21"/>
      <c r="J26" s="21"/>
      <c r="K26" s="107"/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35"/>
      <c r="C29" s="13"/>
      <c r="D29" s="13"/>
      <c r="E29" s="109"/>
      <c r="F29" s="109"/>
      <c r="G29" s="109"/>
      <c r="H29" s="109"/>
      <c r="I29" s="13"/>
      <c r="J29" s="13"/>
      <c r="K29" s="14"/>
    </row>
    <row r="30" spans="2:11" x14ac:dyDescent="0.3">
      <c r="B30" s="16" t="s">
        <v>1</v>
      </c>
      <c r="C30" s="23">
        <f t="shared" ref="C30:K30" si="1">SUM(C7:C28)</f>
        <v>1.9189814814814816E-2</v>
      </c>
      <c r="D30" s="23">
        <f t="shared" si="1"/>
        <v>7.3032407407407412E-3</v>
      </c>
      <c r="E30" s="23">
        <f t="shared" si="1"/>
        <v>4.31712962962963E-3</v>
      </c>
      <c r="F30" s="23"/>
      <c r="G30" s="23">
        <f t="shared" si="1"/>
        <v>0.31106481481481485</v>
      </c>
      <c r="H30" s="23"/>
      <c r="I30" s="23"/>
      <c r="J30" s="23"/>
      <c r="K30" s="108">
        <f t="shared" si="1"/>
        <v>0.3418750000000001</v>
      </c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92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07"/>
    </row>
    <row r="10" spans="2:11" x14ac:dyDescent="0.3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07"/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07"/>
    </row>
    <row r="13" spans="2:11" x14ac:dyDescent="0.3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07"/>
    </row>
    <row r="14" spans="2:11" x14ac:dyDescent="0.3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07"/>
    </row>
    <row r="15" spans="2:11" x14ac:dyDescent="0.3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07"/>
    </row>
    <row r="16" spans="2:11" x14ac:dyDescent="0.3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07"/>
    </row>
    <row r="17" spans="2:11" x14ac:dyDescent="0.3">
      <c r="B17" s="35" t="s">
        <v>138</v>
      </c>
      <c r="C17" s="21"/>
      <c r="D17" s="21"/>
      <c r="E17" s="21"/>
      <c r="F17" s="21"/>
      <c r="G17" s="21"/>
      <c r="H17" s="21"/>
      <c r="I17" s="21"/>
      <c r="J17" s="21"/>
      <c r="K17" s="107"/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/>
      <c r="H19" s="21"/>
      <c r="I19" s="21"/>
      <c r="J19" s="21"/>
      <c r="K19" s="107"/>
    </row>
    <row r="20" spans="2:11" x14ac:dyDescent="0.3">
      <c r="B20" s="35" t="s">
        <v>30</v>
      </c>
      <c r="C20" s="21"/>
      <c r="D20" s="21"/>
      <c r="E20" s="21"/>
      <c r="F20" s="21"/>
      <c r="G20" s="21"/>
      <c r="H20" s="21"/>
      <c r="I20" s="21"/>
      <c r="J20" s="21"/>
      <c r="K20" s="107"/>
    </row>
    <row r="21" spans="2:11" x14ac:dyDescent="0.3">
      <c r="B21" s="35" t="s">
        <v>31</v>
      </c>
      <c r="C21" s="21"/>
      <c r="D21" s="21"/>
      <c r="E21" s="21"/>
      <c r="F21" s="21"/>
      <c r="G21" s="21"/>
      <c r="H21" s="21"/>
      <c r="I21" s="21"/>
      <c r="J21" s="21"/>
      <c r="K21" s="107"/>
    </row>
    <row r="22" spans="2:11" x14ac:dyDescent="0.3">
      <c r="B22" s="35" t="s">
        <v>32</v>
      </c>
      <c r="C22" s="21"/>
      <c r="D22" s="21"/>
      <c r="E22" s="21"/>
      <c r="F22" s="21"/>
      <c r="G22" s="21"/>
      <c r="H22" s="21"/>
      <c r="I22" s="21"/>
      <c r="J22" s="21"/>
      <c r="K22" s="107"/>
    </row>
    <row r="23" spans="2:11" x14ac:dyDescent="0.3">
      <c r="B23" s="35" t="s">
        <v>137</v>
      </c>
      <c r="C23" s="21"/>
      <c r="D23" s="21"/>
      <c r="E23" s="21"/>
      <c r="F23" s="21"/>
      <c r="G23" s="21"/>
      <c r="H23" s="21"/>
      <c r="I23" s="21"/>
      <c r="J23" s="21"/>
      <c r="K23" s="107"/>
    </row>
    <row r="24" spans="2:11" x14ac:dyDescent="0.3">
      <c r="B24" s="35" t="s">
        <v>33</v>
      </c>
      <c r="C24" s="21"/>
      <c r="D24" s="21"/>
      <c r="E24" s="21"/>
      <c r="F24" s="21"/>
      <c r="G24" s="21"/>
      <c r="H24" s="21"/>
      <c r="I24" s="21"/>
      <c r="J24" s="21"/>
      <c r="K24" s="107"/>
    </row>
    <row r="25" spans="2:11" x14ac:dyDescent="0.3">
      <c r="B25" s="35" t="s">
        <v>34</v>
      </c>
      <c r="C25" s="21"/>
      <c r="D25" s="21"/>
      <c r="E25" s="21"/>
      <c r="F25" s="21"/>
      <c r="G25" s="21"/>
      <c r="H25" s="21"/>
      <c r="I25" s="21"/>
      <c r="J25" s="21"/>
      <c r="K25" s="107"/>
    </row>
    <row r="26" spans="2:11" x14ac:dyDescent="0.3">
      <c r="B26" s="35" t="s">
        <v>35</v>
      </c>
      <c r="C26" s="21"/>
      <c r="D26" s="21"/>
      <c r="E26" s="21"/>
      <c r="F26" s="21"/>
      <c r="G26" s="21"/>
      <c r="H26" s="21"/>
      <c r="I26" s="21"/>
      <c r="J26" s="21"/>
      <c r="K26" s="107"/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35"/>
      <c r="C29" s="13"/>
      <c r="D29" s="13"/>
      <c r="E29" s="109"/>
      <c r="F29" s="109"/>
      <c r="G29" s="109"/>
      <c r="H29" s="109"/>
      <c r="I29" s="13"/>
      <c r="J29" s="13"/>
      <c r="K29" s="14"/>
    </row>
    <row r="30" spans="2:11" x14ac:dyDescent="0.3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08"/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93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07"/>
    </row>
    <row r="10" spans="2:11" x14ac:dyDescent="0.3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07"/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07"/>
    </row>
    <row r="13" spans="2:11" x14ac:dyDescent="0.3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07"/>
    </row>
    <row r="14" spans="2:11" x14ac:dyDescent="0.3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07"/>
    </row>
    <row r="15" spans="2:11" x14ac:dyDescent="0.3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07"/>
    </row>
    <row r="16" spans="2:11" x14ac:dyDescent="0.3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07"/>
    </row>
    <row r="17" spans="2:11" x14ac:dyDescent="0.3">
      <c r="B17" s="35" t="s">
        <v>138</v>
      </c>
      <c r="C17" s="21"/>
      <c r="D17" s="21"/>
      <c r="E17" s="21"/>
      <c r="F17" s="21"/>
      <c r="G17" s="21"/>
      <c r="H17" s="21"/>
      <c r="I17" s="21"/>
      <c r="J17" s="21"/>
      <c r="K17" s="107"/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/>
      <c r="H19" s="21"/>
      <c r="I19" s="21"/>
      <c r="J19" s="21"/>
      <c r="K19" s="107"/>
    </row>
    <row r="20" spans="2:11" x14ac:dyDescent="0.3">
      <c r="B20" s="35" t="s">
        <v>30</v>
      </c>
      <c r="C20" s="21"/>
      <c r="D20" s="21"/>
      <c r="E20" s="21"/>
      <c r="F20" s="21"/>
      <c r="G20" s="21"/>
      <c r="H20" s="21"/>
      <c r="I20" s="21"/>
      <c r="J20" s="21"/>
      <c r="K20" s="107"/>
    </row>
    <row r="21" spans="2:11" x14ac:dyDescent="0.3">
      <c r="B21" s="35" t="s">
        <v>31</v>
      </c>
      <c r="C21" s="21"/>
      <c r="D21" s="21"/>
      <c r="E21" s="21"/>
      <c r="F21" s="21"/>
      <c r="G21" s="21"/>
      <c r="H21" s="21"/>
      <c r="I21" s="21"/>
      <c r="J21" s="21"/>
      <c r="K21" s="107"/>
    </row>
    <row r="22" spans="2:11" x14ac:dyDescent="0.3">
      <c r="B22" s="35" t="s">
        <v>32</v>
      </c>
      <c r="C22" s="21"/>
      <c r="D22" s="21"/>
      <c r="E22" s="21"/>
      <c r="F22" s="21"/>
      <c r="G22" s="21"/>
      <c r="H22" s="21"/>
      <c r="I22" s="21"/>
      <c r="J22" s="21"/>
      <c r="K22" s="107"/>
    </row>
    <row r="23" spans="2:11" x14ac:dyDescent="0.3">
      <c r="B23" s="35" t="s">
        <v>137</v>
      </c>
      <c r="C23" s="21"/>
      <c r="D23" s="21"/>
      <c r="E23" s="21"/>
      <c r="F23" s="21"/>
      <c r="G23" s="21"/>
      <c r="H23" s="21"/>
      <c r="I23" s="21"/>
      <c r="J23" s="21"/>
      <c r="K23" s="107"/>
    </row>
    <row r="24" spans="2:11" x14ac:dyDescent="0.3">
      <c r="B24" s="35" t="s">
        <v>33</v>
      </c>
      <c r="C24" s="21"/>
      <c r="D24" s="21"/>
      <c r="E24" s="21"/>
      <c r="F24" s="21"/>
      <c r="G24" s="21"/>
      <c r="H24" s="21"/>
      <c r="I24" s="21"/>
      <c r="J24" s="21"/>
      <c r="K24" s="107"/>
    </row>
    <row r="25" spans="2:11" x14ac:dyDescent="0.3">
      <c r="B25" s="35" t="s">
        <v>34</v>
      </c>
      <c r="C25" s="21"/>
      <c r="D25" s="21"/>
      <c r="E25" s="21"/>
      <c r="F25" s="21"/>
      <c r="G25" s="21"/>
      <c r="H25" s="21"/>
      <c r="I25" s="21"/>
      <c r="J25" s="21"/>
      <c r="K25" s="107"/>
    </row>
    <row r="26" spans="2:11" x14ac:dyDescent="0.3">
      <c r="B26" s="35" t="s">
        <v>35</v>
      </c>
      <c r="C26" s="21"/>
      <c r="D26" s="21"/>
      <c r="E26" s="21"/>
      <c r="F26" s="21"/>
      <c r="G26" s="21"/>
      <c r="H26" s="21"/>
      <c r="I26" s="21"/>
      <c r="J26" s="21"/>
      <c r="K26" s="107"/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35"/>
      <c r="C29" s="13"/>
      <c r="D29" s="13"/>
      <c r="E29" s="109"/>
      <c r="F29" s="109"/>
      <c r="G29" s="109"/>
      <c r="H29" s="109"/>
      <c r="I29" s="13"/>
      <c r="J29" s="13"/>
      <c r="K29" s="14"/>
    </row>
    <row r="30" spans="2:11" x14ac:dyDescent="0.3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08"/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94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>
        <v>2.199074074074074E-4</v>
      </c>
      <c r="D9" s="21"/>
      <c r="E9" s="21"/>
      <c r="F9" s="21"/>
      <c r="G9" s="21"/>
      <c r="H9" s="21"/>
      <c r="I9" s="21"/>
      <c r="J9" s="21"/>
      <c r="K9" s="107">
        <f t="shared" ref="K9:K26" si="0">C9+D9+E9+F9+G9+H9+I9+J9</f>
        <v>2.199074074074074E-4</v>
      </c>
    </row>
    <row r="10" spans="2:11" x14ac:dyDescent="0.3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07"/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07"/>
    </row>
    <row r="13" spans="2:11" x14ac:dyDescent="0.3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07"/>
    </row>
    <row r="14" spans="2:11" x14ac:dyDescent="0.3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07"/>
    </row>
    <row r="15" spans="2:11" x14ac:dyDescent="0.3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07"/>
    </row>
    <row r="16" spans="2:11" x14ac:dyDescent="0.3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07"/>
    </row>
    <row r="17" spans="2:11" x14ac:dyDescent="0.3">
      <c r="B17" s="35" t="s">
        <v>138</v>
      </c>
      <c r="C17" s="21"/>
      <c r="D17" s="21"/>
      <c r="E17" s="21"/>
      <c r="F17" s="21"/>
      <c r="G17" s="21"/>
      <c r="H17" s="21"/>
      <c r="I17" s="21"/>
      <c r="J17" s="21"/>
      <c r="K17" s="107"/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/>
      <c r="H19" s="21"/>
      <c r="I19" s="21"/>
      <c r="J19" s="21"/>
      <c r="K19" s="107"/>
    </row>
    <row r="20" spans="2:11" x14ac:dyDescent="0.3">
      <c r="B20" s="35" t="s">
        <v>30</v>
      </c>
      <c r="C20" s="21"/>
      <c r="D20" s="21"/>
      <c r="E20" s="21"/>
      <c r="F20" s="21"/>
      <c r="G20" s="21"/>
      <c r="H20" s="21"/>
      <c r="I20" s="21"/>
      <c r="J20" s="21"/>
      <c r="K20" s="107"/>
    </row>
    <row r="21" spans="2:11" x14ac:dyDescent="0.3">
      <c r="B21" s="35" t="s">
        <v>31</v>
      </c>
      <c r="C21" s="21"/>
      <c r="D21" s="21"/>
      <c r="E21" s="21"/>
      <c r="F21" s="21"/>
      <c r="G21" s="21"/>
      <c r="H21" s="21"/>
      <c r="I21" s="21"/>
      <c r="J21" s="21"/>
      <c r="K21" s="107"/>
    </row>
    <row r="22" spans="2:11" x14ac:dyDescent="0.3">
      <c r="B22" s="35" t="s">
        <v>32</v>
      </c>
      <c r="C22" s="21"/>
      <c r="D22" s="21"/>
      <c r="E22" s="21"/>
      <c r="F22" s="21"/>
      <c r="G22" s="21"/>
      <c r="H22" s="21"/>
      <c r="I22" s="21"/>
      <c r="J22" s="21"/>
      <c r="K22" s="107"/>
    </row>
    <row r="23" spans="2:11" x14ac:dyDescent="0.3">
      <c r="B23" s="35" t="s">
        <v>137</v>
      </c>
      <c r="C23" s="21"/>
      <c r="D23" s="21"/>
      <c r="E23" s="21"/>
      <c r="F23" s="21"/>
      <c r="G23" s="21"/>
      <c r="H23" s="21"/>
      <c r="I23" s="21"/>
      <c r="J23" s="21"/>
      <c r="K23" s="107"/>
    </row>
    <row r="24" spans="2:11" x14ac:dyDescent="0.3">
      <c r="B24" s="35" t="s">
        <v>33</v>
      </c>
      <c r="C24" s="21"/>
      <c r="D24" s="21"/>
      <c r="E24" s="21"/>
      <c r="F24" s="21"/>
      <c r="G24" s="21"/>
      <c r="H24" s="21"/>
      <c r="I24" s="21"/>
      <c r="J24" s="21"/>
      <c r="K24" s="107"/>
    </row>
    <row r="25" spans="2:11" x14ac:dyDescent="0.3">
      <c r="B25" s="35" t="s">
        <v>34</v>
      </c>
      <c r="C25" s="21">
        <v>1.8518518518518518E-4</v>
      </c>
      <c r="D25" s="21"/>
      <c r="E25" s="21"/>
      <c r="F25" s="21"/>
      <c r="G25" s="21"/>
      <c r="H25" s="21"/>
      <c r="I25" s="21"/>
      <c r="J25" s="21"/>
      <c r="K25" s="107">
        <f>C25</f>
        <v>1.8518518518518518E-4</v>
      </c>
    </row>
    <row r="26" spans="2:11" x14ac:dyDescent="0.3">
      <c r="B26" s="35" t="s">
        <v>35</v>
      </c>
      <c r="C26" s="21">
        <v>2.5462962962962961E-4</v>
      </c>
      <c r="D26" s="21"/>
      <c r="E26" s="21"/>
      <c r="F26" s="21"/>
      <c r="G26" s="21"/>
      <c r="H26" s="21"/>
      <c r="I26" s="21"/>
      <c r="J26" s="21"/>
      <c r="K26" s="107">
        <f t="shared" si="0"/>
        <v>2.5462962962962961E-4</v>
      </c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35"/>
      <c r="C29" s="13"/>
      <c r="D29" s="13"/>
      <c r="E29" s="109"/>
      <c r="F29" s="109"/>
      <c r="G29" s="109"/>
      <c r="H29" s="109"/>
      <c r="I29" s="13"/>
      <c r="J29" s="13"/>
      <c r="K29" s="14"/>
    </row>
    <row r="30" spans="2:11" x14ac:dyDescent="0.3">
      <c r="B30" s="16" t="s">
        <v>1</v>
      </c>
      <c r="C30" s="23">
        <f>SUM(C7:C28)</f>
        <v>6.5972222222222213E-4</v>
      </c>
      <c r="D30" s="23"/>
      <c r="E30" s="23"/>
      <c r="F30" s="23"/>
      <c r="G30" s="23"/>
      <c r="H30" s="23"/>
      <c r="I30" s="23"/>
      <c r="J30" s="23"/>
      <c r="K30" s="108">
        <f>SUM(K7:K28)</f>
        <v>6.5972222222222213E-4</v>
      </c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95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>
        <v>1.773148148148148E-2</v>
      </c>
      <c r="D9" s="21"/>
      <c r="E9" s="21"/>
      <c r="F9" s="21"/>
      <c r="G9" s="21"/>
      <c r="H9" s="21"/>
      <c r="I9" s="21"/>
      <c r="J9" s="21"/>
      <c r="K9" s="107">
        <f t="shared" ref="K9:K25" si="0">C9+D9+E9+F9+G9+H9+I9+J9</f>
        <v>1.773148148148148E-2</v>
      </c>
    </row>
    <row r="10" spans="2:11" x14ac:dyDescent="0.3">
      <c r="B10" s="35" t="s">
        <v>22</v>
      </c>
      <c r="C10" s="21">
        <v>3.1030092592592595E-2</v>
      </c>
      <c r="D10" s="21"/>
      <c r="E10" s="21"/>
      <c r="F10" s="21"/>
      <c r="G10" s="21"/>
      <c r="H10" s="21"/>
      <c r="I10" s="21"/>
      <c r="J10" s="21"/>
      <c r="K10" s="107">
        <f t="shared" si="0"/>
        <v>3.1030092592592595E-2</v>
      </c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07"/>
    </row>
    <row r="13" spans="2:11" x14ac:dyDescent="0.3">
      <c r="B13" s="35" t="s">
        <v>25</v>
      </c>
      <c r="C13" s="21">
        <v>2.3379629629629631E-3</v>
      </c>
      <c r="D13" s="21"/>
      <c r="E13" s="21"/>
      <c r="F13" s="21"/>
      <c r="G13" s="21"/>
      <c r="H13" s="21"/>
      <c r="I13" s="21"/>
      <c r="J13" s="21"/>
      <c r="K13" s="107">
        <f t="shared" si="0"/>
        <v>2.3379629629629631E-3</v>
      </c>
    </row>
    <row r="14" spans="2:11" x14ac:dyDescent="0.3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07"/>
    </row>
    <row r="15" spans="2:11" x14ac:dyDescent="0.3">
      <c r="B15" s="35" t="s">
        <v>27</v>
      </c>
      <c r="C15" s="21">
        <v>7.3148148148148148E-3</v>
      </c>
      <c r="D15" s="21"/>
      <c r="E15" s="21"/>
      <c r="F15" s="21"/>
      <c r="G15" s="21"/>
      <c r="H15" s="21"/>
      <c r="I15" s="21"/>
      <c r="J15" s="21"/>
      <c r="K15" s="107">
        <f t="shared" si="0"/>
        <v>7.3148148148148148E-3</v>
      </c>
    </row>
    <row r="16" spans="2:11" x14ac:dyDescent="0.3">
      <c r="B16" s="35" t="s">
        <v>28</v>
      </c>
      <c r="C16" s="21">
        <v>7.7777777777777776E-3</v>
      </c>
      <c r="D16" s="21"/>
      <c r="E16" s="21"/>
      <c r="F16" s="21"/>
      <c r="G16" s="21"/>
      <c r="H16" s="21"/>
      <c r="I16" s="21"/>
      <c r="J16" s="21"/>
      <c r="K16" s="107">
        <f t="shared" si="0"/>
        <v>7.7777777777777776E-3</v>
      </c>
    </row>
    <row r="17" spans="2:11" x14ac:dyDescent="0.3">
      <c r="B17" s="35" t="s">
        <v>138</v>
      </c>
      <c r="C17" s="21"/>
      <c r="D17" s="21"/>
      <c r="E17" s="21"/>
      <c r="F17" s="21"/>
      <c r="G17" s="21"/>
      <c r="H17" s="21"/>
      <c r="I17" s="21"/>
      <c r="J17" s="21"/>
      <c r="K17" s="107"/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>
        <v>2.0138888888888888E-3</v>
      </c>
      <c r="D19" s="21"/>
      <c r="E19" s="21"/>
      <c r="F19" s="21"/>
      <c r="G19" s="21"/>
      <c r="H19" s="21"/>
      <c r="I19" s="21"/>
      <c r="J19" s="21"/>
      <c r="K19" s="107">
        <f t="shared" si="0"/>
        <v>2.0138888888888888E-3</v>
      </c>
    </row>
    <row r="20" spans="2:11" x14ac:dyDescent="0.3">
      <c r="B20" s="35" t="s">
        <v>30</v>
      </c>
      <c r="C20" s="21">
        <v>8.9004629629629625E-3</v>
      </c>
      <c r="D20" s="21"/>
      <c r="E20" s="21"/>
      <c r="F20" s="21"/>
      <c r="G20" s="21"/>
      <c r="H20" s="21"/>
      <c r="I20" s="21"/>
      <c r="J20" s="21"/>
      <c r="K20" s="107">
        <f t="shared" si="0"/>
        <v>8.9004629629629625E-3</v>
      </c>
    </row>
    <row r="21" spans="2:11" x14ac:dyDescent="0.3">
      <c r="B21" s="35" t="s">
        <v>31</v>
      </c>
      <c r="C21" s="21">
        <v>2.6087962962962966E-2</v>
      </c>
      <c r="D21" s="21"/>
      <c r="E21" s="21"/>
      <c r="F21" s="21"/>
      <c r="G21" s="21">
        <v>5.8912037037037041E-3</v>
      </c>
      <c r="H21" s="21"/>
      <c r="I21" s="21"/>
      <c r="J21" s="21"/>
      <c r="K21" s="107">
        <f t="shared" si="0"/>
        <v>3.197916666666667E-2</v>
      </c>
    </row>
    <row r="22" spans="2:11" x14ac:dyDescent="0.3">
      <c r="B22" s="35" t="s">
        <v>32</v>
      </c>
      <c r="C22" s="21"/>
      <c r="D22" s="21"/>
      <c r="E22" s="21"/>
      <c r="F22" s="21"/>
      <c r="G22" s="21"/>
      <c r="H22" s="21"/>
      <c r="I22" s="21"/>
      <c r="J22" s="21"/>
      <c r="K22" s="107"/>
    </row>
    <row r="23" spans="2:11" x14ac:dyDescent="0.3">
      <c r="B23" s="35" t="s">
        <v>137</v>
      </c>
      <c r="C23" s="21">
        <v>1.3506944444444445E-2</v>
      </c>
      <c r="D23" s="21"/>
      <c r="E23" s="21"/>
      <c r="F23" s="21"/>
      <c r="G23" s="21"/>
      <c r="H23" s="21"/>
      <c r="I23" s="21"/>
      <c r="J23" s="21"/>
      <c r="K23" s="107">
        <f t="shared" si="0"/>
        <v>1.3506944444444445E-2</v>
      </c>
    </row>
    <row r="24" spans="2:11" x14ac:dyDescent="0.3">
      <c r="B24" s="35" t="s">
        <v>33</v>
      </c>
      <c r="C24" s="21">
        <v>2.0601851851851849E-3</v>
      </c>
      <c r="D24" s="21">
        <v>9.4907407407407397E-4</v>
      </c>
      <c r="E24" s="21"/>
      <c r="F24" s="21"/>
      <c r="G24" s="21"/>
      <c r="H24" s="21"/>
      <c r="I24" s="21"/>
      <c r="J24" s="21"/>
      <c r="K24" s="107">
        <f t="shared" si="0"/>
        <v>3.0092592592592588E-3</v>
      </c>
    </row>
    <row r="25" spans="2:11" x14ac:dyDescent="0.3">
      <c r="B25" s="35" t="s">
        <v>34</v>
      </c>
      <c r="C25" s="21">
        <v>4.31712962962963E-3</v>
      </c>
      <c r="D25" s="21"/>
      <c r="E25" s="21"/>
      <c r="F25" s="21"/>
      <c r="G25" s="21"/>
      <c r="H25" s="21"/>
      <c r="I25" s="21"/>
      <c r="J25" s="21"/>
      <c r="K25" s="107">
        <f t="shared" si="0"/>
        <v>4.31712962962963E-3</v>
      </c>
    </row>
    <row r="26" spans="2:11" x14ac:dyDescent="0.3">
      <c r="B26" s="35" t="s">
        <v>35</v>
      </c>
      <c r="C26" s="21"/>
      <c r="D26" s="21"/>
      <c r="E26" s="21"/>
      <c r="F26" s="21"/>
      <c r="G26" s="21"/>
      <c r="H26" s="21"/>
      <c r="I26" s="21"/>
      <c r="J26" s="21"/>
      <c r="K26" s="107"/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35"/>
      <c r="C29" s="13"/>
      <c r="D29" s="13"/>
      <c r="E29" s="109"/>
      <c r="F29" s="109"/>
      <c r="G29" s="109"/>
      <c r="H29" s="109"/>
      <c r="I29" s="13"/>
      <c r="J29" s="13"/>
      <c r="K29" s="14"/>
    </row>
    <row r="30" spans="2:11" x14ac:dyDescent="0.3">
      <c r="B30" s="16" t="s">
        <v>1</v>
      </c>
      <c r="C30" s="23">
        <f>SUM(C7:C28)</f>
        <v>0.12307870370370369</v>
      </c>
      <c r="D30" s="23">
        <f>SUM(D7:D28)</f>
        <v>9.4907407407407397E-4</v>
      </c>
      <c r="E30" s="23"/>
      <c r="F30" s="23"/>
      <c r="G30" s="23">
        <f>SUM(G7:G28)</f>
        <v>5.8912037037037041E-3</v>
      </c>
      <c r="H30" s="23"/>
      <c r="I30" s="23"/>
      <c r="J30" s="23"/>
      <c r="K30" s="108">
        <f>SUM(K7:K28)</f>
        <v>0.12991898148148148</v>
      </c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96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07"/>
    </row>
    <row r="10" spans="2:11" x14ac:dyDescent="0.3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07"/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07"/>
    </row>
    <row r="13" spans="2:11" x14ac:dyDescent="0.3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07"/>
    </row>
    <row r="14" spans="2:11" x14ac:dyDescent="0.3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07"/>
    </row>
    <row r="15" spans="2:11" x14ac:dyDescent="0.3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07"/>
    </row>
    <row r="16" spans="2:11" x14ac:dyDescent="0.3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07"/>
    </row>
    <row r="17" spans="2:11" x14ac:dyDescent="0.3">
      <c r="B17" s="35" t="s">
        <v>138</v>
      </c>
      <c r="C17" s="21"/>
      <c r="D17" s="21"/>
      <c r="E17" s="21"/>
      <c r="F17" s="21"/>
      <c r="G17" s="21"/>
      <c r="H17" s="21"/>
      <c r="I17" s="21"/>
      <c r="J17" s="21"/>
      <c r="K17" s="107"/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/>
      <c r="H19" s="21"/>
      <c r="I19" s="21"/>
      <c r="J19" s="21"/>
      <c r="K19" s="107"/>
    </row>
    <row r="20" spans="2:11" x14ac:dyDescent="0.3">
      <c r="B20" s="35" t="s">
        <v>30</v>
      </c>
      <c r="C20" s="21"/>
      <c r="D20" s="21"/>
      <c r="E20" s="21"/>
      <c r="F20" s="21"/>
      <c r="G20" s="21"/>
      <c r="H20" s="21"/>
      <c r="I20" s="21"/>
      <c r="J20" s="21"/>
      <c r="K20" s="107"/>
    </row>
    <row r="21" spans="2:11" x14ac:dyDescent="0.3">
      <c r="B21" s="35" t="s">
        <v>31</v>
      </c>
      <c r="C21" s="21"/>
      <c r="D21" s="21"/>
      <c r="E21" s="21"/>
      <c r="F21" s="21"/>
      <c r="G21" s="21"/>
      <c r="H21" s="21"/>
      <c r="I21" s="21"/>
      <c r="J21" s="21"/>
      <c r="K21" s="107"/>
    </row>
    <row r="22" spans="2:11" x14ac:dyDescent="0.3">
      <c r="B22" s="35" t="s">
        <v>32</v>
      </c>
      <c r="C22" s="21"/>
      <c r="D22" s="21"/>
      <c r="E22" s="21"/>
      <c r="F22" s="21"/>
      <c r="G22" s="21"/>
      <c r="H22" s="21"/>
      <c r="I22" s="21"/>
      <c r="J22" s="21"/>
      <c r="K22" s="107"/>
    </row>
    <row r="23" spans="2:11" x14ac:dyDescent="0.3">
      <c r="B23" s="35" t="s">
        <v>137</v>
      </c>
      <c r="C23" s="21"/>
      <c r="D23" s="21"/>
      <c r="E23" s="21"/>
      <c r="F23" s="21"/>
      <c r="G23" s="21"/>
      <c r="H23" s="21"/>
      <c r="I23" s="21"/>
      <c r="J23" s="21"/>
      <c r="K23" s="107"/>
    </row>
    <row r="24" spans="2:11" x14ac:dyDescent="0.3">
      <c r="B24" s="35" t="s">
        <v>33</v>
      </c>
      <c r="C24" s="21"/>
      <c r="D24" s="21"/>
      <c r="E24" s="21"/>
      <c r="F24" s="21"/>
      <c r="G24" s="21"/>
      <c r="H24" s="21"/>
      <c r="I24" s="21"/>
      <c r="J24" s="21"/>
      <c r="K24" s="107"/>
    </row>
    <row r="25" spans="2:11" x14ac:dyDescent="0.3">
      <c r="B25" s="35" t="s">
        <v>34</v>
      </c>
      <c r="C25" s="21"/>
      <c r="D25" s="21"/>
      <c r="E25" s="21"/>
      <c r="F25" s="21"/>
      <c r="G25" s="21"/>
      <c r="H25" s="21"/>
      <c r="I25" s="21"/>
      <c r="J25" s="21"/>
      <c r="K25" s="107"/>
    </row>
    <row r="26" spans="2:11" x14ac:dyDescent="0.3">
      <c r="B26" s="35" t="s">
        <v>35</v>
      </c>
      <c r="C26" s="21"/>
      <c r="D26" s="21"/>
      <c r="E26" s="21"/>
      <c r="F26" s="21"/>
      <c r="G26" s="21"/>
      <c r="H26" s="21"/>
      <c r="I26" s="21"/>
      <c r="J26" s="21"/>
      <c r="K26" s="107"/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35"/>
      <c r="C29" s="13"/>
      <c r="D29" s="13"/>
      <c r="E29" s="109"/>
      <c r="F29" s="109"/>
      <c r="G29" s="109"/>
      <c r="H29" s="109"/>
      <c r="I29" s="13"/>
      <c r="J29" s="13"/>
      <c r="K29" s="14"/>
    </row>
    <row r="30" spans="2:11" x14ac:dyDescent="0.3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08"/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97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07"/>
    </row>
    <row r="10" spans="2:11" x14ac:dyDescent="0.3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07"/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07"/>
    </row>
    <row r="13" spans="2:11" x14ac:dyDescent="0.3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07"/>
    </row>
    <row r="14" spans="2:11" x14ac:dyDescent="0.3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07"/>
    </row>
    <row r="15" spans="2:11" x14ac:dyDescent="0.3">
      <c r="B15" s="35" t="s">
        <v>27</v>
      </c>
      <c r="C15" s="21"/>
      <c r="D15" s="21"/>
      <c r="E15" s="21"/>
      <c r="F15" s="21"/>
      <c r="G15" s="21">
        <v>5.3240740740740744E-4</v>
      </c>
      <c r="H15" s="21"/>
      <c r="I15" s="21"/>
      <c r="J15" s="21"/>
      <c r="K15" s="107">
        <f t="shared" ref="K15:K27" si="0">SUM(C15:J15)</f>
        <v>5.3240740740740744E-4</v>
      </c>
    </row>
    <row r="16" spans="2:11" x14ac:dyDescent="0.3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07"/>
    </row>
    <row r="17" spans="2:11" x14ac:dyDescent="0.3">
      <c r="B17" s="35" t="s">
        <v>138</v>
      </c>
      <c r="C17" s="21"/>
      <c r="D17" s="21"/>
      <c r="E17" s="21"/>
      <c r="F17" s="21"/>
      <c r="G17" s="21"/>
      <c r="H17" s="21"/>
      <c r="I17" s="21"/>
      <c r="J17" s="21"/>
      <c r="K17" s="107"/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/>
      <c r="H19" s="21"/>
      <c r="I19" s="21"/>
      <c r="J19" s="21"/>
      <c r="K19" s="107"/>
    </row>
    <row r="20" spans="2:11" x14ac:dyDescent="0.3">
      <c r="B20" s="35" t="s">
        <v>30</v>
      </c>
      <c r="C20" s="21"/>
      <c r="D20" s="21"/>
      <c r="E20" s="21"/>
      <c r="F20" s="21"/>
      <c r="G20" s="21"/>
      <c r="H20" s="21"/>
      <c r="I20" s="21"/>
      <c r="J20" s="21"/>
      <c r="K20" s="107"/>
    </row>
    <row r="21" spans="2:11" x14ac:dyDescent="0.3">
      <c r="B21" s="35" t="s">
        <v>31</v>
      </c>
      <c r="C21" s="21">
        <v>1.5740740740740741E-3</v>
      </c>
      <c r="D21" s="21"/>
      <c r="E21" s="21"/>
      <c r="F21" s="21">
        <v>1.2847222222222223E-3</v>
      </c>
      <c r="G21" s="21">
        <v>1.2384259259259258E-3</v>
      </c>
      <c r="H21" s="21"/>
      <c r="I21" s="21"/>
      <c r="J21" s="21"/>
      <c r="K21" s="107">
        <f t="shared" si="0"/>
        <v>4.0972222222222226E-3</v>
      </c>
    </row>
    <row r="22" spans="2:11" x14ac:dyDescent="0.3">
      <c r="B22" s="35" t="s">
        <v>32</v>
      </c>
      <c r="C22" s="21"/>
      <c r="D22" s="21"/>
      <c r="E22" s="21"/>
      <c r="F22" s="21"/>
      <c r="G22" s="21">
        <v>5.0925925925925921E-4</v>
      </c>
      <c r="H22" s="21"/>
      <c r="I22" s="21">
        <v>8.2175925925925917E-4</v>
      </c>
      <c r="J22" s="21"/>
      <c r="K22" s="107">
        <f t="shared" si="0"/>
        <v>1.3310185185185183E-3</v>
      </c>
    </row>
    <row r="23" spans="2:11" x14ac:dyDescent="0.3">
      <c r="B23" s="35" t="s">
        <v>137</v>
      </c>
      <c r="C23" s="21"/>
      <c r="D23" s="21"/>
      <c r="E23" s="21"/>
      <c r="F23" s="21"/>
      <c r="G23" s="21"/>
      <c r="H23" s="21"/>
      <c r="I23" s="21"/>
      <c r="J23" s="21"/>
      <c r="K23" s="107"/>
    </row>
    <row r="24" spans="2:11" x14ac:dyDescent="0.3">
      <c r="B24" s="35" t="s">
        <v>33</v>
      </c>
      <c r="C24" s="21"/>
      <c r="D24" s="21">
        <v>6.5972222222222213E-4</v>
      </c>
      <c r="E24" s="21"/>
      <c r="F24" s="21"/>
      <c r="G24" s="21"/>
      <c r="H24" s="21"/>
      <c r="I24" s="21"/>
      <c r="J24" s="21"/>
      <c r="K24" s="107">
        <f t="shared" si="0"/>
        <v>6.5972222222222213E-4</v>
      </c>
    </row>
    <row r="25" spans="2:11" x14ac:dyDescent="0.3">
      <c r="B25" s="35" t="s">
        <v>34</v>
      </c>
      <c r="C25" s="21"/>
      <c r="D25" s="21"/>
      <c r="E25" s="21"/>
      <c r="F25" s="21"/>
      <c r="G25" s="21"/>
      <c r="H25" s="21"/>
      <c r="I25" s="21"/>
      <c r="J25" s="21"/>
      <c r="K25" s="107"/>
    </row>
    <row r="26" spans="2:11" x14ac:dyDescent="0.3">
      <c r="B26" s="35" t="s">
        <v>35</v>
      </c>
      <c r="C26" s="21"/>
      <c r="D26" s="21"/>
      <c r="E26" s="21"/>
      <c r="F26" s="21"/>
      <c r="G26" s="21">
        <v>1.0416666666666667E-3</v>
      </c>
      <c r="H26" s="21"/>
      <c r="I26" s="21"/>
      <c r="J26" s="21"/>
      <c r="K26" s="107">
        <f t="shared" si="0"/>
        <v>1.0416666666666667E-3</v>
      </c>
    </row>
    <row r="27" spans="2:11" x14ac:dyDescent="0.3">
      <c r="B27" s="35" t="s">
        <v>135</v>
      </c>
      <c r="C27" s="21"/>
      <c r="D27" s="21">
        <v>4.6296296296296294E-5</v>
      </c>
      <c r="E27" s="21"/>
      <c r="F27" s="21"/>
      <c r="G27" s="21"/>
      <c r="H27" s="21"/>
      <c r="I27" s="21"/>
      <c r="J27" s="21"/>
      <c r="K27" s="107">
        <f t="shared" si="0"/>
        <v>4.6296296296296294E-5</v>
      </c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35"/>
      <c r="C29" s="13"/>
      <c r="D29" s="13"/>
      <c r="E29" s="109"/>
      <c r="F29" s="109"/>
      <c r="G29" s="109"/>
      <c r="H29" s="109"/>
      <c r="I29" s="13"/>
      <c r="J29" s="13"/>
      <c r="K29" s="14"/>
    </row>
    <row r="30" spans="2:11" x14ac:dyDescent="0.3">
      <c r="B30" s="16" t="s">
        <v>1</v>
      </c>
      <c r="C30" s="23">
        <f>SUM(C7:C28)</f>
        <v>1.5740740740740741E-3</v>
      </c>
      <c r="D30" s="23">
        <f>SUM(D7:D28)</f>
        <v>7.0601851851851847E-4</v>
      </c>
      <c r="E30" s="23"/>
      <c r="F30" s="23">
        <f>SUM(F7:F28)</f>
        <v>1.2847222222222223E-3</v>
      </c>
      <c r="G30" s="23">
        <f>SUM(G7:G28)</f>
        <v>3.3217592592592587E-3</v>
      </c>
      <c r="H30" s="23"/>
      <c r="I30" s="23">
        <f>SUM(I7:I28)</f>
        <v>8.2175925925925917E-4</v>
      </c>
      <c r="J30" s="23"/>
      <c r="K30" s="108">
        <f>SUM(K7:K28)</f>
        <v>7.7083333333333335E-3</v>
      </c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98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07"/>
    </row>
    <row r="10" spans="2:11" x14ac:dyDescent="0.3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07"/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07"/>
    </row>
    <row r="13" spans="2:11" x14ac:dyDescent="0.3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07"/>
    </row>
    <row r="14" spans="2:11" x14ac:dyDescent="0.3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07"/>
    </row>
    <row r="15" spans="2:11" x14ac:dyDescent="0.3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07"/>
    </row>
    <row r="16" spans="2:11" x14ac:dyDescent="0.3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07"/>
    </row>
    <row r="17" spans="2:11" x14ac:dyDescent="0.3">
      <c r="B17" s="35" t="s">
        <v>138</v>
      </c>
      <c r="C17" s="21"/>
      <c r="D17" s="21"/>
      <c r="E17" s="21"/>
      <c r="F17" s="21"/>
      <c r="G17" s="21"/>
      <c r="H17" s="21"/>
      <c r="I17" s="21"/>
      <c r="J17" s="21"/>
      <c r="K17" s="107"/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/>
      <c r="H19" s="21"/>
      <c r="I19" s="21"/>
      <c r="J19" s="21"/>
      <c r="K19" s="107"/>
    </row>
    <row r="20" spans="2:11" x14ac:dyDescent="0.3">
      <c r="B20" s="35" t="s">
        <v>30</v>
      </c>
      <c r="C20" s="21"/>
      <c r="D20" s="21"/>
      <c r="E20" s="21"/>
      <c r="F20" s="21"/>
      <c r="G20" s="21"/>
      <c r="H20" s="21"/>
      <c r="I20" s="21"/>
      <c r="J20" s="21"/>
      <c r="K20" s="107"/>
    </row>
    <row r="21" spans="2:11" x14ac:dyDescent="0.3">
      <c r="B21" s="35" t="s">
        <v>31</v>
      </c>
      <c r="C21" s="21"/>
      <c r="D21" s="21"/>
      <c r="E21" s="21"/>
      <c r="F21" s="21">
        <v>3.3333333333333335E-3</v>
      </c>
      <c r="G21" s="21"/>
      <c r="H21" s="21"/>
      <c r="I21" s="21"/>
      <c r="J21" s="21"/>
      <c r="K21" s="107">
        <f>F21</f>
        <v>3.3333333333333335E-3</v>
      </c>
    </row>
    <row r="22" spans="2:11" x14ac:dyDescent="0.3">
      <c r="B22" s="35" t="s">
        <v>32</v>
      </c>
      <c r="C22" s="21"/>
      <c r="D22" s="21"/>
      <c r="E22" s="21"/>
      <c r="F22" s="21"/>
      <c r="G22" s="21"/>
      <c r="H22" s="21"/>
      <c r="I22" s="21"/>
      <c r="J22" s="21"/>
      <c r="K22" s="107"/>
    </row>
    <row r="23" spans="2:11" x14ac:dyDescent="0.3">
      <c r="B23" s="35" t="s">
        <v>137</v>
      </c>
      <c r="C23" s="21"/>
      <c r="D23" s="21"/>
      <c r="E23" s="21"/>
      <c r="F23" s="21"/>
      <c r="G23" s="21"/>
      <c r="H23" s="21"/>
      <c r="I23" s="21"/>
      <c r="J23" s="21"/>
      <c r="K23" s="107"/>
    </row>
    <row r="24" spans="2:11" x14ac:dyDescent="0.3">
      <c r="B24" s="35" t="s">
        <v>33</v>
      </c>
      <c r="C24" s="21"/>
      <c r="D24" s="21"/>
      <c r="E24" s="21"/>
      <c r="F24" s="21"/>
      <c r="G24" s="21"/>
      <c r="H24" s="21"/>
      <c r="I24" s="21"/>
      <c r="J24" s="21"/>
      <c r="K24" s="107"/>
    </row>
    <row r="25" spans="2:11" x14ac:dyDescent="0.3">
      <c r="B25" s="35" t="s">
        <v>34</v>
      </c>
      <c r="C25" s="21"/>
      <c r="D25" s="21"/>
      <c r="E25" s="21"/>
      <c r="F25" s="21"/>
      <c r="G25" s="21"/>
      <c r="H25" s="21"/>
      <c r="I25" s="21"/>
      <c r="J25" s="21"/>
      <c r="K25" s="107"/>
    </row>
    <row r="26" spans="2:11" x14ac:dyDescent="0.3">
      <c r="B26" s="35" t="s">
        <v>35</v>
      </c>
      <c r="C26" s="21"/>
      <c r="D26" s="21"/>
      <c r="E26" s="21"/>
      <c r="F26" s="21"/>
      <c r="G26" s="21"/>
      <c r="H26" s="21"/>
      <c r="I26" s="21"/>
      <c r="J26" s="21"/>
      <c r="K26" s="107"/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133">
        <v>2.3495370370370371E-3</v>
      </c>
      <c r="D28" s="21"/>
      <c r="E28" s="21"/>
      <c r="F28" s="21"/>
      <c r="G28" s="21"/>
      <c r="H28" s="21"/>
      <c r="I28" s="21"/>
      <c r="J28" s="21"/>
      <c r="K28" s="107">
        <f>C28</f>
        <v>2.3495370370370371E-3</v>
      </c>
    </row>
    <row r="29" spans="2:11" x14ac:dyDescent="0.3">
      <c r="B29" s="35"/>
      <c r="C29" s="13"/>
      <c r="D29" s="13"/>
      <c r="E29" s="109"/>
      <c r="F29" s="109"/>
      <c r="G29" s="109"/>
      <c r="H29" s="109"/>
      <c r="I29" s="13"/>
      <c r="J29" s="13"/>
      <c r="K29" s="14"/>
    </row>
    <row r="30" spans="2:11" x14ac:dyDescent="0.3">
      <c r="B30" s="16" t="s">
        <v>1</v>
      </c>
      <c r="C30" s="23">
        <f>C28</f>
        <v>2.3495370370370371E-3</v>
      </c>
      <c r="D30" s="23"/>
      <c r="E30" s="23"/>
      <c r="F30" s="23">
        <f>F21</f>
        <v>3.3333333333333335E-3</v>
      </c>
      <c r="G30" s="23"/>
      <c r="H30" s="23"/>
      <c r="I30" s="23"/>
      <c r="J30" s="23"/>
      <c r="K30" s="108">
        <f>K28+K21</f>
        <v>5.6828703703703711E-3</v>
      </c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60" customWidth="1"/>
    <col min="7" max="8" width="15.109375" customWidth="1"/>
  </cols>
  <sheetData>
    <row r="1" spans="2:8" s="28" customFormat="1" x14ac:dyDescent="0.3">
      <c r="C1" s="56"/>
      <c r="D1" s="56"/>
      <c r="E1" s="56"/>
      <c r="F1" s="56"/>
    </row>
    <row r="2" spans="2:8" s="28" customFormat="1" ht="15" thickBot="1" x14ac:dyDescent="0.35">
      <c r="C2" s="56"/>
      <c r="D2" s="56"/>
      <c r="E2" s="56"/>
      <c r="F2" s="56"/>
    </row>
    <row r="3" spans="2:8" s="28" customFormat="1" x14ac:dyDescent="0.3">
      <c r="B3" s="138" t="s">
        <v>104</v>
      </c>
      <c r="C3" s="139"/>
      <c r="D3" s="139"/>
      <c r="E3" s="139"/>
      <c r="F3" s="140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59"/>
      <c r="E5" s="144" t="s">
        <v>15</v>
      </c>
      <c r="F5" s="159"/>
      <c r="G5" s="142" t="s">
        <v>16</v>
      </c>
      <c r="H5" s="143"/>
    </row>
    <row r="6" spans="2:8" s="28" customFormat="1" x14ac:dyDescent="0.3">
      <c r="B6" s="30" t="s">
        <v>19</v>
      </c>
      <c r="C6" s="127" t="s">
        <v>2</v>
      </c>
      <c r="D6" s="127" t="s">
        <v>3</v>
      </c>
      <c r="E6" s="127" t="s">
        <v>2</v>
      </c>
      <c r="F6" s="127" t="s">
        <v>3</v>
      </c>
      <c r="G6" s="127" t="s">
        <v>2</v>
      </c>
      <c r="H6" s="126" t="s">
        <v>3</v>
      </c>
    </row>
    <row r="7" spans="2:8" s="28" customFormat="1" x14ac:dyDescent="0.3">
      <c r="B7" s="35" t="s">
        <v>20</v>
      </c>
      <c r="C7" s="42"/>
      <c r="D7" s="58"/>
      <c r="E7" s="42"/>
      <c r="F7" s="58"/>
      <c r="G7" s="42"/>
      <c r="H7" s="77"/>
    </row>
    <row r="8" spans="2:8" s="28" customFormat="1" x14ac:dyDescent="0.3">
      <c r="B8" s="35" t="s">
        <v>0</v>
      </c>
      <c r="C8" s="42"/>
      <c r="D8" s="58"/>
      <c r="E8" s="42"/>
      <c r="F8" s="58"/>
      <c r="G8" s="42"/>
      <c r="H8" s="77"/>
    </row>
    <row r="9" spans="2:8" s="28" customFormat="1" x14ac:dyDescent="0.3">
      <c r="B9" s="35" t="s">
        <v>21</v>
      </c>
      <c r="C9" s="42"/>
      <c r="D9" s="58"/>
      <c r="E9" s="42"/>
      <c r="F9" s="58"/>
      <c r="G9" s="42"/>
      <c r="H9" s="77"/>
    </row>
    <row r="10" spans="2:8" s="28" customFormat="1" x14ac:dyDescent="0.3">
      <c r="B10" s="35" t="s">
        <v>22</v>
      </c>
      <c r="C10" s="42"/>
      <c r="D10" s="58"/>
      <c r="E10" s="42"/>
      <c r="F10" s="58"/>
      <c r="G10" s="42"/>
      <c r="H10" s="77"/>
    </row>
    <row r="11" spans="2:8" s="28" customFormat="1" x14ac:dyDescent="0.3">
      <c r="B11" s="35" t="s">
        <v>23</v>
      </c>
      <c r="C11" s="42"/>
      <c r="D11" s="58"/>
      <c r="E11" s="42"/>
      <c r="F11" s="58"/>
      <c r="G11" s="42"/>
      <c r="H11" s="77"/>
    </row>
    <row r="12" spans="2:8" s="28" customFormat="1" x14ac:dyDescent="0.3">
      <c r="B12" s="35" t="s">
        <v>24</v>
      </c>
      <c r="C12" s="42"/>
      <c r="D12" s="58"/>
      <c r="E12" s="42"/>
      <c r="F12" s="58"/>
      <c r="G12" s="42"/>
      <c r="H12" s="77"/>
    </row>
    <row r="13" spans="2:8" s="28" customFormat="1" x14ac:dyDescent="0.3">
      <c r="B13" s="35" t="s">
        <v>25</v>
      </c>
      <c r="C13" s="42"/>
      <c r="D13" s="58"/>
      <c r="E13" s="42"/>
      <c r="F13" s="58"/>
      <c r="G13" s="42"/>
      <c r="H13" s="77"/>
    </row>
    <row r="14" spans="2:8" s="28" customFormat="1" x14ac:dyDescent="0.3">
      <c r="B14" s="35" t="s">
        <v>26</v>
      </c>
      <c r="C14" s="42"/>
      <c r="D14" s="58"/>
      <c r="E14" s="42"/>
      <c r="F14" s="58"/>
      <c r="G14" s="42"/>
      <c r="H14" s="77"/>
    </row>
    <row r="15" spans="2:8" s="28" customFormat="1" x14ac:dyDescent="0.3">
      <c r="B15" s="35" t="s">
        <v>27</v>
      </c>
      <c r="C15" s="42">
        <v>1.9675925925925926E-4</v>
      </c>
      <c r="D15" s="58">
        <f t="shared" ref="D15:D26" si="0">C15/$C$30</f>
        <v>2.4566473988439307E-3</v>
      </c>
      <c r="E15" s="42"/>
      <c r="F15" s="58"/>
      <c r="G15" s="42">
        <f t="shared" ref="G15:G26" si="1">C15+E15</f>
        <v>1.9675925925925926E-4</v>
      </c>
      <c r="H15" s="77">
        <f t="shared" ref="H15:H26" si="2">G15/$G$30</f>
        <v>2.4566473988439307E-3</v>
      </c>
    </row>
    <row r="16" spans="2:8" s="28" customFormat="1" x14ac:dyDescent="0.3">
      <c r="B16" s="35" t="s">
        <v>28</v>
      </c>
      <c r="C16" s="42"/>
      <c r="D16" s="58"/>
      <c r="E16" s="42"/>
      <c r="F16" s="58"/>
      <c r="G16" s="42"/>
      <c r="H16" s="77"/>
    </row>
    <row r="17" spans="2:8" s="28" customFormat="1" x14ac:dyDescent="0.3">
      <c r="B17" s="35" t="s">
        <v>138</v>
      </c>
      <c r="C17" s="42"/>
      <c r="D17" s="58"/>
      <c r="E17" s="42"/>
      <c r="F17" s="58"/>
      <c r="G17" s="42"/>
      <c r="H17" s="77"/>
    </row>
    <row r="18" spans="2:8" s="28" customFormat="1" x14ac:dyDescent="0.3">
      <c r="B18" s="35" t="s">
        <v>29</v>
      </c>
      <c r="C18" s="42">
        <v>4.5138888888888892E-4</v>
      </c>
      <c r="D18" s="58">
        <f t="shared" si="0"/>
        <v>5.635838150289018E-3</v>
      </c>
      <c r="E18" s="42"/>
      <c r="F18" s="58"/>
      <c r="G18" s="42">
        <f t="shared" si="1"/>
        <v>4.5138888888888892E-4</v>
      </c>
      <c r="H18" s="77">
        <f t="shared" si="2"/>
        <v>5.635838150289018E-3</v>
      </c>
    </row>
    <row r="19" spans="2:8" s="28" customFormat="1" x14ac:dyDescent="0.3">
      <c r="B19" s="35" t="s">
        <v>136</v>
      </c>
      <c r="C19" s="42"/>
      <c r="D19" s="58"/>
      <c r="E19" s="42"/>
      <c r="F19" s="58"/>
      <c r="G19" s="42"/>
      <c r="H19" s="77"/>
    </row>
    <row r="20" spans="2:8" s="28" customFormat="1" x14ac:dyDescent="0.3">
      <c r="B20" s="35" t="s">
        <v>30</v>
      </c>
      <c r="C20" s="42"/>
      <c r="D20" s="58"/>
      <c r="E20" s="42"/>
      <c r="F20" s="58"/>
      <c r="G20" s="42"/>
      <c r="H20" s="77"/>
    </row>
    <row r="21" spans="2:8" s="28" customFormat="1" x14ac:dyDescent="0.3">
      <c r="B21" s="35" t="s">
        <v>31</v>
      </c>
      <c r="C21" s="42"/>
      <c r="D21" s="58"/>
      <c r="E21" s="42"/>
      <c r="F21" s="58"/>
      <c r="G21" s="42"/>
      <c r="H21" s="77"/>
    </row>
    <row r="22" spans="2:8" s="28" customFormat="1" x14ac:dyDescent="0.3">
      <c r="B22" s="35" t="s">
        <v>32</v>
      </c>
      <c r="C22" s="42"/>
      <c r="D22" s="58"/>
      <c r="E22" s="42"/>
      <c r="F22" s="58"/>
      <c r="G22" s="42"/>
      <c r="H22" s="77"/>
    </row>
    <row r="23" spans="2:8" s="28" customFormat="1" x14ac:dyDescent="0.3">
      <c r="B23" s="35" t="s">
        <v>137</v>
      </c>
      <c r="C23" s="42"/>
      <c r="D23" s="58"/>
      <c r="E23" s="59"/>
      <c r="F23" s="57"/>
      <c r="G23" s="42"/>
      <c r="H23" s="77"/>
    </row>
    <row r="24" spans="2:8" s="28" customFormat="1" x14ac:dyDescent="0.3">
      <c r="B24" s="35" t="s">
        <v>33</v>
      </c>
      <c r="C24" s="42"/>
      <c r="D24" s="58"/>
      <c r="E24" s="97"/>
      <c r="F24" s="97"/>
      <c r="G24" s="42"/>
      <c r="H24" s="77"/>
    </row>
    <row r="25" spans="2:8" s="28" customFormat="1" x14ac:dyDescent="0.3">
      <c r="B25" s="35" t="s">
        <v>34</v>
      </c>
      <c r="C25" s="42"/>
      <c r="D25" s="58"/>
      <c r="E25" s="127"/>
      <c r="F25" s="127"/>
      <c r="G25" s="42"/>
      <c r="H25" s="77"/>
    </row>
    <row r="26" spans="2:8" s="28" customFormat="1" x14ac:dyDescent="0.3">
      <c r="B26" s="35" t="s">
        <v>35</v>
      </c>
      <c r="C26" s="42">
        <v>7.9444444444444443E-2</v>
      </c>
      <c r="D26" s="58">
        <f t="shared" si="0"/>
        <v>0.99190751445086711</v>
      </c>
      <c r="E26" s="42"/>
      <c r="F26" s="58"/>
      <c r="G26" s="42">
        <f t="shared" si="1"/>
        <v>7.9444444444444443E-2</v>
      </c>
      <c r="H26" s="77">
        <f t="shared" si="2"/>
        <v>0.99190751445086711</v>
      </c>
    </row>
    <row r="27" spans="2:8" s="28" customFormat="1" x14ac:dyDescent="0.3">
      <c r="B27" s="35" t="s">
        <v>135</v>
      </c>
      <c r="C27" s="42"/>
      <c r="D27" s="58"/>
      <c r="E27" s="42"/>
      <c r="F27" s="58"/>
      <c r="G27" s="42"/>
      <c r="H27" s="77"/>
    </row>
    <row r="28" spans="2:8" s="28" customFormat="1" x14ac:dyDescent="0.3">
      <c r="B28" s="35" t="s">
        <v>36</v>
      </c>
      <c r="C28" s="42"/>
      <c r="D28" s="58"/>
      <c r="E28" s="42"/>
      <c r="F28" s="58"/>
      <c r="G28" s="42"/>
      <c r="H28" s="37"/>
    </row>
    <row r="29" spans="2:8" s="28" customFormat="1" x14ac:dyDescent="0.3">
      <c r="B29" s="35"/>
      <c r="C29" s="98"/>
      <c r="D29" s="58"/>
      <c r="E29" s="98"/>
      <c r="F29" s="98"/>
      <c r="G29" s="42"/>
      <c r="H29" s="46"/>
    </row>
    <row r="30" spans="2:8" s="28" customFormat="1" x14ac:dyDescent="0.3">
      <c r="B30" s="38" t="s">
        <v>1</v>
      </c>
      <c r="C30" s="59">
        <f>SUM(C7:C28)</f>
        <v>8.009259259259259E-2</v>
      </c>
      <c r="D30" s="57">
        <f t="shared" ref="D30" si="3">C30/$C$30</f>
        <v>1</v>
      </c>
      <c r="E30" s="59"/>
      <c r="F30" s="57"/>
      <c r="G30" s="59">
        <f>SUM(G7:G28)</f>
        <v>8.009259259259259E-2</v>
      </c>
      <c r="H30" s="130">
        <f t="shared" ref="H30" si="4">G30/$C$30</f>
        <v>1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7"/>
      <c r="G31" s="136"/>
      <c r="H31" s="137"/>
    </row>
    <row r="32" spans="2:8" s="28" customFormat="1" x14ac:dyDescent="0.3">
      <c r="C32" s="56"/>
      <c r="D32" s="56"/>
      <c r="E32" s="56"/>
      <c r="F32" s="56"/>
    </row>
    <row r="33" spans="3:6" s="28" customFormat="1" x14ac:dyDescent="0.3">
      <c r="C33" s="56"/>
      <c r="D33" s="56"/>
      <c r="E33" s="56"/>
      <c r="F33" s="56"/>
    </row>
    <row r="34" spans="3:6" s="28" customFormat="1" x14ac:dyDescent="0.3">
      <c r="C34" s="56"/>
      <c r="D34" s="56"/>
      <c r="E34" s="56"/>
      <c r="F34" s="56"/>
    </row>
    <row r="35" spans="3:6" s="28" customFormat="1" x14ac:dyDescent="0.3">
      <c r="C35" s="56"/>
      <c r="D35" s="56"/>
      <c r="E35" s="56"/>
      <c r="F35" s="56"/>
    </row>
    <row r="36" spans="3:6" s="28" customFormat="1" x14ac:dyDescent="0.3">
      <c r="C36" s="56"/>
      <c r="D36" s="56"/>
      <c r="E36" s="56"/>
      <c r="F36" s="56"/>
    </row>
    <row r="37" spans="3:6" s="28" customFormat="1" x14ac:dyDescent="0.3">
      <c r="C37" s="56"/>
      <c r="D37" s="56"/>
      <c r="E37" s="56"/>
      <c r="F37" s="56"/>
    </row>
    <row r="38" spans="3:6" s="28" customFormat="1" x14ac:dyDescent="0.3">
      <c r="C38" s="56"/>
      <c r="D38" s="56"/>
      <c r="E38" s="56"/>
      <c r="F38" s="56"/>
    </row>
    <row r="39" spans="3:6" s="28" customFormat="1" x14ac:dyDescent="0.3">
      <c r="C39" s="56"/>
      <c r="D39" s="56"/>
      <c r="E39" s="56"/>
      <c r="F39" s="56"/>
    </row>
    <row r="40" spans="3:6" s="28" customFormat="1" x14ac:dyDescent="0.3">
      <c r="C40" s="56"/>
      <c r="D40" s="56"/>
      <c r="E40" s="56"/>
      <c r="F40" s="56"/>
    </row>
    <row r="41" spans="3:6" s="28" customFormat="1" x14ac:dyDescent="0.3">
      <c r="C41" s="56"/>
      <c r="D41" s="56"/>
      <c r="E41" s="56"/>
      <c r="F41" s="56"/>
    </row>
    <row r="42" spans="3:6" s="28" customFormat="1" x14ac:dyDescent="0.3">
      <c r="C42" s="56"/>
      <c r="D42" s="56"/>
      <c r="E42" s="56"/>
      <c r="F42" s="56"/>
    </row>
    <row r="43" spans="3:6" s="28" customFormat="1" x14ac:dyDescent="0.3">
      <c r="C43" s="56"/>
      <c r="D43" s="56"/>
      <c r="E43" s="56"/>
      <c r="F43" s="56"/>
    </row>
    <row r="44" spans="3:6" s="28" customFormat="1" x14ac:dyDescent="0.3">
      <c r="C44" s="56"/>
      <c r="D44" s="56"/>
      <c r="E44" s="56"/>
      <c r="F44" s="56"/>
    </row>
    <row r="45" spans="3:6" s="28" customFormat="1" x14ac:dyDescent="0.3">
      <c r="C45" s="56"/>
      <c r="D45" s="56"/>
      <c r="E45" s="56"/>
      <c r="F45" s="56"/>
    </row>
    <row r="46" spans="3:6" s="28" customFormat="1" x14ac:dyDescent="0.3">
      <c r="C46" s="56"/>
      <c r="D46" s="56"/>
      <c r="E46" s="56"/>
      <c r="F46" s="56"/>
    </row>
    <row r="47" spans="3:6" s="28" customFormat="1" x14ac:dyDescent="0.3">
      <c r="C47" s="56"/>
      <c r="D47" s="56"/>
      <c r="E47" s="56"/>
      <c r="F47" s="56"/>
    </row>
    <row r="48" spans="3:6" s="28" customFormat="1" x14ac:dyDescent="0.3">
      <c r="C48" s="56"/>
      <c r="D48" s="56"/>
      <c r="E48" s="56"/>
      <c r="F48" s="56"/>
    </row>
    <row r="49" spans="3:6" s="28" customFormat="1" x14ac:dyDescent="0.3">
      <c r="C49" s="56"/>
      <c r="D49" s="56"/>
      <c r="E49" s="56"/>
      <c r="F49" s="56"/>
    </row>
    <row r="50" spans="3:6" s="28" customFormat="1" x14ac:dyDescent="0.3">
      <c r="C50" s="56"/>
      <c r="D50" s="56"/>
      <c r="E50" s="56"/>
      <c r="F50" s="56"/>
    </row>
    <row r="51" spans="3:6" s="28" customFormat="1" x14ac:dyDescent="0.3">
      <c r="C51" s="56"/>
      <c r="D51" s="56"/>
      <c r="E51" s="56"/>
      <c r="F51" s="56"/>
    </row>
    <row r="52" spans="3:6" s="28" customFormat="1" x14ac:dyDescent="0.3">
      <c r="C52" s="56"/>
      <c r="D52" s="56"/>
      <c r="E52" s="56"/>
      <c r="F52" s="56"/>
    </row>
    <row r="53" spans="3:6" s="28" customFormat="1" x14ac:dyDescent="0.3">
      <c r="C53" s="56"/>
      <c r="D53" s="56"/>
      <c r="E53" s="56"/>
      <c r="F53" s="56"/>
    </row>
    <row r="54" spans="3:6" s="28" customFormat="1" x14ac:dyDescent="0.3">
      <c r="C54" s="56"/>
      <c r="D54" s="56"/>
      <c r="E54" s="56"/>
      <c r="F54" s="56"/>
    </row>
    <row r="55" spans="3:6" s="28" customFormat="1" x14ac:dyDescent="0.3">
      <c r="C55" s="56"/>
      <c r="D55" s="56"/>
      <c r="E55" s="56"/>
      <c r="F55" s="56"/>
    </row>
    <row r="56" spans="3:6" s="28" customFormat="1" x14ac:dyDescent="0.3">
      <c r="C56" s="56"/>
      <c r="D56" s="56"/>
      <c r="E56" s="56"/>
      <c r="F56" s="56"/>
    </row>
    <row r="57" spans="3:6" s="28" customFormat="1" x14ac:dyDescent="0.3">
      <c r="C57" s="56"/>
      <c r="D57" s="56"/>
      <c r="E57" s="56"/>
      <c r="F57" s="56"/>
    </row>
    <row r="58" spans="3:6" s="28" customFormat="1" x14ac:dyDescent="0.3">
      <c r="C58" s="56"/>
      <c r="D58" s="56"/>
      <c r="E58" s="56"/>
      <c r="F58" s="56"/>
    </row>
    <row r="59" spans="3:6" s="28" customFormat="1" x14ac:dyDescent="0.3">
      <c r="C59" s="56"/>
      <c r="D59" s="56"/>
      <c r="E59" s="56"/>
      <c r="F59" s="56"/>
    </row>
    <row r="60" spans="3:6" s="28" customFormat="1" x14ac:dyDescent="0.3">
      <c r="C60" s="56"/>
      <c r="D60" s="56"/>
      <c r="E60" s="56"/>
      <c r="F60" s="56"/>
    </row>
    <row r="61" spans="3:6" s="28" customFormat="1" x14ac:dyDescent="0.3">
      <c r="C61" s="56"/>
      <c r="D61" s="56"/>
      <c r="E61" s="56"/>
      <c r="F61" s="56"/>
    </row>
    <row r="62" spans="3:6" s="28" customFormat="1" x14ac:dyDescent="0.3">
      <c r="C62" s="56"/>
      <c r="D62" s="56"/>
      <c r="E62" s="56"/>
      <c r="F62" s="56"/>
    </row>
    <row r="63" spans="3:6" s="28" customFormat="1" x14ac:dyDescent="0.3">
      <c r="C63" s="56"/>
      <c r="D63" s="56"/>
      <c r="E63" s="56"/>
      <c r="F63" s="56"/>
    </row>
    <row r="64" spans="3:6" s="28" customFormat="1" x14ac:dyDescent="0.3">
      <c r="C64" s="56"/>
      <c r="D64" s="56"/>
      <c r="E64" s="56"/>
      <c r="F64" s="56"/>
    </row>
    <row r="65" spans="3:6" s="28" customFormat="1" x14ac:dyDescent="0.3">
      <c r="C65" s="56"/>
      <c r="D65" s="56"/>
      <c r="E65" s="56"/>
      <c r="F65" s="56"/>
    </row>
    <row r="66" spans="3:6" s="28" customFormat="1" x14ac:dyDescent="0.3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99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07"/>
    </row>
    <row r="10" spans="2:11" x14ac:dyDescent="0.3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07"/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07"/>
    </row>
    <row r="13" spans="2:11" x14ac:dyDescent="0.3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07"/>
    </row>
    <row r="14" spans="2:11" x14ac:dyDescent="0.3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07"/>
    </row>
    <row r="15" spans="2:11" x14ac:dyDescent="0.3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07"/>
    </row>
    <row r="16" spans="2:11" x14ac:dyDescent="0.3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07"/>
    </row>
    <row r="17" spans="2:11" x14ac:dyDescent="0.3">
      <c r="B17" s="35" t="s">
        <v>138</v>
      </c>
      <c r="C17" s="21"/>
      <c r="D17" s="21"/>
      <c r="E17" s="21"/>
      <c r="F17" s="21"/>
      <c r="G17" s="21"/>
      <c r="H17" s="21"/>
      <c r="I17" s="21"/>
      <c r="J17" s="21"/>
      <c r="K17" s="107"/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/>
      <c r="H19" s="21"/>
      <c r="I19" s="21"/>
      <c r="J19" s="21"/>
      <c r="K19" s="107"/>
    </row>
    <row r="20" spans="2:11" x14ac:dyDescent="0.3">
      <c r="B20" s="35" t="s">
        <v>30</v>
      </c>
      <c r="C20" s="21"/>
      <c r="D20" s="21"/>
      <c r="E20" s="21"/>
      <c r="F20" s="21"/>
      <c r="G20" s="21"/>
      <c r="H20" s="21"/>
      <c r="I20" s="21"/>
      <c r="J20" s="21"/>
      <c r="K20" s="107"/>
    </row>
    <row r="21" spans="2:11" x14ac:dyDescent="0.3">
      <c r="B21" s="35" t="s">
        <v>31</v>
      </c>
      <c r="C21" s="21"/>
      <c r="D21" s="21"/>
      <c r="E21" s="21"/>
      <c r="F21" s="21"/>
      <c r="G21" s="21"/>
      <c r="H21" s="21"/>
      <c r="I21" s="21"/>
      <c r="J21" s="21"/>
      <c r="K21" s="107"/>
    </row>
    <row r="22" spans="2:11" x14ac:dyDescent="0.3">
      <c r="B22" s="35" t="s">
        <v>32</v>
      </c>
      <c r="C22" s="21"/>
      <c r="D22" s="21"/>
      <c r="E22" s="21"/>
      <c r="F22" s="21"/>
      <c r="G22" s="21"/>
      <c r="H22" s="21"/>
      <c r="I22" s="21"/>
      <c r="J22" s="21"/>
      <c r="K22" s="107"/>
    </row>
    <row r="23" spans="2:11" x14ac:dyDescent="0.3">
      <c r="B23" s="35" t="s">
        <v>137</v>
      </c>
      <c r="C23" s="21"/>
      <c r="D23" s="21"/>
      <c r="E23" s="21"/>
      <c r="F23" s="21"/>
      <c r="G23" s="21"/>
      <c r="H23" s="21"/>
      <c r="I23" s="21"/>
      <c r="J23" s="21"/>
      <c r="K23" s="107"/>
    </row>
    <row r="24" spans="2:11" x14ac:dyDescent="0.3">
      <c r="B24" s="35" t="s">
        <v>33</v>
      </c>
      <c r="C24" s="21"/>
      <c r="D24" s="21"/>
      <c r="E24" s="21"/>
      <c r="F24" s="21"/>
      <c r="G24" s="21"/>
      <c r="H24" s="21"/>
      <c r="I24" s="21"/>
      <c r="J24" s="21"/>
      <c r="K24" s="107"/>
    </row>
    <row r="25" spans="2:11" x14ac:dyDescent="0.3">
      <c r="B25" s="35" t="s">
        <v>34</v>
      </c>
      <c r="C25" s="21"/>
      <c r="D25" s="21"/>
      <c r="E25" s="21"/>
      <c r="F25" s="21"/>
      <c r="G25" s="21"/>
      <c r="H25" s="21"/>
      <c r="I25" s="21"/>
      <c r="J25" s="21"/>
      <c r="K25" s="107"/>
    </row>
    <row r="26" spans="2:11" x14ac:dyDescent="0.3">
      <c r="B26" s="35" t="s">
        <v>35</v>
      </c>
      <c r="C26" s="21"/>
      <c r="D26" s="21"/>
      <c r="E26" s="21"/>
      <c r="F26" s="21"/>
      <c r="G26" s="21"/>
      <c r="H26" s="21"/>
      <c r="I26" s="21"/>
      <c r="J26" s="21"/>
      <c r="K26" s="107"/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35"/>
      <c r="C29" s="13"/>
      <c r="D29" s="13"/>
      <c r="E29" s="109"/>
      <c r="F29" s="109"/>
      <c r="G29" s="109"/>
      <c r="H29" s="109"/>
      <c r="I29" s="13"/>
      <c r="J29" s="13"/>
      <c r="K29" s="14"/>
    </row>
    <row r="30" spans="2:11" x14ac:dyDescent="0.3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08"/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100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07"/>
    </row>
    <row r="10" spans="2:11" x14ac:dyDescent="0.3">
      <c r="B10" s="35" t="s">
        <v>22</v>
      </c>
      <c r="C10" s="21">
        <v>2.8819444444444444E-3</v>
      </c>
      <c r="D10" s="21"/>
      <c r="E10" s="21"/>
      <c r="F10" s="21"/>
      <c r="G10" s="21"/>
      <c r="H10" s="21"/>
      <c r="I10" s="21"/>
      <c r="J10" s="21"/>
      <c r="K10" s="107">
        <f t="shared" ref="K10:K25" si="0">C10+D10+E10+F10+G10+H10+I10+J10</f>
        <v>2.8819444444444444E-3</v>
      </c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07"/>
    </row>
    <row r="13" spans="2:11" x14ac:dyDescent="0.3">
      <c r="B13" s="35" t="s">
        <v>25</v>
      </c>
      <c r="C13" s="21">
        <v>1.0277777777777778E-2</v>
      </c>
      <c r="D13" s="21"/>
      <c r="E13" s="21"/>
      <c r="F13" s="21">
        <v>2.0833333333333335E-4</v>
      </c>
      <c r="G13" s="21">
        <v>2.9398148148148148E-3</v>
      </c>
      <c r="H13" s="21"/>
      <c r="I13" s="21"/>
      <c r="J13" s="21"/>
      <c r="K13" s="107">
        <f t="shared" si="0"/>
        <v>1.3425925925925926E-2</v>
      </c>
    </row>
    <row r="14" spans="2:11" x14ac:dyDescent="0.3">
      <c r="B14" s="35" t="s">
        <v>26</v>
      </c>
      <c r="C14" s="21"/>
      <c r="D14" s="21"/>
      <c r="E14" s="21"/>
      <c r="F14" s="21"/>
      <c r="G14" s="21">
        <v>2.1874999999999998E-3</v>
      </c>
      <c r="H14" s="21"/>
      <c r="I14" s="21"/>
      <c r="J14" s="21"/>
      <c r="K14" s="107">
        <f t="shared" si="0"/>
        <v>2.1874999999999998E-3</v>
      </c>
    </row>
    <row r="15" spans="2:11" x14ac:dyDescent="0.3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07"/>
    </row>
    <row r="16" spans="2:11" x14ac:dyDescent="0.3">
      <c r="B16" s="35" t="s">
        <v>28</v>
      </c>
      <c r="C16" s="21">
        <v>3.5879629629629635E-4</v>
      </c>
      <c r="D16" s="21"/>
      <c r="E16" s="21"/>
      <c r="F16" s="21"/>
      <c r="G16" s="21"/>
      <c r="H16" s="21"/>
      <c r="I16" s="21"/>
      <c r="J16" s="21"/>
      <c r="K16" s="107">
        <f t="shared" si="0"/>
        <v>3.5879629629629635E-4</v>
      </c>
    </row>
    <row r="17" spans="2:11" x14ac:dyDescent="0.3">
      <c r="B17" s="35" t="s">
        <v>138</v>
      </c>
      <c r="C17" s="21">
        <v>1.0069444444444443E-2</v>
      </c>
      <c r="D17" s="21">
        <v>1.0254629629629629E-2</v>
      </c>
      <c r="E17" s="21"/>
      <c r="F17" s="21"/>
      <c r="G17" s="21"/>
      <c r="H17" s="21"/>
      <c r="I17" s="21"/>
      <c r="J17" s="21"/>
      <c r="K17" s="107">
        <f t="shared" si="0"/>
        <v>2.0324074074074071E-2</v>
      </c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/>
      <c r="H19" s="21"/>
      <c r="I19" s="21"/>
      <c r="J19" s="21"/>
      <c r="K19" s="107"/>
    </row>
    <row r="20" spans="2:11" x14ac:dyDescent="0.3">
      <c r="B20" s="35" t="s">
        <v>30</v>
      </c>
      <c r="C20" s="21">
        <v>3.9699074074074072E-3</v>
      </c>
      <c r="D20" s="21">
        <v>3.3680555555555551E-3</v>
      </c>
      <c r="E20" s="21"/>
      <c r="F20" s="21"/>
      <c r="G20" s="21">
        <v>1.6666666666666668E-3</v>
      </c>
      <c r="H20" s="21"/>
      <c r="I20" s="21"/>
      <c r="J20" s="21"/>
      <c r="K20" s="107">
        <f t="shared" si="0"/>
        <v>9.0046296296296298E-3</v>
      </c>
    </row>
    <row r="21" spans="2:11" x14ac:dyDescent="0.3">
      <c r="B21" s="35" t="s">
        <v>31</v>
      </c>
      <c r="C21" s="21">
        <v>8.518518518518519E-3</v>
      </c>
      <c r="D21" s="21">
        <v>2.3726851851851851E-3</v>
      </c>
      <c r="E21" s="21"/>
      <c r="F21" s="21"/>
      <c r="G21" s="21"/>
      <c r="H21" s="21"/>
      <c r="I21" s="21"/>
      <c r="J21" s="21"/>
      <c r="K21" s="107">
        <f t="shared" si="0"/>
        <v>1.0891203703703705E-2</v>
      </c>
    </row>
    <row r="22" spans="2:11" x14ac:dyDescent="0.3">
      <c r="B22" s="35" t="s">
        <v>32</v>
      </c>
      <c r="C22" s="21">
        <v>6.7476851851851847E-3</v>
      </c>
      <c r="D22" s="21"/>
      <c r="E22" s="21"/>
      <c r="F22" s="21"/>
      <c r="G22" s="21">
        <v>2.4652777777777776E-3</v>
      </c>
      <c r="H22" s="21"/>
      <c r="I22" s="21"/>
      <c r="J22" s="21"/>
      <c r="K22" s="107">
        <f t="shared" si="0"/>
        <v>9.2129629629629627E-3</v>
      </c>
    </row>
    <row r="23" spans="2:11" x14ac:dyDescent="0.3">
      <c r="B23" s="35" t="s">
        <v>137</v>
      </c>
      <c r="C23" s="21"/>
      <c r="D23" s="21">
        <v>5.3009259259259259E-3</v>
      </c>
      <c r="E23" s="21"/>
      <c r="F23" s="21"/>
      <c r="G23" s="21">
        <v>8.0208333333333329E-3</v>
      </c>
      <c r="H23" s="21"/>
      <c r="I23" s="21"/>
      <c r="J23" s="21"/>
      <c r="K23" s="107">
        <f t="shared" si="0"/>
        <v>1.3321759259259259E-2</v>
      </c>
    </row>
    <row r="24" spans="2:11" x14ac:dyDescent="0.3">
      <c r="B24" s="35" t="s">
        <v>33</v>
      </c>
      <c r="C24" s="21"/>
      <c r="D24" s="21"/>
      <c r="E24" s="21"/>
      <c r="F24" s="21"/>
      <c r="G24" s="21"/>
      <c r="H24" s="21"/>
      <c r="I24" s="21"/>
      <c r="J24" s="21"/>
      <c r="K24" s="107"/>
    </row>
    <row r="25" spans="2:11" x14ac:dyDescent="0.3">
      <c r="B25" s="35" t="s">
        <v>34</v>
      </c>
      <c r="C25" s="21">
        <v>2.0833333333333333E-3</v>
      </c>
      <c r="D25" s="21">
        <v>2.5462962962962961E-3</v>
      </c>
      <c r="E25" s="21"/>
      <c r="F25" s="21"/>
      <c r="G25" s="21"/>
      <c r="H25" s="21"/>
      <c r="I25" s="21"/>
      <c r="J25" s="21"/>
      <c r="K25" s="107">
        <f t="shared" si="0"/>
        <v>4.6296296296296294E-3</v>
      </c>
    </row>
    <row r="26" spans="2:11" x14ac:dyDescent="0.3">
      <c r="B26" s="35" t="s">
        <v>35</v>
      </c>
      <c r="C26" s="21"/>
      <c r="D26" s="21"/>
      <c r="E26" s="21"/>
      <c r="F26" s="21"/>
      <c r="G26" s="21"/>
      <c r="H26" s="21"/>
      <c r="I26" s="21"/>
      <c r="J26" s="21"/>
      <c r="K26" s="107"/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35"/>
      <c r="C29" s="13"/>
      <c r="D29" s="13"/>
      <c r="E29" s="109"/>
      <c r="F29" s="21"/>
      <c r="G29" s="109"/>
      <c r="H29" s="109"/>
      <c r="I29" s="13"/>
      <c r="J29" s="109"/>
      <c r="K29" s="107"/>
    </row>
    <row r="30" spans="2:11" x14ac:dyDescent="0.3">
      <c r="B30" s="16" t="s">
        <v>1</v>
      </c>
      <c r="C30" s="23">
        <f t="shared" ref="C30:G30" si="1">SUM(C7:C28)</f>
        <v>4.490740740740741E-2</v>
      </c>
      <c r="D30" s="23">
        <f t="shared" si="1"/>
        <v>2.3842592592592589E-2</v>
      </c>
      <c r="E30" s="23"/>
      <c r="F30" s="23">
        <f t="shared" si="1"/>
        <v>2.0833333333333335E-4</v>
      </c>
      <c r="G30" s="23">
        <f t="shared" si="1"/>
        <v>1.728009259259259E-2</v>
      </c>
      <c r="H30" s="23"/>
      <c r="I30" s="23"/>
      <c r="J30" s="23"/>
      <c r="K30" s="108">
        <f>SUM(K7:K28)</f>
        <v>8.6238425925925927E-2</v>
      </c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101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07"/>
    </row>
    <row r="10" spans="2:11" x14ac:dyDescent="0.3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07"/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07"/>
    </row>
    <row r="13" spans="2:11" x14ac:dyDescent="0.3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07"/>
    </row>
    <row r="14" spans="2:11" x14ac:dyDescent="0.3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07"/>
    </row>
    <row r="15" spans="2:11" x14ac:dyDescent="0.3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07"/>
    </row>
    <row r="16" spans="2:11" x14ac:dyDescent="0.3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07"/>
    </row>
    <row r="17" spans="2:11" x14ac:dyDescent="0.3">
      <c r="B17" s="35" t="s">
        <v>138</v>
      </c>
      <c r="C17" s="21"/>
      <c r="D17" s="21"/>
      <c r="E17" s="21"/>
      <c r="F17" s="21"/>
      <c r="G17" s="21"/>
      <c r="H17" s="21"/>
      <c r="I17" s="21"/>
      <c r="J17" s="21"/>
      <c r="K17" s="107"/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/>
      <c r="H19" s="21"/>
      <c r="I19" s="21"/>
      <c r="J19" s="21"/>
      <c r="K19" s="107"/>
    </row>
    <row r="20" spans="2:11" x14ac:dyDescent="0.3">
      <c r="B20" s="35" t="s">
        <v>30</v>
      </c>
      <c r="C20" s="21"/>
      <c r="D20" s="21"/>
      <c r="E20" s="21"/>
      <c r="F20" s="21"/>
      <c r="G20" s="21"/>
      <c r="H20" s="21"/>
      <c r="I20" s="21"/>
      <c r="J20" s="21"/>
      <c r="K20" s="107"/>
    </row>
    <row r="21" spans="2:11" x14ac:dyDescent="0.3">
      <c r="B21" s="35" t="s">
        <v>31</v>
      </c>
      <c r="C21" s="21"/>
      <c r="D21" s="21"/>
      <c r="E21" s="21">
        <v>2.3263888888888887E-3</v>
      </c>
      <c r="F21" s="21"/>
      <c r="G21" s="21"/>
      <c r="H21" s="21"/>
      <c r="I21" s="21"/>
      <c r="J21" s="21"/>
      <c r="K21" s="107">
        <f t="shared" ref="K21:K26" si="0">C21+D21+E21+F21+G21+H21+I21+J21</f>
        <v>2.3263888888888887E-3</v>
      </c>
    </row>
    <row r="22" spans="2:11" x14ac:dyDescent="0.3">
      <c r="B22" s="35" t="s">
        <v>32</v>
      </c>
      <c r="C22" s="21"/>
      <c r="D22" s="21"/>
      <c r="E22" s="21"/>
      <c r="F22" s="21"/>
      <c r="G22" s="21"/>
      <c r="H22" s="21"/>
      <c r="I22" s="21"/>
      <c r="J22" s="21"/>
      <c r="K22" s="107"/>
    </row>
    <row r="23" spans="2:11" x14ac:dyDescent="0.3">
      <c r="B23" s="35" t="s">
        <v>137</v>
      </c>
      <c r="C23" s="21"/>
      <c r="D23" s="21"/>
      <c r="E23" s="21"/>
      <c r="F23" s="21"/>
      <c r="G23" s="21"/>
      <c r="H23" s="21"/>
      <c r="I23" s="21"/>
      <c r="J23" s="21"/>
      <c r="K23" s="107"/>
    </row>
    <row r="24" spans="2:11" x14ac:dyDescent="0.3">
      <c r="B24" s="35" t="s">
        <v>33</v>
      </c>
      <c r="C24" s="21"/>
      <c r="D24" s="21"/>
      <c r="E24" s="21"/>
      <c r="F24" s="21"/>
      <c r="G24" s="21"/>
      <c r="H24" s="21"/>
      <c r="I24" s="21"/>
      <c r="J24" s="21"/>
      <c r="K24" s="107"/>
    </row>
    <row r="25" spans="2:11" x14ac:dyDescent="0.3">
      <c r="B25" s="35" t="s">
        <v>34</v>
      </c>
      <c r="C25" s="21"/>
      <c r="D25" s="21"/>
      <c r="E25" s="21">
        <v>3.2523148148148151E-3</v>
      </c>
      <c r="F25" s="21"/>
      <c r="G25" s="21"/>
      <c r="H25" s="21"/>
      <c r="I25" s="21"/>
      <c r="J25" s="21">
        <v>3.9699074074074072E-3</v>
      </c>
      <c r="K25" s="107">
        <f t="shared" si="0"/>
        <v>7.2222222222222219E-3</v>
      </c>
    </row>
    <row r="26" spans="2:11" x14ac:dyDescent="0.3">
      <c r="B26" s="35" t="s">
        <v>35</v>
      </c>
      <c r="C26" s="21"/>
      <c r="D26" s="21"/>
      <c r="E26" s="21"/>
      <c r="F26" s="21"/>
      <c r="G26" s="21">
        <v>2.2337962962962967E-3</v>
      </c>
      <c r="H26" s="21"/>
      <c r="I26" s="21"/>
      <c r="J26" s="21"/>
      <c r="K26" s="107">
        <f t="shared" si="0"/>
        <v>2.2337962962962967E-3</v>
      </c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35"/>
      <c r="C29" s="13"/>
      <c r="D29" s="13"/>
      <c r="E29" s="109"/>
      <c r="F29" s="21"/>
      <c r="G29" s="109"/>
      <c r="H29" s="109"/>
      <c r="I29" s="13"/>
      <c r="J29" s="109"/>
      <c r="K29" s="107"/>
    </row>
    <row r="30" spans="2:11" x14ac:dyDescent="0.3">
      <c r="B30" s="16" t="s">
        <v>1</v>
      </c>
      <c r="C30" s="23"/>
      <c r="D30" s="23"/>
      <c r="E30" s="23">
        <f t="shared" ref="E30:G30" si="1">SUM(E7:E28)</f>
        <v>5.5787037037037038E-3</v>
      </c>
      <c r="F30" s="23"/>
      <c r="G30" s="23">
        <f t="shared" si="1"/>
        <v>2.2337962962962967E-3</v>
      </c>
      <c r="H30" s="23"/>
      <c r="I30" s="23"/>
      <c r="J30" s="23">
        <f t="shared" ref="J30" si="2">SUM(J7:J28)</f>
        <v>3.9699074074074072E-3</v>
      </c>
      <c r="K30" s="108">
        <f t="shared" ref="K30" si="3">SUM(K7:K28)</f>
        <v>1.1782407407407406E-2</v>
      </c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style="4" customWidth="1"/>
    <col min="2" max="2" width="51" style="4" bestFit="1" customWidth="1"/>
    <col min="3" max="11" width="11.33203125" style="4" customWidth="1"/>
    <col min="12" max="16384" width="8.88671875" style="4"/>
  </cols>
  <sheetData>
    <row r="2" spans="2:11" ht="15" thickBot="1" x14ac:dyDescent="0.35"/>
    <row r="3" spans="2:11" x14ac:dyDescent="0.3">
      <c r="B3" s="166" t="s">
        <v>102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3">
      <c r="B4" s="169" t="s">
        <v>124</v>
      </c>
      <c r="C4" s="170"/>
      <c r="D4" s="170"/>
      <c r="E4" s="170"/>
      <c r="F4" s="170"/>
      <c r="G4" s="170"/>
      <c r="H4" s="170"/>
      <c r="I4" s="170"/>
      <c r="J4" s="170"/>
      <c r="K4" s="171"/>
    </row>
    <row r="5" spans="2:11" x14ac:dyDescent="0.3">
      <c r="B5" s="10"/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75</v>
      </c>
      <c r="J5" s="11" t="s">
        <v>71</v>
      </c>
      <c r="K5" s="74" t="s">
        <v>4</v>
      </c>
    </row>
    <row r="6" spans="2:11" x14ac:dyDescent="0.3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4" t="s">
        <v>2</v>
      </c>
    </row>
    <row r="7" spans="2:11" x14ac:dyDescent="0.3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07"/>
    </row>
    <row r="8" spans="2:11" x14ac:dyDescent="0.3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07"/>
    </row>
    <row r="9" spans="2:11" x14ac:dyDescent="0.3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07"/>
    </row>
    <row r="10" spans="2:11" x14ac:dyDescent="0.3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07"/>
    </row>
    <row r="11" spans="2:11" x14ac:dyDescent="0.3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07"/>
    </row>
    <row r="12" spans="2:11" x14ac:dyDescent="0.3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07"/>
    </row>
    <row r="13" spans="2:11" x14ac:dyDescent="0.3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07"/>
    </row>
    <row r="14" spans="2:11" x14ac:dyDescent="0.3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07"/>
    </row>
    <row r="15" spans="2:11" x14ac:dyDescent="0.3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07"/>
    </row>
    <row r="16" spans="2:11" x14ac:dyDescent="0.3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07"/>
    </row>
    <row r="17" spans="2:11" x14ac:dyDescent="0.3">
      <c r="B17" s="35" t="s">
        <v>138</v>
      </c>
      <c r="C17" s="21"/>
      <c r="D17" s="21"/>
      <c r="E17" s="21"/>
      <c r="F17" s="21"/>
      <c r="G17" s="21"/>
      <c r="H17" s="21"/>
      <c r="I17" s="21"/>
      <c r="J17" s="21"/>
      <c r="K17" s="107"/>
    </row>
    <row r="18" spans="2:11" x14ac:dyDescent="0.3">
      <c r="B18" s="35" t="s">
        <v>29</v>
      </c>
      <c r="C18" s="21"/>
      <c r="D18" s="21"/>
      <c r="E18" s="21"/>
      <c r="F18" s="21"/>
      <c r="G18" s="21"/>
      <c r="H18" s="21"/>
      <c r="I18" s="21"/>
      <c r="J18" s="21"/>
      <c r="K18" s="107"/>
    </row>
    <row r="19" spans="2:11" x14ac:dyDescent="0.3">
      <c r="B19" s="35" t="s">
        <v>136</v>
      </c>
      <c r="C19" s="21"/>
      <c r="D19" s="21"/>
      <c r="E19" s="21"/>
      <c r="F19" s="21"/>
      <c r="G19" s="21"/>
      <c r="H19" s="21"/>
      <c r="I19" s="21"/>
      <c r="J19" s="21"/>
      <c r="K19" s="107"/>
    </row>
    <row r="20" spans="2:11" x14ac:dyDescent="0.3">
      <c r="B20" s="35" t="s">
        <v>30</v>
      </c>
      <c r="C20" s="21"/>
      <c r="D20" s="21"/>
      <c r="E20" s="21"/>
      <c r="F20" s="21"/>
      <c r="G20" s="21"/>
      <c r="H20" s="21"/>
      <c r="I20" s="21"/>
      <c r="J20" s="21"/>
      <c r="K20" s="107"/>
    </row>
    <row r="21" spans="2:11" x14ac:dyDescent="0.3">
      <c r="B21" s="35" t="s">
        <v>31</v>
      </c>
      <c r="C21" s="21"/>
      <c r="D21" s="21"/>
      <c r="E21" s="21"/>
      <c r="F21" s="21"/>
      <c r="G21" s="21"/>
      <c r="H21" s="21"/>
      <c r="I21" s="21"/>
      <c r="J21" s="21"/>
      <c r="K21" s="107"/>
    </row>
    <row r="22" spans="2:11" x14ac:dyDescent="0.3">
      <c r="B22" s="35" t="s">
        <v>32</v>
      </c>
      <c r="C22" s="21"/>
      <c r="D22" s="21"/>
      <c r="E22" s="21"/>
      <c r="F22" s="21"/>
      <c r="G22" s="21"/>
      <c r="H22" s="21"/>
      <c r="I22" s="21"/>
      <c r="J22" s="21"/>
      <c r="K22" s="107"/>
    </row>
    <row r="23" spans="2:11" x14ac:dyDescent="0.3">
      <c r="B23" s="35" t="s">
        <v>137</v>
      </c>
      <c r="C23" s="21"/>
      <c r="D23" s="21"/>
      <c r="E23" s="21"/>
      <c r="F23" s="21"/>
      <c r="G23" s="21"/>
      <c r="H23" s="21"/>
      <c r="I23" s="21"/>
      <c r="J23" s="21"/>
      <c r="K23" s="107"/>
    </row>
    <row r="24" spans="2:11" x14ac:dyDescent="0.3">
      <c r="B24" s="35" t="s">
        <v>33</v>
      </c>
      <c r="C24" s="21"/>
      <c r="D24" s="21"/>
      <c r="E24" s="21"/>
      <c r="F24" s="21"/>
      <c r="G24" s="21"/>
      <c r="H24" s="21"/>
      <c r="I24" s="21"/>
      <c r="J24" s="21"/>
      <c r="K24" s="107"/>
    </row>
    <row r="25" spans="2:11" x14ac:dyDescent="0.3">
      <c r="B25" s="35" t="s">
        <v>34</v>
      </c>
      <c r="C25" s="21"/>
      <c r="D25" s="21"/>
      <c r="E25" s="21"/>
      <c r="F25" s="21"/>
      <c r="G25" s="21">
        <v>6.2500000000000001E-4</v>
      </c>
      <c r="H25" s="21"/>
      <c r="I25" s="21"/>
      <c r="J25" s="21"/>
      <c r="K25" s="107">
        <f t="shared" ref="K25" si="0">C25+D25+E25+F25+G25+H25+I25+J25</f>
        <v>6.2500000000000001E-4</v>
      </c>
    </row>
    <row r="26" spans="2:11" x14ac:dyDescent="0.3">
      <c r="B26" s="35" t="s">
        <v>35</v>
      </c>
      <c r="C26" s="21"/>
      <c r="D26" s="21"/>
      <c r="E26" s="21"/>
      <c r="F26" s="21"/>
      <c r="G26" s="21"/>
      <c r="H26" s="21"/>
      <c r="I26" s="21"/>
      <c r="J26" s="21"/>
      <c r="K26" s="107"/>
    </row>
    <row r="27" spans="2:11" x14ac:dyDescent="0.3">
      <c r="B27" s="35" t="s">
        <v>135</v>
      </c>
      <c r="C27" s="21"/>
      <c r="D27" s="21"/>
      <c r="E27" s="21"/>
      <c r="F27" s="21"/>
      <c r="G27" s="21"/>
      <c r="H27" s="21"/>
      <c r="I27" s="21"/>
      <c r="J27" s="21"/>
      <c r="K27" s="107"/>
    </row>
    <row r="28" spans="2:11" x14ac:dyDescent="0.3">
      <c r="B28" s="35" t="s">
        <v>36</v>
      </c>
      <c r="C28" s="21"/>
      <c r="D28" s="21"/>
      <c r="E28" s="21"/>
      <c r="F28" s="21"/>
      <c r="G28" s="21"/>
      <c r="H28" s="21"/>
      <c r="I28" s="21"/>
      <c r="J28" s="21"/>
      <c r="K28" s="107"/>
    </row>
    <row r="29" spans="2:11" x14ac:dyDescent="0.3">
      <c r="B29" s="35"/>
      <c r="C29" s="13"/>
      <c r="D29" s="13"/>
      <c r="E29" s="109"/>
      <c r="F29" s="21"/>
      <c r="G29" s="109"/>
      <c r="H29" s="109"/>
      <c r="I29" s="13"/>
      <c r="J29" s="109"/>
      <c r="K29" s="107"/>
    </row>
    <row r="30" spans="2:11" x14ac:dyDescent="0.3">
      <c r="B30" s="16" t="s">
        <v>1</v>
      </c>
      <c r="C30" s="23"/>
      <c r="D30" s="23"/>
      <c r="E30" s="23"/>
      <c r="F30" s="23"/>
      <c r="G30" s="23">
        <f t="shared" ref="G30" si="1">SUM(G7:G28)</f>
        <v>6.2500000000000001E-4</v>
      </c>
      <c r="H30" s="23"/>
      <c r="I30" s="23"/>
      <c r="J30" s="23"/>
      <c r="K30" s="108">
        <f t="shared" ref="K30" si="2">SUM(K7:K28)</f>
        <v>6.2500000000000001E-4</v>
      </c>
    </row>
    <row r="31" spans="2:11" x14ac:dyDescent="0.3">
      <c r="B31" s="16"/>
      <c r="C31" s="13"/>
      <c r="D31" s="13"/>
      <c r="E31" s="109"/>
      <c r="F31" s="109"/>
      <c r="G31" s="109"/>
      <c r="H31" s="109"/>
      <c r="I31" s="13"/>
      <c r="J31" s="13"/>
      <c r="K31" s="14"/>
    </row>
    <row r="32" spans="2:11" ht="66" customHeight="1" thickBot="1" x14ac:dyDescent="0.35">
      <c r="B32" s="194" t="s">
        <v>53</v>
      </c>
      <c r="C32" s="195"/>
      <c r="D32" s="195"/>
      <c r="E32" s="195"/>
      <c r="F32" s="195"/>
      <c r="G32" s="195"/>
      <c r="H32" s="195"/>
      <c r="I32" s="195"/>
      <c r="J32" s="195"/>
      <c r="K32" s="19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&amp;R59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60" customWidth="1"/>
    <col min="7" max="8" width="15.109375" customWidth="1"/>
  </cols>
  <sheetData>
    <row r="1" spans="2:8" s="28" customFormat="1" x14ac:dyDescent="0.3">
      <c r="C1" s="56"/>
      <c r="D1" s="56"/>
      <c r="E1" s="56"/>
      <c r="F1" s="56"/>
    </row>
    <row r="2" spans="2:8" s="28" customFormat="1" ht="15" thickBot="1" x14ac:dyDescent="0.35">
      <c r="C2" s="56"/>
      <c r="D2" s="56"/>
      <c r="E2" s="56"/>
      <c r="F2" s="56"/>
    </row>
    <row r="3" spans="2:8" s="28" customFormat="1" x14ac:dyDescent="0.3">
      <c r="B3" s="138" t="s">
        <v>105</v>
      </c>
      <c r="C3" s="139"/>
      <c r="D3" s="139"/>
      <c r="E3" s="139"/>
      <c r="F3" s="140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34" t="s">
        <v>3</v>
      </c>
    </row>
    <row r="7" spans="2:8" s="28" customFormat="1" x14ac:dyDescent="0.3">
      <c r="B7" s="35" t="s">
        <v>20</v>
      </c>
      <c r="C7" s="42"/>
      <c r="D7" s="7"/>
      <c r="E7" s="42"/>
      <c r="F7" s="58"/>
      <c r="G7" s="42"/>
      <c r="H7" s="77"/>
    </row>
    <row r="8" spans="2:8" s="28" customFormat="1" x14ac:dyDescent="0.3">
      <c r="B8" s="35" t="s">
        <v>0</v>
      </c>
      <c r="C8" s="42"/>
      <c r="D8" s="7"/>
      <c r="E8" s="42"/>
      <c r="F8" s="58"/>
      <c r="G8" s="42"/>
      <c r="H8" s="77"/>
    </row>
    <row r="9" spans="2:8" s="28" customFormat="1" x14ac:dyDescent="0.3">
      <c r="B9" s="35" t="s">
        <v>21</v>
      </c>
      <c r="C9" s="42">
        <v>1.2499999999999995E-2</v>
      </c>
      <c r="D9" s="7">
        <f>C9/$C$30</f>
        <v>0.13984203029910652</v>
      </c>
      <c r="E9" s="42"/>
      <c r="F9" s="58"/>
      <c r="G9" s="42">
        <v>1.2499999999999995E-2</v>
      </c>
      <c r="H9" s="77">
        <f t="shared" ref="H9:H28" si="0">G9/$G$30</f>
        <v>0.13984203029910652</v>
      </c>
    </row>
    <row r="10" spans="2:8" s="28" customFormat="1" x14ac:dyDescent="0.3">
      <c r="B10" s="35" t="s">
        <v>22</v>
      </c>
      <c r="C10" s="42">
        <v>7.8703703703703705E-4</v>
      </c>
      <c r="D10" s="7">
        <f t="shared" ref="D10:D28" si="1">C10/$C$30</f>
        <v>8.8048685743881919E-3</v>
      </c>
      <c r="E10" s="42"/>
      <c r="F10" s="58"/>
      <c r="G10" s="42">
        <v>7.8703703703703705E-4</v>
      </c>
      <c r="H10" s="77">
        <f t="shared" si="0"/>
        <v>8.8048685743881919E-3</v>
      </c>
    </row>
    <row r="11" spans="2:8" s="28" customFormat="1" x14ac:dyDescent="0.3">
      <c r="B11" s="35" t="s">
        <v>23</v>
      </c>
      <c r="C11" s="42"/>
      <c r="D11" s="7"/>
      <c r="E11" s="42"/>
      <c r="F11" s="58"/>
      <c r="G11" s="42"/>
      <c r="H11" s="77"/>
    </row>
    <row r="12" spans="2:8" s="28" customFormat="1" x14ac:dyDescent="0.3">
      <c r="B12" s="35" t="s">
        <v>24</v>
      </c>
      <c r="C12" s="42">
        <v>3.8078703703703703E-3</v>
      </c>
      <c r="D12" s="7">
        <f t="shared" si="1"/>
        <v>4.2600025896672285E-2</v>
      </c>
      <c r="E12" s="42"/>
      <c r="F12" s="58"/>
      <c r="G12" s="42">
        <v>3.8078703703703703E-3</v>
      </c>
      <c r="H12" s="77">
        <f t="shared" si="0"/>
        <v>4.2600025896672285E-2</v>
      </c>
    </row>
    <row r="13" spans="2:8" s="28" customFormat="1" x14ac:dyDescent="0.3">
      <c r="B13" s="35" t="s">
        <v>25</v>
      </c>
      <c r="C13" s="42">
        <v>3.1250000000000001E-4</v>
      </c>
      <c r="D13" s="7">
        <f t="shared" si="1"/>
        <v>3.4960507574776645E-3</v>
      </c>
      <c r="E13" s="42"/>
      <c r="F13" s="58"/>
      <c r="G13" s="42">
        <v>3.1250000000000001E-4</v>
      </c>
      <c r="H13" s="77">
        <f t="shared" si="0"/>
        <v>3.4960507574776645E-3</v>
      </c>
    </row>
    <row r="14" spans="2:8" s="28" customFormat="1" x14ac:dyDescent="0.3">
      <c r="B14" s="35" t="s">
        <v>26</v>
      </c>
      <c r="C14" s="42">
        <v>1.9675925925925926E-4</v>
      </c>
      <c r="D14" s="7">
        <f t="shared" si="1"/>
        <v>2.201217143597048E-3</v>
      </c>
      <c r="E14" s="42"/>
      <c r="F14" s="58"/>
      <c r="G14" s="42">
        <v>1.9675925925925926E-4</v>
      </c>
      <c r="H14" s="77">
        <f t="shared" si="0"/>
        <v>2.201217143597048E-3</v>
      </c>
    </row>
    <row r="15" spans="2:8" s="28" customFormat="1" x14ac:dyDescent="0.3">
      <c r="B15" s="35" t="s">
        <v>27</v>
      </c>
      <c r="C15" s="42">
        <v>5.4398148148148144E-4</v>
      </c>
      <c r="D15" s="7">
        <f t="shared" si="1"/>
        <v>6.0857179852388974E-3</v>
      </c>
      <c r="E15" s="42"/>
      <c r="F15" s="58"/>
      <c r="G15" s="42">
        <v>5.4398148148148144E-4</v>
      </c>
      <c r="H15" s="77">
        <f t="shared" si="0"/>
        <v>6.0857179852388974E-3</v>
      </c>
    </row>
    <row r="16" spans="2:8" s="28" customFormat="1" x14ac:dyDescent="0.3">
      <c r="B16" s="35" t="s">
        <v>28</v>
      </c>
      <c r="C16" s="42">
        <v>3.0555555555555557E-3</v>
      </c>
      <c r="D16" s="7">
        <f t="shared" si="1"/>
        <v>3.4183607406448276E-2</v>
      </c>
      <c r="E16" s="42"/>
      <c r="F16" s="58"/>
      <c r="G16" s="42">
        <v>3.0555555555555557E-3</v>
      </c>
      <c r="H16" s="77">
        <f t="shared" si="0"/>
        <v>3.4183607406448276E-2</v>
      </c>
    </row>
    <row r="17" spans="2:8" s="28" customFormat="1" x14ac:dyDescent="0.3">
      <c r="B17" s="35" t="s">
        <v>138</v>
      </c>
      <c r="C17" s="42"/>
      <c r="D17" s="7"/>
      <c r="E17" s="42"/>
      <c r="F17" s="58"/>
      <c r="G17" s="42"/>
      <c r="H17" s="77"/>
    </row>
    <row r="18" spans="2:8" s="28" customFormat="1" x14ac:dyDescent="0.3">
      <c r="B18" s="35" t="s">
        <v>29</v>
      </c>
      <c r="C18" s="42">
        <v>4.6064814814814822E-3</v>
      </c>
      <c r="D18" s="7">
        <f t="shared" si="1"/>
        <v>5.1534377832448547E-2</v>
      </c>
      <c r="E18" s="42"/>
      <c r="F18" s="58"/>
      <c r="G18" s="42">
        <v>4.6064814814814822E-3</v>
      </c>
      <c r="H18" s="77">
        <f t="shared" si="0"/>
        <v>5.1534377832448547E-2</v>
      </c>
    </row>
    <row r="19" spans="2:8" s="28" customFormat="1" x14ac:dyDescent="0.3">
      <c r="B19" s="35" t="s">
        <v>136</v>
      </c>
      <c r="C19" s="42">
        <v>6.4004629629629637E-3</v>
      </c>
      <c r="D19" s="7">
        <f t="shared" si="1"/>
        <v>7.16042988475981E-2</v>
      </c>
      <c r="E19" s="42"/>
      <c r="F19" s="58"/>
      <c r="G19" s="42">
        <v>6.4004629629629637E-3</v>
      </c>
      <c r="H19" s="77">
        <f t="shared" si="0"/>
        <v>7.16042988475981E-2</v>
      </c>
    </row>
    <row r="20" spans="2:8" s="28" customFormat="1" x14ac:dyDescent="0.3">
      <c r="B20" s="35" t="s">
        <v>30</v>
      </c>
      <c r="C20" s="42">
        <v>4.861111111111111E-4</v>
      </c>
      <c r="D20" s="7">
        <f t="shared" si="1"/>
        <v>5.438301178298589E-3</v>
      </c>
      <c r="E20" s="42"/>
      <c r="F20" s="58"/>
      <c r="G20" s="42">
        <v>4.861111111111111E-4</v>
      </c>
      <c r="H20" s="77">
        <f t="shared" si="0"/>
        <v>5.438301178298589E-3</v>
      </c>
    </row>
    <row r="21" spans="2:8" s="28" customFormat="1" x14ac:dyDescent="0.3">
      <c r="B21" s="35" t="s">
        <v>31</v>
      </c>
      <c r="C21" s="42">
        <v>2.2337962962962958E-3</v>
      </c>
      <c r="D21" s="7">
        <f t="shared" si="1"/>
        <v>2.4990288747895894E-2</v>
      </c>
      <c r="E21" s="42"/>
      <c r="F21" s="58"/>
      <c r="G21" s="42">
        <v>2.2337962962962958E-3</v>
      </c>
      <c r="H21" s="77">
        <f t="shared" si="0"/>
        <v>2.4990288747895894E-2</v>
      </c>
    </row>
    <row r="22" spans="2:8" s="28" customFormat="1" x14ac:dyDescent="0.3">
      <c r="B22" s="35" t="s">
        <v>32</v>
      </c>
      <c r="C22" s="42"/>
      <c r="D22" s="7"/>
      <c r="E22" s="42"/>
      <c r="F22" s="58"/>
      <c r="G22" s="42"/>
      <c r="H22" s="77"/>
    </row>
    <row r="23" spans="2:8" s="28" customFormat="1" x14ac:dyDescent="0.3">
      <c r="B23" s="35" t="s">
        <v>137</v>
      </c>
      <c r="C23" s="42">
        <v>1.7361111111111112E-4</v>
      </c>
      <c r="D23" s="7">
        <f t="shared" si="1"/>
        <v>1.9422504208209247E-3</v>
      </c>
      <c r="E23" s="59"/>
      <c r="F23" s="57"/>
      <c r="G23" s="42">
        <v>1.7361111111111112E-4</v>
      </c>
      <c r="H23" s="77">
        <f t="shared" si="0"/>
        <v>1.9422504208209247E-3</v>
      </c>
    </row>
    <row r="24" spans="2:8" s="28" customFormat="1" x14ac:dyDescent="0.3">
      <c r="B24" s="35" t="s">
        <v>33</v>
      </c>
      <c r="C24" s="42">
        <v>5.4398148148148144E-4</v>
      </c>
      <c r="D24" s="7">
        <f t="shared" si="1"/>
        <v>6.0857179852388974E-3</v>
      </c>
      <c r="E24" s="97"/>
      <c r="F24" s="97"/>
      <c r="G24" s="42">
        <v>5.4398148148148144E-4</v>
      </c>
      <c r="H24" s="77">
        <f t="shared" si="0"/>
        <v>6.0857179852388974E-3</v>
      </c>
    </row>
    <row r="25" spans="2:8" s="28" customFormat="1" x14ac:dyDescent="0.3">
      <c r="B25" s="35" t="s">
        <v>34</v>
      </c>
      <c r="C25" s="42"/>
      <c r="D25" s="7"/>
      <c r="E25" s="32"/>
      <c r="F25" s="32"/>
      <c r="G25" s="42"/>
      <c r="H25" s="77"/>
    </row>
    <row r="26" spans="2:8" s="28" customFormat="1" x14ac:dyDescent="0.3">
      <c r="B26" s="35" t="s">
        <v>35</v>
      </c>
      <c r="C26" s="42">
        <v>0.01</v>
      </c>
      <c r="D26" s="7">
        <f t="shared" si="1"/>
        <v>0.11187362423928526</v>
      </c>
      <c r="E26" s="42"/>
      <c r="F26" s="58"/>
      <c r="G26" s="42">
        <v>0.01</v>
      </c>
      <c r="H26" s="77">
        <f t="shared" si="0"/>
        <v>0.11187362423928526</v>
      </c>
    </row>
    <row r="27" spans="2:8" s="28" customFormat="1" x14ac:dyDescent="0.3">
      <c r="B27" s="35" t="s">
        <v>135</v>
      </c>
      <c r="C27" s="42">
        <v>4.3541666666666673E-2</v>
      </c>
      <c r="D27" s="7">
        <f t="shared" si="1"/>
        <v>0.48711640554188801</v>
      </c>
      <c r="E27" s="42"/>
      <c r="F27" s="58"/>
      <c r="G27" s="42">
        <v>4.3541666666666673E-2</v>
      </c>
      <c r="H27" s="77">
        <f t="shared" si="0"/>
        <v>0.48711640554188801</v>
      </c>
    </row>
    <row r="28" spans="2:8" s="28" customFormat="1" x14ac:dyDescent="0.3">
      <c r="B28" s="35" t="s">
        <v>36</v>
      </c>
      <c r="C28" s="42">
        <v>1.9675925925925926E-4</v>
      </c>
      <c r="D28" s="7">
        <f t="shared" si="1"/>
        <v>2.201217143597048E-3</v>
      </c>
      <c r="E28" s="42"/>
      <c r="F28" s="58"/>
      <c r="G28" s="42">
        <v>1.9675925925925926E-4</v>
      </c>
      <c r="H28" s="77">
        <f t="shared" si="0"/>
        <v>2.201217143597048E-3</v>
      </c>
    </row>
    <row r="29" spans="2:8" s="28" customFormat="1" x14ac:dyDescent="0.3">
      <c r="B29" s="35"/>
      <c r="C29" s="98"/>
      <c r="D29" s="58"/>
      <c r="E29" s="98"/>
      <c r="F29" s="98"/>
      <c r="G29" s="98"/>
      <c r="H29" s="80"/>
    </row>
    <row r="30" spans="2:8" s="28" customFormat="1" x14ac:dyDescent="0.3">
      <c r="B30" s="38" t="s">
        <v>1</v>
      </c>
      <c r="C30" s="59">
        <f>SUM(C7:C28)</f>
        <v>8.9386574074074063E-2</v>
      </c>
      <c r="D30" s="57">
        <f>SUM(D9:D28)</f>
        <v>1</v>
      </c>
      <c r="E30" s="59"/>
      <c r="F30" s="57"/>
      <c r="G30" s="59">
        <f>SUM(G7:G28)</f>
        <v>8.9386574074074063E-2</v>
      </c>
      <c r="H30" s="41">
        <f>SUM(H9:H28)</f>
        <v>1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7"/>
      <c r="G31" s="136"/>
      <c r="H31" s="137"/>
    </row>
    <row r="32" spans="2:8" s="28" customFormat="1" x14ac:dyDescent="0.3">
      <c r="C32" s="56"/>
      <c r="D32" s="56"/>
      <c r="E32" s="56"/>
      <c r="F32" s="56"/>
    </row>
    <row r="33" spans="3:6" s="28" customFormat="1" x14ac:dyDescent="0.3">
      <c r="C33" s="56"/>
      <c r="D33" s="56"/>
      <c r="E33" s="56"/>
      <c r="F33" s="56"/>
    </row>
    <row r="34" spans="3:6" s="28" customFormat="1" x14ac:dyDescent="0.3">
      <c r="C34" s="56"/>
      <c r="D34" s="56"/>
      <c r="E34" s="56"/>
      <c r="F34" s="56"/>
    </row>
    <row r="35" spans="3:6" s="28" customFormat="1" x14ac:dyDescent="0.3">
      <c r="C35" s="56"/>
      <c r="D35" s="56"/>
      <c r="E35" s="56"/>
      <c r="F35" s="56"/>
    </row>
    <row r="36" spans="3:6" s="28" customFormat="1" x14ac:dyDescent="0.3">
      <c r="C36" s="56"/>
      <c r="D36" s="56"/>
      <c r="E36" s="56"/>
      <c r="F36" s="56"/>
    </row>
    <row r="37" spans="3:6" s="28" customFormat="1" x14ac:dyDescent="0.3">
      <c r="C37" s="56"/>
      <c r="D37" s="56"/>
      <c r="E37" s="56"/>
      <c r="F37" s="56"/>
    </row>
    <row r="38" spans="3:6" s="28" customFormat="1" x14ac:dyDescent="0.3">
      <c r="C38" s="56"/>
      <c r="D38" s="56"/>
      <c r="E38" s="56"/>
      <c r="F38" s="56"/>
    </row>
    <row r="39" spans="3:6" s="28" customFormat="1" x14ac:dyDescent="0.3">
      <c r="C39" s="56"/>
      <c r="D39" s="56"/>
      <c r="E39" s="56"/>
      <c r="F39" s="56"/>
    </row>
    <row r="40" spans="3:6" s="28" customFormat="1" x14ac:dyDescent="0.3">
      <c r="C40" s="56"/>
      <c r="D40" s="56"/>
      <c r="E40" s="56"/>
      <c r="F40" s="56"/>
    </row>
    <row r="41" spans="3:6" s="28" customFormat="1" x14ac:dyDescent="0.3">
      <c r="C41" s="56"/>
      <c r="D41" s="56"/>
      <c r="E41" s="56"/>
      <c r="F41" s="56"/>
    </row>
    <row r="42" spans="3:6" s="28" customFormat="1" x14ac:dyDescent="0.3">
      <c r="C42" s="56"/>
      <c r="D42" s="56"/>
      <c r="E42" s="56"/>
      <c r="F42" s="56"/>
    </row>
    <row r="43" spans="3:6" s="28" customFormat="1" x14ac:dyDescent="0.3">
      <c r="C43" s="56"/>
      <c r="D43" s="56"/>
      <c r="E43" s="56"/>
      <c r="F43" s="56"/>
    </row>
    <row r="44" spans="3:6" s="28" customFormat="1" x14ac:dyDescent="0.3">
      <c r="C44" s="56"/>
      <c r="D44" s="56"/>
      <c r="E44" s="56"/>
      <c r="F44" s="56"/>
    </row>
    <row r="45" spans="3:6" s="28" customFormat="1" x14ac:dyDescent="0.3">
      <c r="C45" s="56"/>
      <c r="D45" s="56"/>
      <c r="E45" s="56"/>
      <c r="F45" s="56"/>
    </row>
    <row r="46" spans="3:6" s="28" customFormat="1" x14ac:dyDescent="0.3">
      <c r="C46" s="56"/>
      <c r="D46" s="56"/>
      <c r="E46" s="56"/>
      <c r="F46" s="56"/>
    </row>
    <row r="47" spans="3:6" s="28" customFormat="1" x14ac:dyDescent="0.3">
      <c r="C47" s="56"/>
      <c r="D47" s="56"/>
      <c r="E47" s="56"/>
      <c r="F47" s="56"/>
    </row>
    <row r="48" spans="3:6" s="28" customFormat="1" x14ac:dyDescent="0.3">
      <c r="C48" s="56"/>
      <c r="D48" s="56"/>
      <c r="E48" s="56"/>
      <c r="F48" s="56"/>
    </row>
    <row r="49" spans="3:6" s="28" customFormat="1" x14ac:dyDescent="0.3">
      <c r="C49" s="56"/>
      <c r="D49" s="56"/>
      <c r="E49" s="56"/>
      <c r="F49" s="56"/>
    </row>
    <row r="50" spans="3:6" s="28" customFormat="1" x14ac:dyDescent="0.3">
      <c r="C50" s="56"/>
      <c r="D50" s="56"/>
      <c r="E50" s="56"/>
      <c r="F50" s="56"/>
    </row>
    <row r="51" spans="3:6" s="28" customFormat="1" x14ac:dyDescent="0.3">
      <c r="C51" s="56"/>
      <c r="D51" s="56"/>
      <c r="E51" s="56"/>
      <c r="F51" s="56"/>
    </row>
    <row r="52" spans="3:6" s="28" customFormat="1" x14ac:dyDescent="0.3">
      <c r="C52" s="56"/>
      <c r="D52" s="56"/>
      <c r="E52" s="56"/>
      <c r="F52" s="56"/>
    </row>
    <row r="53" spans="3:6" s="28" customFormat="1" x14ac:dyDescent="0.3">
      <c r="C53" s="56"/>
      <c r="D53" s="56"/>
      <c r="E53" s="56"/>
      <c r="F53" s="56"/>
    </row>
    <row r="54" spans="3:6" s="28" customFormat="1" x14ac:dyDescent="0.3">
      <c r="C54" s="56"/>
      <c r="D54" s="56"/>
      <c r="E54" s="56"/>
      <c r="F54" s="56"/>
    </row>
    <row r="55" spans="3:6" s="28" customFormat="1" x14ac:dyDescent="0.3">
      <c r="C55" s="56"/>
      <c r="D55" s="56"/>
      <c r="E55" s="56"/>
      <c r="F55" s="56"/>
    </row>
    <row r="56" spans="3:6" s="28" customFormat="1" x14ac:dyDescent="0.3">
      <c r="C56" s="56"/>
      <c r="D56" s="56"/>
      <c r="E56" s="56"/>
      <c r="F56" s="56"/>
    </row>
    <row r="57" spans="3:6" s="28" customFormat="1" x14ac:dyDescent="0.3">
      <c r="C57" s="56"/>
      <c r="D57" s="56"/>
      <c r="E57" s="56"/>
      <c r="F57" s="56"/>
    </row>
    <row r="58" spans="3:6" s="28" customFormat="1" x14ac:dyDescent="0.3">
      <c r="C58" s="56"/>
      <c r="D58" s="56"/>
      <c r="E58" s="56"/>
      <c r="F58" s="56"/>
    </row>
    <row r="59" spans="3:6" s="28" customFormat="1" x14ac:dyDescent="0.3">
      <c r="C59" s="56"/>
      <c r="D59" s="56"/>
      <c r="E59" s="56"/>
      <c r="F59" s="56"/>
    </row>
    <row r="60" spans="3:6" s="28" customFormat="1" x14ac:dyDescent="0.3">
      <c r="C60" s="56"/>
      <c r="D60" s="56"/>
      <c r="E60" s="56"/>
      <c r="F60" s="56"/>
    </row>
    <row r="61" spans="3:6" s="28" customFormat="1" x14ac:dyDescent="0.3">
      <c r="C61" s="56"/>
      <c r="D61" s="56"/>
      <c r="E61" s="56"/>
      <c r="F61" s="56"/>
    </row>
    <row r="62" spans="3:6" s="28" customFormat="1" x14ac:dyDescent="0.3">
      <c r="C62" s="56"/>
      <c r="D62" s="56"/>
      <c r="E62" s="56"/>
      <c r="F62" s="56"/>
    </row>
    <row r="63" spans="3:6" s="28" customFormat="1" x14ac:dyDescent="0.3">
      <c r="C63" s="56"/>
      <c r="D63" s="56"/>
      <c r="E63" s="56"/>
      <c r="F63" s="56"/>
    </row>
    <row r="64" spans="3:6" s="28" customFormat="1" x14ac:dyDescent="0.3">
      <c r="C64" s="56"/>
      <c r="D64" s="56"/>
      <c r="E64" s="56"/>
      <c r="F64" s="56"/>
    </row>
    <row r="65" spans="3:6" s="28" customFormat="1" x14ac:dyDescent="0.3">
      <c r="C65" s="56"/>
      <c r="D65" s="56"/>
      <c r="E65" s="56"/>
      <c r="F65" s="56"/>
    </row>
    <row r="66" spans="3:6" s="28" customFormat="1" x14ac:dyDescent="0.3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60" customWidth="1"/>
    <col min="7" max="8" width="15.109375" customWidth="1"/>
  </cols>
  <sheetData>
    <row r="1" spans="2:8" s="28" customFormat="1" x14ac:dyDescent="0.3">
      <c r="C1" s="56"/>
      <c r="D1" s="56"/>
      <c r="E1" s="56"/>
      <c r="F1" s="56"/>
    </row>
    <row r="2" spans="2:8" s="28" customFormat="1" ht="15" thickBot="1" x14ac:dyDescent="0.35">
      <c r="C2" s="56"/>
      <c r="D2" s="56"/>
      <c r="E2" s="56"/>
      <c r="F2" s="56"/>
    </row>
    <row r="3" spans="2:8" s="28" customFormat="1" x14ac:dyDescent="0.3">
      <c r="B3" s="138" t="s">
        <v>106</v>
      </c>
      <c r="C3" s="139"/>
      <c r="D3" s="139"/>
      <c r="E3" s="139"/>
      <c r="F3" s="140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4" t="s">
        <v>3</v>
      </c>
    </row>
    <row r="7" spans="2:8" s="28" customFormat="1" x14ac:dyDescent="0.3">
      <c r="B7" s="35" t="s">
        <v>20</v>
      </c>
      <c r="C7" s="42">
        <v>4.0393518518518513E-3</v>
      </c>
      <c r="D7" s="7">
        <f>C7/$C$30</f>
        <v>1.6244647179296207E-2</v>
      </c>
      <c r="E7" s="42">
        <v>7.6388888888888893E-4</v>
      </c>
      <c r="F7" s="58">
        <f>E7/$E$30</f>
        <v>1.1303305360506935E-2</v>
      </c>
      <c r="G7" s="42">
        <f>C7+E7</f>
        <v>4.8032407407407399E-3</v>
      </c>
      <c r="H7" s="77">
        <f t="shared" ref="H7:H28" si="0">G7/$G$30</f>
        <v>1.5188668887018251E-2</v>
      </c>
    </row>
    <row r="8" spans="2:8" s="28" customFormat="1" x14ac:dyDescent="0.3">
      <c r="B8" s="35" t="s">
        <v>0</v>
      </c>
      <c r="C8" s="42">
        <v>1.3888888888888889E-3</v>
      </c>
      <c r="D8" s="7">
        <f t="shared" ref="D8:D28" si="1">C8/$C$30</f>
        <v>5.5855520387264905E-3</v>
      </c>
      <c r="E8" s="42"/>
      <c r="F8" s="58"/>
      <c r="G8" s="42">
        <f t="shared" ref="G8:G28" si="2">C8+E8</f>
        <v>1.3888888888888889E-3</v>
      </c>
      <c r="H8" s="77">
        <f t="shared" si="0"/>
        <v>4.3919042564872059E-3</v>
      </c>
    </row>
    <row r="9" spans="2:8" s="28" customFormat="1" x14ac:dyDescent="0.3">
      <c r="B9" s="35" t="s">
        <v>21</v>
      </c>
      <c r="C9" s="42">
        <v>2.8900462962962919E-2</v>
      </c>
      <c r="D9" s="7">
        <f t="shared" si="1"/>
        <v>0.11622602867250022</v>
      </c>
      <c r="E9" s="42">
        <v>1.3159722222222217E-2</v>
      </c>
      <c r="F9" s="58">
        <f t="shared" ref="F9:F28" si="3">E9/$E$30</f>
        <v>0.19472512416509666</v>
      </c>
      <c r="G9" s="42">
        <f t="shared" si="2"/>
        <v>4.2060185185185138E-2</v>
      </c>
      <c r="H9" s="77">
        <f t="shared" si="0"/>
        <v>0.13300150056728741</v>
      </c>
    </row>
    <row r="10" spans="2:8" s="28" customFormat="1" x14ac:dyDescent="0.3">
      <c r="B10" s="35" t="s">
        <v>22</v>
      </c>
      <c r="C10" s="42">
        <v>7.3148148148148157E-3</v>
      </c>
      <c r="D10" s="7">
        <f t="shared" si="1"/>
        <v>2.9417240737292853E-2</v>
      </c>
      <c r="E10" s="42">
        <v>2.8124999999999999E-3</v>
      </c>
      <c r="F10" s="58">
        <f t="shared" si="3"/>
        <v>4.1616715190957353E-2</v>
      </c>
      <c r="G10" s="42">
        <f t="shared" si="2"/>
        <v>1.0127314814814815E-2</v>
      </c>
      <c r="H10" s="77">
        <f t="shared" si="0"/>
        <v>3.2024301870219214E-2</v>
      </c>
    </row>
    <row r="11" spans="2:8" s="28" customFormat="1" x14ac:dyDescent="0.3">
      <c r="B11" s="35" t="s">
        <v>23</v>
      </c>
      <c r="C11" s="42">
        <v>2.2800925925925922E-3</v>
      </c>
      <c r="D11" s="7">
        <f t="shared" si="1"/>
        <v>9.1696145969093201E-3</v>
      </c>
      <c r="E11" s="42"/>
      <c r="F11" s="58"/>
      <c r="G11" s="42">
        <f t="shared" si="2"/>
        <v>2.2800925925925922E-3</v>
      </c>
      <c r="H11" s="77">
        <f t="shared" si="0"/>
        <v>7.2100428210664959E-3</v>
      </c>
    </row>
    <row r="12" spans="2:8" s="28" customFormat="1" x14ac:dyDescent="0.3">
      <c r="B12" s="35" t="s">
        <v>24</v>
      </c>
      <c r="C12" s="42">
        <v>7.0486111111111088E-3</v>
      </c>
      <c r="D12" s="7">
        <f t="shared" si="1"/>
        <v>2.8346676596536929E-2</v>
      </c>
      <c r="E12" s="42">
        <v>1.712962962962963E-3</v>
      </c>
      <c r="F12" s="58">
        <f t="shared" si="3"/>
        <v>2.5346805959924643E-2</v>
      </c>
      <c r="G12" s="42">
        <f t="shared" si="2"/>
        <v>8.7615740740740709E-3</v>
      </c>
      <c r="H12" s="77">
        <f t="shared" si="0"/>
        <v>2.7705596018006783E-2</v>
      </c>
    </row>
    <row r="13" spans="2:8" s="28" customFormat="1" x14ac:dyDescent="0.3">
      <c r="B13" s="35" t="s">
        <v>25</v>
      </c>
      <c r="C13" s="42">
        <v>3.8888888888888875E-3</v>
      </c>
      <c r="D13" s="7">
        <f t="shared" si="1"/>
        <v>1.5639545708434167E-2</v>
      </c>
      <c r="E13" s="42">
        <v>5.8796296296296287E-3</v>
      </c>
      <c r="F13" s="58">
        <f t="shared" si="3"/>
        <v>8.7001198835417001E-2</v>
      </c>
      <c r="G13" s="42">
        <f t="shared" si="2"/>
        <v>9.7685185185185167E-3</v>
      </c>
      <c r="H13" s="77">
        <f t="shared" si="0"/>
        <v>3.088972660396001E-2</v>
      </c>
    </row>
    <row r="14" spans="2:8" s="28" customFormat="1" x14ac:dyDescent="0.3">
      <c r="B14" s="35" t="s">
        <v>26</v>
      </c>
      <c r="C14" s="42">
        <v>8.506944444444442E-3</v>
      </c>
      <c r="D14" s="7">
        <f t="shared" si="1"/>
        <v>3.4211506237199742E-2</v>
      </c>
      <c r="E14" s="42">
        <v>4.7800925925925936E-3</v>
      </c>
      <c r="F14" s="58">
        <f t="shared" si="3"/>
        <v>7.0731289604384323E-2</v>
      </c>
      <c r="G14" s="42">
        <f t="shared" si="2"/>
        <v>1.3287037037037035E-2</v>
      </c>
      <c r="H14" s="77">
        <f t="shared" si="0"/>
        <v>4.2015884053727595E-2</v>
      </c>
    </row>
    <row r="15" spans="2:8" s="28" customFormat="1" x14ac:dyDescent="0.3">
      <c r="B15" s="35" t="s">
        <v>27</v>
      </c>
      <c r="C15" s="42">
        <v>1.1550925925925919E-2</v>
      </c>
      <c r="D15" s="7">
        <f t="shared" si="1"/>
        <v>4.645317445540862E-2</v>
      </c>
      <c r="E15" s="42">
        <v>9.9999999999999985E-3</v>
      </c>
      <c r="F15" s="58">
        <f t="shared" si="3"/>
        <v>0.14797054290118167</v>
      </c>
      <c r="G15" s="42">
        <f t="shared" si="2"/>
        <v>2.1550925925925918E-2</v>
      </c>
      <c r="H15" s="77">
        <f t="shared" si="0"/>
        <v>6.814771437982646E-2</v>
      </c>
    </row>
    <row r="16" spans="2:8" s="28" customFormat="1" x14ac:dyDescent="0.3">
      <c r="B16" s="35" t="s">
        <v>28</v>
      </c>
      <c r="C16" s="42">
        <v>8.7847222222222215E-3</v>
      </c>
      <c r="D16" s="7">
        <f t="shared" si="1"/>
        <v>3.5328616644945049E-2</v>
      </c>
      <c r="E16" s="42">
        <v>5.5555555555555584E-3</v>
      </c>
      <c r="F16" s="58">
        <f t="shared" si="3"/>
        <v>8.2205857167323204E-2</v>
      </c>
      <c r="G16" s="42">
        <f t="shared" si="2"/>
        <v>1.434027777777778E-2</v>
      </c>
      <c r="H16" s="77">
        <f t="shared" si="0"/>
        <v>4.5346411448230407E-2</v>
      </c>
    </row>
    <row r="17" spans="2:8" s="28" customFormat="1" x14ac:dyDescent="0.3">
      <c r="B17" s="35" t="s">
        <v>138</v>
      </c>
      <c r="C17" s="42">
        <v>2.6157407407407397E-3</v>
      </c>
      <c r="D17" s="7">
        <f t="shared" si="1"/>
        <v>1.0519456339601552E-2</v>
      </c>
      <c r="E17" s="42">
        <v>3.449074074074074E-3</v>
      </c>
      <c r="F17" s="58">
        <f t="shared" si="3"/>
        <v>5.1036136324713127E-2</v>
      </c>
      <c r="G17" s="42">
        <f t="shared" si="2"/>
        <v>6.0648148148148137E-3</v>
      </c>
      <c r="H17" s="77">
        <f t="shared" si="0"/>
        <v>1.917798191999413E-2</v>
      </c>
    </row>
    <row r="18" spans="2:8" s="28" customFormat="1" x14ac:dyDescent="0.3">
      <c r="B18" s="35" t="s">
        <v>29</v>
      </c>
      <c r="C18" s="42">
        <v>1.9131944444444441E-2</v>
      </c>
      <c r="D18" s="7">
        <f t="shared" si="1"/>
        <v>7.6940979333457393E-2</v>
      </c>
      <c r="E18" s="42">
        <v>1.6203703703703703E-4</v>
      </c>
      <c r="F18" s="58">
        <f t="shared" si="3"/>
        <v>2.3976708340469255E-3</v>
      </c>
      <c r="G18" s="42">
        <f t="shared" si="2"/>
        <v>1.9293981481481478E-2</v>
      </c>
      <c r="H18" s="77">
        <f t="shared" si="0"/>
        <v>6.1010869963034758E-2</v>
      </c>
    </row>
    <row r="19" spans="2:8" s="28" customFormat="1" x14ac:dyDescent="0.3">
      <c r="B19" s="35" t="s">
        <v>136</v>
      </c>
      <c r="C19" s="42">
        <v>1.2534722222222216E-2</v>
      </c>
      <c r="D19" s="7">
        <f t="shared" si="1"/>
        <v>5.0409607149506548E-2</v>
      </c>
      <c r="E19" s="42">
        <v>1.9212962962962964E-3</v>
      </c>
      <c r="F19" s="58">
        <f t="shared" si="3"/>
        <v>2.8429525603699261E-2</v>
      </c>
      <c r="G19" s="42">
        <f t="shared" si="2"/>
        <v>1.4456018518518512E-2</v>
      </c>
      <c r="H19" s="77">
        <f t="shared" si="0"/>
        <v>4.5712403469604319E-2</v>
      </c>
    </row>
    <row r="20" spans="2:8" s="28" customFormat="1" x14ac:dyDescent="0.3">
      <c r="B20" s="35" t="s">
        <v>30</v>
      </c>
      <c r="C20" s="42">
        <v>3.3449074074074063E-3</v>
      </c>
      <c r="D20" s="7">
        <f t="shared" si="1"/>
        <v>1.345187115993296E-2</v>
      </c>
      <c r="E20" s="42">
        <v>9.6064814814814819E-4</v>
      </c>
      <c r="F20" s="58">
        <f t="shared" si="3"/>
        <v>1.4214762801849631E-2</v>
      </c>
      <c r="G20" s="42">
        <f t="shared" si="2"/>
        <v>4.3055555555555547E-3</v>
      </c>
      <c r="H20" s="77">
        <f t="shared" si="0"/>
        <v>1.3614903195110335E-2</v>
      </c>
    </row>
    <row r="21" spans="2:8" s="28" customFormat="1" x14ac:dyDescent="0.3">
      <c r="B21" s="35" t="s">
        <v>31</v>
      </c>
      <c r="C21" s="42">
        <v>1.93287037037037E-3</v>
      </c>
      <c r="D21" s="7">
        <f t="shared" si="1"/>
        <v>7.7732265872276973E-3</v>
      </c>
      <c r="E21" s="42">
        <v>4.2824074074074075E-4</v>
      </c>
      <c r="F21" s="58">
        <f t="shared" si="3"/>
        <v>6.3367014899811608E-3</v>
      </c>
      <c r="G21" s="42">
        <f t="shared" si="2"/>
        <v>2.3611111111111107E-3</v>
      </c>
      <c r="H21" s="77">
        <f t="shared" si="0"/>
        <v>7.4662372360282487E-3</v>
      </c>
    </row>
    <row r="22" spans="2:8" s="28" customFormat="1" x14ac:dyDescent="0.3">
      <c r="B22" s="35" t="s">
        <v>32</v>
      </c>
      <c r="C22" s="42">
        <v>3.1250000000000001E-4</v>
      </c>
      <c r="D22" s="7">
        <f t="shared" si="1"/>
        <v>1.2567492087134603E-3</v>
      </c>
      <c r="E22" s="42">
        <v>1.0648148148148149E-3</v>
      </c>
      <c r="F22" s="58">
        <f t="shared" si="3"/>
        <v>1.5756122623736941E-2</v>
      </c>
      <c r="G22" s="42">
        <f t="shared" si="2"/>
        <v>1.3773148148148149E-3</v>
      </c>
      <c r="H22" s="77">
        <f t="shared" si="0"/>
        <v>4.3553050543498131E-3</v>
      </c>
    </row>
    <row r="23" spans="2:8" s="28" customFormat="1" x14ac:dyDescent="0.3">
      <c r="B23" s="35" t="s">
        <v>137</v>
      </c>
      <c r="C23" s="42">
        <v>8.564814814814815E-4</v>
      </c>
      <c r="D23" s="7">
        <f t="shared" si="1"/>
        <v>3.4444237572146693E-3</v>
      </c>
      <c r="E23" s="98">
        <v>7.5231481481481482E-4</v>
      </c>
      <c r="F23" s="58">
        <f t="shared" si="3"/>
        <v>1.1132043158075011E-2</v>
      </c>
      <c r="G23" s="42">
        <f t="shared" si="2"/>
        <v>1.6087962962962963E-3</v>
      </c>
      <c r="H23" s="77">
        <f t="shared" si="0"/>
        <v>5.0872890970976806E-3</v>
      </c>
    </row>
    <row r="24" spans="2:8" s="28" customFormat="1" x14ac:dyDescent="0.3">
      <c r="B24" s="35" t="s">
        <v>33</v>
      </c>
      <c r="C24" s="42">
        <v>1.7361111111111109E-4</v>
      </c>
      <c r="D24" s="7">
        <f t="shared" si="1"/>
        <v>6.981940048408112E-4</v>
      </c>
      <c r="E24" s="42">
        <v>5.0925925925925921E-4</v>
      </c>
      <c r="F24" s="58">
        <f t="shared" si="3"/>
        <v>7.5355369070046222E-3</v>
      </c>
      <c r="G24" s="42">
        <f t="shared" si="2"/>
        <v>6.8287037037037036E-4</v>
      </c>
      <c r="H24" s="77">
        <f t="shared" si="0"/>
        <v>2.1593529261062097E-3</v>
      </c>
    </row>
    <row r="25" spans="2:8" s="28" customFormat="1" x14ac:dyDescent="0.3">
      <c r="B25" s="35" t="s">
        <v>34</v>
      </c>
      <c r="C25" s="42">
        <v>5.4398148148148144E-4</v>
      </c>
      <c r="D25" s="7">
        <f t="shared" si="1"/>
        <v>2.1876745485012086E-3</v>
      </c>
      <c r="E25" s="42"/>
      <c r="F25" s="58"/>
      <c r="G25" s="42">
        <f t="shared" si="2"/>
        <v>5.4398148148148144E-4</v>
      </c>
      <c r="H25" s="77">
        <f t="shared" si="0"/>
        <v>1.7201625004574889E-3</v>
      </c>
    </row>
    <row r="26" spans="2:8" s="28" customFormat="1" x14ac:dyDescent="0.3">
      <c r="B26" s="35" t="s">
        <v>35</v>
      </c>
      <c r="C26" s="42">
        <v>4.7581018518518578E-2</v>
      </c>
      <c r="D26" s="7">
        <f t="shared" si="1"/>
        <v>0.19135170359337192</v>
      </c>
      <c r="E26" s="42">
        <v>5.1967592592592595E-3</v>
      </c>
      <c r="F26" s="58">
        <f t="shared" si="3"/>
        <v>7.6896728891933538E-2</v>
      </c>
      <c r="G26" s="42">
        <f t="shared" si="2"/>
        <v>5.277777777777784E-2</v>
      </c>
      <c r="H26" s="77">
        <f t="shared" si="0"/>
        <v>0.16689236174651403</v>
      </c>
    </row>
    <row r="27" spans="2:8" s="28" customFormat="1" x14ac:dyDescent="0.3">
      <c r="B27" s="35" t="s">
        <v>135</v>
      </c>
      <c r="C27" s="42">
        <v>6.297453703703719E-2</v>
      </c>
      <c r="D27" s="7">
        <f t="shared" si="1"/>
        <v>0.25325823868925756</v>
      </c>
      <c r="E27" s="42">
        <v>1.7013888888888886E-3</v>
      </c>
      <c r="F27" s="58">
        <f t="shared" si="3"/>
        <v>2.5175543757492713E-2</v>
      </c>
      <c r="G27" s="42">
        <f t="shared" si="2"/>
        <v>6.4675925925926081E-2</v>
      </c>
      <c r="H27" s="77">
        <f t="shared" si="0"/>
        <v>0.20451634154375473</v>
      </c>
    </row>
    <row r="28" spans="2:8" s="28" customFormat="1" x14ac:dyDescent="0.3">
      <c r="B28" s="35" t="s">
        <v>36</v>
      </c>
      <c r="C28" s="42">
        <v>1.2951388888888891E-2</v>
      </c>
      <c r="D28" s="7">
        <f t="shared" si="1"/>
        <v>5.2085272761124526E-2</v>
      </c>
      <c r="E28" s="42">
        <v>6.7708333333333327E-3</v>
      </c>
      <c r="F28" s="58">
        <f t="shared" si="3"/>
        <v>0.10018838842267509</v>
      </c>
      <c r="G28" s="42">
        <f t="shared" si="2"/>
        <v>1.9722222222222224E-2</v>
      </c>
      <c r="H28" s="77">
        <f t="shared" si="0"/>
        <v>6.2365040442118332E-2</v>
      </c>
    </row>
    <row r="29" spans="2:8" s="28" customFormat="1" x14ac:dyDescent="0.3">
      <c r="B29" s="35"/>
      <c r="C29" s="98"/>
      <c r="D29" s="58"/>
      <c r="E29" s="98"/>
      <c r="F29" s="98"/>
      <c r="G29" s="42"/>
      <c r="H29" s="80"/>
    </row>
    <row r="30" spans="2:8" s="28" customFormat="1" x14ac:dyDescent="0.3">
      <c r="B30" s="38" t="s">
        <v>1</v>
      </c>
      <c r="C30" s="59">
        <f t="shared" ref="C30:H30" si="4">SUM(C7:C28)</f>
        <v>0.24865740740740758</v>
      </c>
      <c r="D30" s="57">
        <f t="shared" si="4"/>
        <v>1</v>
      </c>
      <c r="E30" s="59">
        <f t="shared" si="4"/>
        <v>6.7581018518518526E-2</v>
      </c>
      <c r="F30" s="57">
        <f t="shared" si="4"/>
        <v>1</v>
      </c>
      <c r="G30" s="59">
        <f t="shared" si="4"/>
        <v>0.3162384259259261</v>
      </c>
      <c r="H30" s="41">
        <f t="shared" si="4"/>
        <v>1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7"/>
      <c r="G31" s="136"/>
      <c r="H31" s="137"/>
    </row>
    <row r="32" spans="2:8" s="28" customFormat="1" x14ac:dyDescent="0.3">
      <c r="C32" s="56"/>
      <c r="D32" s="56"/>
      <c r="E32" s="56"/>
      <c r="F32" s="56"/>
    </row>
    <row r="33" spans="3:6" s="28" customFormat="1" x14ac:dyDescent="0.3">
      <c r="C33" s="56"/>
      <c r="D33" s="56"/>
      <c r="E33" s="56"/>
      <c r="F33" s="56"/>
    </row>
    <row r="34" spans="3:6" s="28" customFormat="1" x14ac:dyDescent="0.3">
      <c r="C34" s="56"/>
      <c r="D34" s="56"/>
      <c r="E34" s="56"/>
      <c r="F34" s="56"/>
    </row>
    <row r="35" spans="3:6" s="28" customFormat="1" x14ac:dyDescent="0.3">
      <c r="C35" s="56"/>
      <c r="D35" s="56"/>
      <c r="E35" s="56"/>
      <c r="F35" s="56"/>
    </row>
    <row r="36" spans="3:6" s="28" customFormat="1" x14ac:dyDescent="0.3">
      <c r="C36" s="56"/>
      <c r="D36" s="56"/>
      <c r="E36" s="56"/>
      <c r="F36" s="56"/>
    </row>
    <row r="37" spans="3:6" s="28" customFormat="1" x14ac:dyDescent="0.3">
      <c r="C37" s="56"/>
      <c r="D37" s="56"/>
      <c r="E37" s="56"/>
      <c r="F37" s="56"/>
    </row>
    <row r="38" spans="3:6" s="28" customFormat="1" x14ac:dyDescent="0.3">
      <c r="C38" s="56"/>
      <c r="D38" s="56"/>
      <c r="E38" s="56"/>
      <c r="F38" s="56"/>
    </row>
    <row r="39" spans="3:6" s="28" customFormat="1" x14ac:dyDescent="0.3">
      <c r="C39" s="56"/>
      <c r="D39" s="56"/>
      <c r="E39" s="56"/>
      <c r="F39" s="56"/>
    </row>
    <row r="40" spans="3:6" s="28" customFormat="1" x14ac:dyDescent="0.3">
      <c r="C40" s="56"/>
      <c r="D40" s="56"/>
      <c r="E40" s="56"/>
      <c r="F40" s="56"/>
    </row>
    <row r="41" spans="3:6" s="28" customFormat="1" x14ac:dyDescent="0.3">
      <c r="C41" s="56"/>
      <c r="D41" s="56"/>
      <c r="E41" s="56"/>
      <c r="F41" s="56"/>
    </row>
    <row r="42" spans="3:6" s="28" customFormat="1" x14ac:dyDescent="0.3">
      <c r="C42" s="56"/>
      <c r="D42" s="56"/>
      <c r="E42" s="56"/>
      <c r="F42" s="56"/>
    </row>
    <row r="43" spans="3:6" s="28" customFormat="1" x14ac:dyDescent="0.3">
      <c r="C43" s="56"/>
      <c r="D43" s="56"/>
      <c r="E43" s="56"/>
      <c r="F43" s="56"/>
    </row>
    <row r="44" spans="3:6" s="28" customFormat="1" x14ac:dyDescent="0.3">
      <c r="C44" s="56"/>
      <c r="D44" s="56"/>
      <c r="E44" s="56"/>
      <c r="F44" s="56"/>
    </row>
    <row r="45" spans="3:6" s="28" customFormat="1" x14ac:dyDescent="0.3">
      <c r="C45" s="56"/>
      <c r="D45" s="56"/>
      <c r="E45" s="56"/>
      <c r="F45" s="56"/>
    </row>
    <row r="46" spans="3:6" s="28" customFormat="1" x14ac:dyDescent="0.3">
      <c r="C46" s="56"/>
      <c r="D46" s="56"/>
      <c r="E46" s="56"/>
      <c r="F46" s="56"/>
    </row>
    <row r="47" spans="3:6" s="28" customFormat="1" x14ac:dyDescent="0.3">
      <c r="C47" s="56"/>
      <c r="D47" s="56"/>
      <c r="E47" s="56"/>
      <c r="F47" s="56"/>
    </row>
    <row r="48" spans="3:6" s="28" customFormat="1" x14ac:dyDescent="0.3">
      <c r="C48" s="56"/>
      <c r="D48" s="56"/>
      <c r="E48" s="56"/>
      <c r="F48" s="56"/>
    </row>
    <row r="49" spans="3:6" s="28" customFormat="1" x14ac:dyDescent="0.3">
      <c r="C49" s="56"/>
      <c r="D49" s="56"/>
      <c r="E49" s="56"/>
      <c r="F49" s="56"/>
    </row>
    <row r="50" spans="3:6" s="28" customFormat="1" x14ac:dyDescent="0.3">
      <c r="C50" s="56"/>
      <c r="D50" s="56"/>
      <c r="E50" s="56"/>
      <c r="F50" s="56"/>
    </row>
    <row r="51" spans="3:6" s="28" customFormat="1" x14ac:dyDescent="0.3">
      <c r="C51" s="56"/>
      <c r="D51" s="56"/>
      <c r="E51" s="56"/>
      <c r="F51" s="56"/>
    </row>
    <row r="52" spans="3:6" s="28" customFormat="1" x14ac:dyDescent="0.3">
      <c r="C52" s="56"/>
      <c r="D52" s="56"/>
      <c r="E52" s="56"/>
      <c r="F52" s="56"/>
    </row>
    <row r="53" spans="3:6" s="28" customFormat="1" x14ac:dyDescent="0.3">
      <c r="C53" s="56"/>
      <c r="D53" s="56"/>
      <c r="E53" s="56"/>
      <c r="F53" s="56"/>
    </row>
    <row r="54" spans="3:6" s="28" customFormat="1" x14ac:dyDescent="0.3">
      <c r="C54" s="56"/>
      <c r="D54" s="56"/>
      <c r="E54" s="56"/>
      <c r="F54" s="56"/>
    </row>
    <row r="55" spans="3:6" s="28" customFormat="1" x14ac:dyDescent="0.3">
      <c r="C55" s="56"/>
      <c r="D55" s="56"/>
      <c r="E55" s="56"/>
      <c r="F55" s="56"/>
    </row>
    <row r="56" spans="3:6" s="28" customFormat="1" x14ac:dyDescent="0.3">
      <c r="C56" s="56"/>
      <c r="D56" s="56"/>
      <c r="E56" s="56"/>
      <c r="F56" s="56"/>
    </row>
    <row r="57" spans="3:6" s="28" customFormat="1" x14ac:dyDescent="0.3">
      <c r="C57" s="56"/>
      <c r="D57" s="56"/>
      <c r="E57" s="56"/>
      <c r="F57" s="56"/>
    </row>
    <row r="58" spans="3:6" s="28" customFormat="1" x14ac:dyDescent="0.3">
      <c r="C58" s="56"/>
      <c r="D58" s="56"/>
      <c r="E58" s="56"/>
      <c r="F58" s="56"/>
    </row>
    <row r="59" spans="3:6" s="28" customFormat="1" x14ac:dyDescent="0.3">
      <c r="C59" s="56"/>
      <c r="D59" s="56"/>
      <c r="E59" s="56"/>
      <c r="F59" s="56"/>
    </row>
    <row r="60" spans="3:6" s="28" customFormat="1" x14ac:dyDescent="0.3">
      <c r="C60" s="56"/>
      <c r="D60" s="56"/>
      <c r="E60" s="56"/>
      <c r="F60" s="56"/>
    </row>
    <row r="61" spans="3:6" s="28" customFormat="1" x14ac:dyDescent="0.3">
      <c r="C61" s="56"/>
      <c r="D61" s="56"/>
      <c r="E61" s="56"/>
      <c r="F61" s="56"/>
    </row>
    <row r="62" spans="3:6" s="28" customFormat="1" x14ac:dyDescent="0.3">
      <c r="C62" s="56"/>
      <c r="D62" s="56"/>
      <c r="E62" s="56"/>
      <c r="F62" s="56"/>
    </row>
    <row r="63" spans="3:6" s="28" customFormat="1" x14ac:dyDescent="0.3">
      <c r="C63" s="56"/>
      <c r="D63" s="56"/>
      <c r="E63" s="56"/>
      <c r="F63" s="56"/>
    </row>
    <row r="64" spans="3:6" s="28" customFormat="1" x14ac:dyDescent="0.3">
      <c r="C64" s="56"/>
      <c r="D64" s="56"/>
      <c r="E64" s="56"/>
      <c r="F64" s="56"/>
    </row>
    <row r="65" spans="3:6" s="28" customFormat="1" x14ac:dyDescent="0.3">
      <c r="C65" s="56"/>
      <c r="D65" s="56"/>
      <c r="E65" s="56"/>
      <c r="F65" s="56"/>
    </row>
    <row r="66" spans="3:6" s="28" customFormat="1" x14ac:dyDescent="0.3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60" customWidth="1"/>
    <col min="7" max="8" width="15.109375" customWidth="1"/>
  </cols>
  <sheetData>
    <row r="1" spans="2:8" s="28" customFormat="1" x14ac:dyDescent="0.3">
      <c r="C1" s="56"/>
      <c r="D1" s="56"/>
      <c r="E1" s="56"/>
      <c r="F1" s="56"/>
    </row>
    <row r="2" spans="2:8" s="28" customFormat="1" ht="15" thickBot="1" x14ac:dyDescent="0.35">
      <c r="C2" s="56"/>
      <c r="D2" s="56"/>
      <c r="E2" s="56"/>
      <c r="F2" s="56"/>
    </row>
    <row r="3" spans="2:8" s="28" customFormat="1" x14ac:dyDescent="0.3">
      <c r="B3" s="138" t="s">
        <v>107</v>
      </c>
      <c r="C3" s="139"/>
      <c r="D3" s="139"/>
      <c r="E3" s="139"/>
      <c r="F3" s="140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4" t="s">
        <v>3</v>
      </c>
    </row>
    <row r="7" spans="2:8" s="28" customFormat="1" x14ac:dyDescent="0.3">
      <c r="B7" s="35" t="s">
        <v>20</v>
      </c>
      <c r="C7" s="42">
        <v>6.7476851851851856E-3</v>
      </c>
      <c r="D7" s="7">
        <f>C7/$C$30</f>
        <v>7.6473057348234409E-3</v>
      </c>
      <c r="E7" s="42"/>
      <c r="F7" s="58"/>
      <c r="G7" s="42">
        <f>C7+E7</f>
        <v>6.7476851851851856E-3</v>
      </c>
      <c r="H7" s="77">
        <f>G7/$G$30</f>
        <v>7.3344404186795487E-3</v>
      </c>
    </row>
    <row r="8" spans="2:8" s="28" customFormat="1" x14ac:dyDescent="0.3">
      <c r="B8" s="35" t="s">
        <v>0</v>
      </c>
      <c r="C8" s="42">
        <v>4.363425925925926E-3</v>
      </c>
      <c r="D8" s="7">
        <f t="shared" ref="D8:D28" si="0">C8/$C$30</f>
        <v>4.9451702607691888E-3</v>
      </c>
      <c r="E8" s="42"/>
      <c r="F8" s="58"/>
      <c r="G8" s="42">
        <f t="shared" ref="G8:G28" si="1">C8+E8</f>
        <v>4.363425925925926E-3</v>
      </c>
      <c r="H8" s="77">
        <f t="shared" ref="H8:H28" si="2">G8/$G$30</f>
        <v>4.7428542673107884E-3</v>
      </c>
    </row>
    <row r="9" spans="2:8" s="28" customFormat="1" x14ac:dyDescent="0.3">
      <c r="B9" s="35" t="s">
        <v>21</v>
      </c>
      <c r="C9" s="42">
        <v>0.11072916666666667</v>
      </c>
      <c r="D9" s="7">
        <f t="shared" si="0"/>
        <v>0.12549189359357779</v>
      </c>
      <c r="E9" s="42">
        <v>1.1562499999999996E-2</v>
      </c>
      <c r="F9" s="58">
        <f t="shared" ref="F9:F28" si="3">E9/$E$30</f>
        <v>0.3071955719557195</v>
      </c>
      <c r="G9" s="42">
        <f t="shared" si="1"/>
        <v>0.12229166666666666</v>
      </c>
      <c r="H9" s="77">
        <f t="shared" si="2"/>
        <v>0.13292572463768113</v>
      </c>
    </row>
    <row r="10" spans="2:8" s="28" customFormat="1" x14ac:dyDescent="0.3">
      <c r="B10" s="35" t="s">
        <v>22</v>
      </c>
      <c r="C10" s="42">
        <v>2.6979166666666679E-2</v>
      </c>
      <c r="D10" s="7">
        <f t="shared" si="0"/>
        <v>3.0576105776798368E-2</v>
      </c>
      <c r="E10" s="42">
        <v>3.0439814814814817E-3</v>
      </c>
      <c r="F10" s="58">
        <f t="shared" si="3"/>
        <v>8.087330873308736E-2</v>
      </c>
      <c r="G10" s="42">
        <f t="shared" si="1"/>
        <v>3.002314814814816E-2</v>
      </c>
      <c r="H10" s="77">
        <f t="shared" si="2"/>
        <v>3.2633856682769732E-2</v>
      </c>
    </row>
    <row r="11" spans="2:8" s="28" customFormat="1" x14ac:dyDescent="0.3">
      <c r="B11" s="35" t="s">
        <v>23</v>
      </c>
      <c r="C11" s="42">
        <v>9.7222222222222206E-3</v>
      </c>
      <c r="D11" s="7">
        <f t="shared" si="0"/>
        <v>1.1018416496143549E-2</v>
      </c>
      <c r="E11" s="42">
        <v>2.6388888888888894E-3</v>
      </c>
      <c r="F11" s="58">
        <f t="shared" si="3"/>
        <v>7.0110701107011092E-2</v>
      </c>
      <c r="G11" s="42">
        <f t="shared" si="1"/>
        <v>1.2361111111111111E-2</v>
      </c>
      <c r="H11" s="77">
        <f t="shared" si="2"/>
        <v>1.3435990338164248E-2</v>
      </c>
    </row>
    <row r="12" spans="2:8" s="28" customFormat="1" x14ac:dyDescent="0.3">
      <c r="B12" s="35" t="s">
        <v>24</v>
      </c>
      <c r="C12" s="42">
        <v>2.0208333333333339E-2</v>
      </c>
      <c r="D12" s="7">
        <f t="shared" si="0"/>
        <v>2.29025657169841E-2</v>
      </c>
      <c r="E12" s="42">
        <v>4.1319444444444433E-3</v>
      </c>
      <c r="F12" s="58">
        <f t="shared" si="3"/>
        <v>0.10977859778597786</v>
      </c>
      <c r="G12" s="42">
        <f t="shared" si="1"/>
        <v>2.434027777777778E-2</v>
      </c>
      <c r="H12" s="77">
        <f t="shared" si="2"/>
        <v>2.6456823671497584E-2</v>
      </c>
    </row>
    <row r="13" spans="2:8" s="28" customFormat="1" x14ac:dyDescent="0.3">
      <c r="B13" s="35" t="s">
        <v>25</v>
      </c>
      <c r="C13" s="42">
        <v>1.4687500000000003E-2</v>
      </c>
      <c r="D13" s="7">
        <f t="shared" si="0"/>
        <v>1.6645679206674011E-2</v>
      </c>
      <c r="E13" s="42">
        <v>6.5972222222222224E-4</v>
      </c>
      <c r="F13" s="58">
        <f t="shared" si="3"/>
        <v>1.7527675276752773E-2</v>
      </c>
      <c r="G13" s="42">
        <f t="shared" si="1"/>
        <v>1.5347222222222226E-2</v>
      </c>
      <c r="H13" s="77">
        <f t="shared" si="2"/>
        <v>1.6681763285024156E-2</v>
      </c>
    </row>
    <row r="14" spans="2:8" s="28" customFormat="1" x14ac:dyDescent="0.3">
      <c r="B14" s="35" t="s">
        <v>26</v>
      </c>
      <c r="C14" s="42">
        <v>2.1122685185185189E-2</v>
      </c>
      <c r="D14" s="7">
        <f t="shared" si="0"/>
        <v>2.3938821554121411E-2</v>
      </c>
      <c r="E14" s="42">
        <v>2.685185185185185E-3</v>
      </c>
      <c r="F14" s="58">
        <f t="shared" si="3"/>
        <v>7.1340713407134076E-2</v>
      </c>
      <c r="G14" s="42">
        <f t="shared" si="1"/>
        <v>2.3807870370370375E-2</v>
      </c>
      <c r="H14" s="77">
        <f t="shared" si="2"/>
        <v>2.5878119967793881E-2</v>
      </c>
    </row>
    <row r="15" spans="2:8" s="28" customFormat="1" x14ac:dyDescent="0.3">
      <c r="B15" s="35" t="s">
        <v>27</v>
      </c>
      <c r="C15" s="42">
        <v>4.3668981481481496E-2</v>
      </c>
      <c r="D15" s="7">
        <f t="shared" si="0"/>
        <v>4.9491054095178136E-2</v>
      </c>
      <c r="E15" s="42">
        <v>1.4699074074074076E-3</v>
      </c>
      <c r="F15" s="58">
        <f t="shared" si="3"/>
        <v>3.9052890528905301E-2</v>
      </c>
      <c r="G15" s="42">
        <f t="shared" si="1"/>
        <v>4.5138888888888902E-2</v>
      </c>
      <c r="H15" s="77">
        <f t="shared" si="2"/>
        <v>4.9064009661835752E-2</v>
      </c>
    </row>
    <row r="16" spans="2:8" s="28" customFormat="1" x14ac:dyDescent="0.3">
      <c r="B16" s="35" t="s">
        <v>28</v>
      </c>
      <c r="C16" s="42">
        <v>1.292824074074074E-2</v>
      </c>
      <c r="D16" s="7">
        <f t="shared" si="0"/>
        <v>1.465187050737184E-2</v>
      </c>
      <c r="E16" s="42">
        <v>4.7569444444444439E-3</v>
      </c>
      <c r="F16" s="58">
        <f t="shared" si="3"/>
        <v>0.12638376383763839</v>
      </c>
      <c r="G16" s="42">
        <f t="shared" si="1"/>
        <v>1.7685185185185186E-2</v>
      </c>
      <c r="H16" s="77">
        <f t="shared" si="2"/>
        <v>1.9223027375201287E-2</v>
      </c>
    </row>
    <row r="17" spans="2:8" s="28" customFormat="1" x14ac:dyDescent="0.3">
      <c r="B17" s="35" t="s">
        <v>138</v>
      </c>
      <c r="C17" s="42">
        <v>5.775462962962964E-3</v>
      </c>
      <c r="D17" s="7">
        <f t="shared" si="0"/>
        <v>6.5454640852090872E-3</v>
      </c>
      <c r="E17" s="42"/>
      <c r="F17" s="58"/>
      <c r="G17" s="42">
        <f t="shared" si="1"/>
        <v>5.775462962962964E-3</v>
      </c>
      <c r="H17" s="77">
        <f t="shared" si="2"/>
        <v>6.2776771336553946E-3</v>
      </c>
    </row>
    <row r="18" spans="2:8" s="28" customFormat="1" x14ac:dyDescent="0.3">
      <c r="B18" s="35" t="s">
        <v>29</v>
      </c>
      <c r="C18" s="42">
        <v>3.3715277777777795E-2</v>
      </c>
      <c r="D18" s="7">
        <f t="shared" si="0"/>
        <v>3.8210294349126407E-2</v>
      </c>
      <c r="E18" s="42"/>
      <c r="F18" s="58"/>
      <c r="G18" s="42">
        <f t="shared" si="1"/>
        <v>3.3715277777777795E-2</v>
      </c>
      <c r="H18" s="77">
        <f t="shared" si="2"/>
        <v>3.6647041062801942E-2</v>
      </c>
    </row>
    <row r="19" spans="2:8" s="28" customFormat="1" x14ac:dyDescent="0.3">
      <c r="B19" s="35" t="s">
        <v>136</v>
      </c>
      <c r="C19" s="42">
        <v>6.5057870370370391E-2</v>
      </c>
      <c r="D19" s="7">
        <f t="shared" si="0"/>
        <v>7.3731570386693951E-2</v>
      </c>
      <c r="E19" s="42"/>
      <c r="F19" s="58"/>
      <c r="G19" s="42">
        <f t="shared" si="1"/>
        <v>6.5057870370370391E-2</v>
      </c>
      <c r="H19" s="77">
        <f t="shared" si="2"/>
        <v>7.0715076489533027E-2</v>
      </c>
    </row>
    <row r="20" spans="2:8" s="28" customFormat="1" x14ac:dyDescent="0.3">
      <c r="B20" s="35" t="s">
        <v>30</v>
      </c>
      <c r="C20" s="42">
        <v>1.361111111111111E-2</v>
      </c>
      <c r="D20" s="7">
        <f t="shared" si="0"/>
        <v>1.542578309460097E-2</v>
      </c>
      <c r="E20" s="42"/>
      <c r="F20" s="58"/>
      <c r="G20" s="42">
        <f t="shared" si="1"/>
        <v>1.361111111111111E-2</v>
      </c>
      <c r="H20" s="77">
        <f t="shared" si="2"/>
        <v>1.4794685990338161E-2</v>
      </c>
    </row>
    <row r="21" spans="2:8" s="28" customFormat="1" x14ac:dyDescent="0.3">
      <c r="B21" s="35" t="s">
        <v>31</v>
      </c>
      <c r="C21" s="42">
        <v>8.4027777777777764E-3</v>
      </c>
      <c r="D21" s="7">
        <f t="shared" si="0"/>
        <v>9.5230599716669244E-3</v>
      </c>
      <c r="E21" s="42">
        <v>7.291666666666667E-4</v>
      </c>
      <c r="F21" s="58">
        <f t="shared" si="3"/>
        <v>1.9372693726937274E-2</v>
      </c>
      <c r="G21" s="42">
        <f t="shared" si="1"/>
        <v>9.1319444444444425E-3</v>
      </c>
      <c r="H21" s="77">
        <f t="shared" si="2"/>
        <v>9.9260265700483047E-3</v>
      </c>
    </row>
    <row r="22" spans="2:8" s="28" customFormat="1" x14ac:dyDescent="0.3">
      <c r="B22" s="35" t="s">
        <v>32</v>
      </c>
      <c r="C22" s="42">
        <v>1.5046296296296297E-4</v>
      </c>
      <c r="D22" s="7">
        <f t="shared" si="0"/>
        <v>1.7052311244031688E-4</v>
      </c>
      <c r="E22" s="42"/>
      <c r="F22" s="58"/>
      <c r="G22" s="42">
        <f t="shared" si="1"/>
        <v>1.5046296296296297E-4</v>
      </c>
      <c r="H22" s="77">
        <f t="shared" si="2"/>
        <v>1.6354669887278582E-4</v>
      </c>
    </row>
    <row r="23" spans="2:8" s="28" customFormat="1" x14ac:dyDescent="0.3">
      <c r="B23" s="35" t="s">
        <v>137</v>
      </c>
      <c r="C23" s="42">
        <v>1.4699074074074072E-3</v>
      </c>
      <c r="D23" s="7">
        <f t="shared" si="0"/>
        <v>1.6658796369169414E-3</v>
      </c>
      <c r="E23" s="98">
        <v>1.1689814814814816E-3</v>
      </c>
      <c r="F23" s="58">
        <f t="shared" si="3"/>
        <v>3.1057810578105791E-2</v>
      </c>
      <c r="G23" s="42">
        <f t="shared" si="1"/>
        <v>2.6388888888888885E-3</v>
      </c>
      <c r="H23" s="77">
        <f t="shared" si="2"/>
        <v>2.8683574879227046E-3</v>
      </c>
    </row>
    <row r="24" spans="2:8" s="28" customFormat="1" x14ac:dyDescent="0.3">
      <c r="B24" s="35" t="s">
        <v>33</v>
      </c>
      <c r="C24" s="42">
        <v>1.6782407407407408E-3</v>
      </c>
      <c r="D24" s="7">
        <f t="shared" si="0"/>
        <v>1.9019885618343035E-3</v>
      </c>
      <c r="E24" s="42"/>
      <c r="F24" s="58"/>
      <c r="G24" s="42">
        <f t="shared" si="1"/>
        <v>1.6782407407407408E-3</v>
      </c>
      <c r="H24" s="77">
        <f t="shared" si="2"/>
        <v>1.824174718196457E-3</v>
      </c>
    </row>
    <row r="25" spans="2:8" s="28" customFormat="1" x14ac:dyDescent="0.3">
      <c r="B25" s="35" t="s">
        <v>34</v>
      </c>
      <c r="C25" s="42">
        <v>1.1689814814814816E-3</v>
      </c>
      <c r="D25" s="7">
        <f t="shared" si="0"/>
        <v>1.3248334120363079E-3</v>
      </c>
      <c r="E25" s="42"/>
      <c r="F25" s="58"/>
      <c r="G25" s="42">
        <f t="shared" si="1"/>
        <v>1.1689814814814816E-3</v>
      </c>
      <c r="H25" s="77">
        <f t="shared" si="2"/>
        <v>1.2706320450885666E-3</v>
      </c>
    </row>
    <row r="26" spans="2:8" s="28" customFormat="1" x14ac:dyDescent="0.3">
      <c r="B26" s="35" t="s">
        <v>35</v>
      </c>
      <c r="C26" s="42">
        <v>0.30163194444444458</v>
      </c>
      <c r="D26" s="7">
        <f t="shared" si="0"/>
        <v>0.34184637179285382</v>
      </c>
      <c r="E26" s="42">
        <v>3.5185185185185185E-3</v>
      </c>
      <c r="F26" s="58">
        <f t="shared" si="3"/>
        <v>9.3480934809348104E-2</v>
      </c>
      <c r="G26" s="42">
        <f t="shared" si="1"/>
        <v>0.30515046296296311</v>
      </c>
      <c r="H26" s="77">
        <f t="shared" si="2"/>
        <v>0.33168528582930767</v>
      </c>
    </row>
    <row r="27" spans="2:8" s="28" customFormat="1" x14ac:dyDescent="0.3">
      <c r="B27" s="35" t="s">
        <v>135</v>
      </c>
      <c r="C27" s="42">
        <v>0.17763888888888898</v>
      </c>
      <c r="D27" s="7">
        <f t="shared" si="0"/>
        <v>0.20132220997953729</v>
      </c>
      <c r="E27" s="42">
        <v>9.2592592592592588E-5</v>
      </c>
      <c r="F27" s="58">
        <f t="shared" si="3"/>
        <v>2.460024600246003E-3</v>
      </c>
      <c r="G27" s="42">
        <f t="shared" si="1"/>
        <v>0.17773148148148157</v>
      </c>
      <c r="H27" s="77">
        <f t="shared" si="2"/>
        <v>0.19318639291465386</v>
      </c>
    </row>
    <row r="28" spans="2:8" s="28" customFormat="1" x14ac:dyDescent="0.3">
      <c r="B28" s="35" t="s">
        <v>36</v>
      </c>
      <c r="C28" s="42">
        <v>9.0277777777777774E-4</v>
      </c>
      <c r="D28" s="7">
        <f t="shared" si="0"/>
        <v>1.0231386746419012E-3</v>
      </c>
      <c r="E28" s="42">
        <v>1.1805555555555556E-3</v>
      </c>
      <c r="F28" s="58">
        <f t="shared" si="3"/>
        <v>3.1365313653136537E-2</v>
      </c>
      <c r="G28" s="42">
        <f t="shared" si="1"/>
        <v>2.0833333333333333E-3</v>
      </c>
      <c r="H28" s="77">
        <f t="shared" si="2"/>
        <v>2.2644927536231881E-3</v>
      </c>
    </row>
    <row r="29" spans="2:8" s="28" customFormat="1" x14ac:dyDescent="0.3">
      <c r="B29" s="35"/>
      <c r="C29" s="98"/>
      <c r="D29" s="58"/>
      <c r="E29" s="98"/>
      <c r="F29" s="98"/>
      <c r="G29" s="42"/>
      <c r="H29" s="80"/>
    </row>
    <row r="30" spans="2:8" s="28" customFormat="1" x14ac:dyDescent="0.3">
      <c r="B30" s="38" t="s">
        <v>1</v>
      </c>
      <c r="C30" s="59">
        <f t="shared" ref="C30:H30" si="4">SUM(C7:C28)</f>
        <v>0.88236111111111137</v>
      </c>
      <c r="D30" s="57">
        <f t="shared" si="4"/>
        <v>1.0000000000000002</v>
      </c>
      <c r="E30" s="59">
        <f t="shared" si="4"/>
        <v>3.7638888888888881E-2</v>
      </c>
      <c r="F30" s="57">
        <f t="shared" si="4"/>
        <v>1</v>
      </c>
      <c r="G30" s="59">
        <f t="shared" si="4"/>
        <v>0.92000000000000015</v>
      </c>
      <c r="H30" s="41">
        <f t="shared" si="4"/>
        <v>1.0000000000000002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7"/>
      <c r="G31" s="136"/>
      <c r="H31" s="137"/>
    </row>
    <row r="32" spans="2:8" s="28" customFormat="1" x14ac:dyDescent="0.3">
      <c r="C32" s="56"/>
      <c r="D32" s="56"/>
      <c r="E32" s="56"/>
      <c r="F32" s="56"/>
    </row>
    <row r="33" spans="3:6" s="28" customFormat="1" x14ac:dyDescent="0.3">
      <c r="C33" s="56"/>
      <c r="D33" s="56"/>
      <c r="E33" s="56"/>
      <c r="F33" s="56"/>
    </row>
    <row r="34" spans="3:6" s="28" customFormat="1" x14ac:dyDescent="0.3">
      <c r="C34" s="56"/>
      <c r="D34" s="56"/>
      <c r="E34" s="56"/>
      <c r="F34" s="56"/>
    </row>
    <row r="35" spans="3:6" s="28" customFormat="1" x14ac:dyDescent="0.3">
      <c r="C35" s="56"/>
      <c r="D35" s="56"/>
      <c r="E35" s="56"/>
      <c r="F35" s="56"/>
    </row>
    <row r="36" spans="3:6" s="28" customFormat="1" x14ac:dyDescent="0.3">
      <c r="C36" s="56"/>
      <c r="D36" s="56"/>
      <c r="E36" s="56"/>
      <c r="F36" s="56"/>
    </row>
    <row r="37" spans="3:6" s="28" customFormat="1" x14ac:dyDescent="0.3">
      <c r="C37" s="56"/>
      <c r="D37" s="56"/>
      <c r="E37" s="56"/>
      <c r="F37" s="56"/>
    </row>
    <row r="38" spans="3:6" s="28" customFormat="1" x14ac:dyDescent="0.3">
      <c r="C38" s="56"/>
      <c r="D38" s="56"/>
      <c r="E38" s="56"/>
      <c r="F38" s="56"/>
    </row>
    <row r="39" spans="3:6" s="28" customFormat="1" x14ac:dyDescent="0.3">
      <c r="C39" s="56"/>
      <c r="D39" s="56"/>
      <c r="E39" s="56"/>
      <c r="F39" s="56"/>
    </row>
    <row r="40" spans="3:6" s="28" customFormat="1" x14ac:dyDescent="0.3">
      <c r="C40" s="56"/>
      <c r="D40" s="56"/>
      <c r="E40" s="56"/>
      <c r="F40" s="56"/>
    </row>
    <row r="41" spans="3:6" s="28" customFormat="1" x14ac:dyDescent="0.3">
      <c r="C41" s="56"/>
      <c r="D41" s="56"/>
      <c r="E41" s="56"/>
      <c r="F41" s="56"/>
    </row>
    <row r="42" spans="3:6" s="28" customFormat="1" x14ac:dyDescent="0.3">
      <c r="C42" s="56"/>
      <c r="D42" s="56"/>
      <c r="E42" s="56"/>
      <c r="F42" s="56"/>
    </row>
    <row r="43" spans="3:6" s="28" customFormat="1" x14ac:dyDescent="0.3">
      <c r="C43" s="56"/>
      <c r="D43" s="56"/>
      <c r="E43" s="56"/>
      <c r="F43" s="56"/>
    </row>
    <row r="44" spans="3:6" s="28" customFormat="1" x14ac:dyDescent="0.3">
      <c r="C44" s="56"/>
      <c r="D44" s="56"/>
      <c r="E44" s="56"/>
      <c r="F44" s="56"/>
    </row>
    <row r="45" spans="3:6" s="28" customFormat="1" x14ac:dyDescent="0.3">
      <c r="C45" s="56"/>
      <c r="D45" s="56"/>
      <c r="E45" s="56"/>
      <c r="F45" s="56"/>
    </row>
    <row r="46" spans="3:6" s="28" customFormat="1" x14ac:dyDescent="0.3">
      <c r="C46" s="56"/>
      <c r="D46" s="56"/>
      <c r="E46" s="56"/>
      <c r="F46" s="56"/>
    </row>
    <row r="47" spans="3:6" s="28" customFormat="1" x14ac:dyDescent="0.3">
      <c r="C47" s="56"/>
      <c r="D47" s="56"/>
      <c r="E47" s="56"/>
      <c r="F47" s="56"/>
    </row>
    <row r="48" spans="3:6" s="28" customFormat="1" x14ac:dyDescent="0.3">
      <c r="C48" s="56"/>
      <c r="D48" s="56"/>
      <c r="E48" s="56"/>
      <c r="F48" s="56"/>
    </row>
    <row r="49" spans="3:6" s="28" customFormat="1" x14ac:dyDescent="0.3">
      <c r="C49" s="56"/>
      <c r="D49" s="56"/>
      <c r="E49" s="56"/>
      <c r="F49" s="56"/>
    </row>
    <row r="50" spans="3:6" s="28" customFormat="1" x14ac:dyDescent="0.3">
      <c r="C50" s="56"/>
      <c r="D50" s="56"/>
      <c r="E50" s="56"/>
      <c r="F50" s="56"/>
    </row>
    <row r="51" spans="3:6" s="28" customFormat="1" x14ac:dyDescent="0.3">
      <c r="C51" s="56"/>
      <c r="D51" s="56"/>
      <c r="E51" s="56"/>
      <c r="F51" s="56"/>
    </row>
    <row r="52" spans="3:6" s="28" customFormat="1" x14ac:dyDescent="0.3">
      <c r="C52" s="56"/>
      <c r="D52" s="56"/>
      <c r="E52" s="56"/>
      <c r="F52" s="56"/>
    </row>
    <row r="53" spans="3:6" s="28" customFormat="1" x14ac:dyDescent="0.3">
      <c r="C53" s="56"/>
      <c r="D53" s="56"/>
      <c r="E53" s="56"/>
      <c r="F53" s="56"/>
    </row>
    <row r="54" spans="3:6" s="28" customFormat="1" x14ac:dyDescent="0.3">
      <c r="C54" s="56"/>
      <c r="D54" s="56"/>
      <c r="E54" s="56"/>
      <c r="F54" s="56"/>
    </row>
    <row r="55" spans="3:6" s="28" customFormat="1" x14ac:dyDescent="0.3">
      <c r="C55" s="56"/>
      <c r="D55" s="56"/>
      <c r="E55" s="56"/>
      <c r="F55" s="56"/>
    </row>
    <row r="56" spans="3:6" s="28" customFormat="1" x14ac:dyDescent="0.3">
      <c r="C56" s="56"/>
      <c r="D56" s="56"/>
      <c r="E56" s="56"/>
      <c r="F56" s="56"/>
    </row>
    <row r="57" spans="3:6" s="28" customFormat="1" x14ac:dyDescent="0.3">
      <c r="C57" s="56"/>
      <c r="D57" s="56"/>
      <c r="E57" s="56"/>
      <c r="F57" s="56"/>
    </row>
    <row r="58" spans="3:6" s="28" customFormat="1" x14ac:dyDescent="0.3">
      <c r="C58" s="56"/>
      <c r="D58" s="56"/>
      <c r="E58" s="56"/>
      <c r="F58" s="56"/>
    </row>
    <row r="59" spans="3:6" s="28" customFormat="1" x14ac:dyDescent="0.3">
      <c r="C59" s="56"/>
      <c r="D59" s="56"/>
      <c r="E59" s="56"/>
      <c r="F59" s="56"/>
    </row>
    <row r="60" spans="3:6" s="28" customFormat="1" x14ac:dyDescent="0.3">
      <c r="C60" s="56"/>
      <c r="D60" s="56"/>
      <c r="E60" s="56"/>
      <c r="F60" s="56"/>
    </row>
    <row r="61" spans="3:6" s="28" customFormat="1" x14ac:dyDescent="0.3">
      <c r="C61" s="56"/>
      <c r="D61" s="56"/>
      <c r="E61" s="56"/>
      <c r="F61" s="56"/>
    </row>
    <row r="62" spans="3:6" s="28" customFormat="1" x14ac:dyDescent="0.3">
      <c r="C62" s="56"/>
      <c r="D62" s="56"/>
      <c r="E62" s="56"/>
      <c r="F62" s="56"/>
    </row>
    <row r="63" spans="3:6" s="28" customFormat="1" x14ac:dyDescent="0.3">
      <c r="C63" s="56"/>
      <c r="D63" s="56"/>
      <c r="E63" s="56"/>
      <c r="F63" s="56"/>
    </row>
    <row r="64" spans="3:6" s="28" customFormat="1" x14ac:dyDescent="0.3">
      <c r="C64" s="56"/>
      <c r="D64" s="56"/>
      <c r="E64" s="56"/>
      <c r="F64" s="56"/>
    </row>
    <row r="65" spans="3:6" s="28" customFormat="1" x14ac:dyDescent="0.3">
      <c r="C65" s="56"/>
      <c r="D65" s="56"/>
      <c r="E65" s="56"/>
      <c r="F65" s="56"/>
    </row>
    <row r="66" spans="3:6" s="28" customFormat="1" x14ac:dyDescent="0.3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K10" sqref="K10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60" customWidth="1"/>
    <col min="7" max="8" width="15.109375" customWidth="1"/>
  </cols>
  <sheetData>
    <row r="1" spans="2:8" s="28" customFormat="1" x14ac:dyDescent="0.3">
      <c r="C1" s="56"/>
      <c r="D1" s="56"/>
      <c r="E1" s="56"/>
      <c r="F1" s="56"/>
    </row>
    <row r="2" spans="2:8" s="28" customFormat="1" ht="15" thickBot="1" x14ac:dyDescent="0.35">
      <c r="C2" s="56"/>
      <c r="D2" s="56"/>
      <c r="E2" s="56"/>
      <c r="F2" s="56"/>
    </row>
    <row r="3" spans="2:8" s="28" customFormat="1" x14ac:dyDescent="0.3">
      <c r="B3" s="138" t="s">
        <v>108</v>
      </c>
      <c r="C3" s="139"/>
      <c r="D3" s="139"/>
      <c r="E3" s="139"/>
      <c r="F3" s="140"/>
      <c r="G3" s="139"/>
      <c r="H3" s="140"/>
    </row>
    <row r="4" spans="2:8" s="28" customFormat="1" x14ac:dyDescent="0.3">
      <c r="B4" s="141" t="s">
        <v>124</v>
      </c>
      <c r="C4" s="142"/>
      <c r="D4" s="142"/>
      <c r="E4" s="142"/>
      <c r="F4" s="142"/>
      <c r="G4" s="142"/>
      <c r="H4" s="143"/>
    </row>
    <row r="5" spans="2:8" s="28" customFormat="1" x14ac:dyDescent="0.3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 x14ac:dyDescent="0.3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4" t="s">
        <v>3</v>
      </c>
    </row>
    <row r="7" spans="2:8" s="28" customFormat="1" x14ac:dyDescent="0.3">
      <c r="B7" s="35" t="s">
        <v>20</v>
      </c>
      <c r="C7" s="42">
        <v>9.2592592592592596E-4</v>
      </c>
      <c r="D7" s="7">
        <f>C7/$C$30</f>
        <v>4.2641650231863976E-3</v>
      </c>
      <c r="E7" s="42"/>
      <c r="F7" s="58"/>
      <c r="G7" s="42">
        <f>C7+E7</f>
        <v>9.2592592592592596E-4</v>
      </c>
      <c r="H7" s="77">
        <f>G7/$G$30</f>
        <v>4.2510229023858866E-3</v>
      </c>
    </row>
    <row r="8" spans="2:8" s="28" customFormat="1" x14ac:dyDescent="0.3">
      <c r="B8" s="35" t="s">
        <v>0</v>
      </c>
      <c r="C8" s="42">
        <v>1.4120370370370369E-3</v>
      </c>
      <c r="D8" s="7">
        <f t="shared" ref="D8:D27" si="0">C8/$C$30</f>
        <v>6.5028516603592565E-3</v>
      </c>
      <c r="E8" s="42"/>
      <c r="F8" s="58"/>
      <c r="G8" s="42">
        <f t="shared" ref="G8:G27" si="1">C8+E8</f>
        <v>1.4120370370370369E-3</v>
      </c>
      <c r="H8" s="77">
        <f t="shared" ref="H8:H27" si="2">G8/$G$30</f>
        <v>6.4828099261384766E-3</v>
      </c>
    </row>
    <row r="9" spans="2:8" s="28" customFormat="1" x14ac:dyDescent="0.3">
      <c r="B9" s="35" t="s">
        <v>21</v>
      </c>
      <c r="C9" s="42">
        <v>3.8124999999999971E-2</v>
      </c>
      <c r="D9" s="7">
        <f t="shared" si="0"/>
        <v>0.1755769948296998</v>
      </c>
      <c r="E9" s="42"/>
      <c r="F9" s="58"/>
      <c r="G9" s="42">
        <f t="shared" si="1"/>
        <v>3.8124999999999971E-2</v>
      </c>
      <c r="H9" s="77">
        <f t="shared" si="2"/>
        <v>0.17503586800573875</v>
      </c>
    </row>
    <row r="10" spans="2:8" s="28" customFormat="1" x14ac:dyDescent="0.3">
      <c r="B10" s="35" t="s">
        <v>22</v>
      </c>
      <c r="C10" s="42">
        <v>1.5162037037037036E-3</v>
      </c>
      <c r="D10" s="7">
        <f t="shared" si="0"/>
        <v>6.9825702254677257E-3</v>
      </c>
      <c r="E10" s="42"/>
      <c r="F10" s="58"/>
      <c r="G10" s="42">
        <f t="shared" si="1"/>
        <v>1.5162037037037036E-3</v>
      </c>
      <c r="H10" s="77">
        <f t="shared" si="2"/>
        <v>6.9610500026568893E-3</v>
      </c>
    </row>
    <row r="11" spans="2:8" s="28" customFormat="1" x14ac:dyDescent="0.3">
      <c r="B11" s="35" t="s">
        <v>23</v>
      </c>
      <c r="C11" s="42">
        <v>7.9861111111111105E-4</v>
      </c>
      <c r="D11" s="7">
        <f t="shared" si="0"/>
        <v>3.6778423324982678E-3</v>
      </c>
      <c r="E11" s="42"/>
      <c r="F11" s="58"/>
      <c r="G11" s="42">
        <f t="shared" si="1"/>
        <v>7.9861111111111105E-4</v>
      </c>
      <c r="H11" s="77">
        <f t="shared" si="2"/>
        <v>3.6665072533078272E-3</v>
      </c>
    </row>
    <row r="12" spans="2:8" s="28" customFormat="1" x14ac:dyDescent="0.3">
      <c r="B12" s="35" t="s">
        <v>24</v>
      </c>
      <c r="C12" s="42">
        <v>1.0416666666666667E-3</v>
      </c>
      <c r="D12" s="7">
        <f t="shared" si="0"/>
        <v>4.7971856510846973E-3</v>
      </c>
      <c r="E12" s="42">
        <v>4.861111111111111E-4</v>
      </c>
      <c r="F12" s="58">
        <f t="shared" ref="F12:F14" si="3">E12/$E$30</f>
        <v>0.72413793103448276</v>
      </c>
      <c r="G12" s="42">
        <f t="shared" si="1"/>
        <v>1.5277777777777776E-3</v>
      </c>
      <c r="H12" s="77">
        <f t="shared" si="2"/>
        <v>7.0141877889367127E-3</v>
      </c>
    </row>
    <row r="13" spans="2:8" s="28" customFormat="1" x14ac:dyDescent="0.3">
      <c r="B13" s="35" t="s">
        <v>25</v>
      </c>
      <c r="C13" s="42">
        <v>3.0092592592592589E-4</v>
      </c>
      <c r="D13" s="7">
        <f t="shared" si="0"/>
        <v>1.3858536325355791E-3</v>
      </c>
      <c r="E13" s="42"/>
      <c r="F13" s="58"/>
      <c r="G13" s="42">
        <f t="shared" si="1"/>
        <v>3.0092592592592589E-4</v>
      </c>
      <c r="H13" s="77">
        <f t="shared" si="2"/>
        <v>1.381582443275413E-3</v>
      </c>
    </row>
    <row r="14" spans="2:8" s="28" customFormat="1" x14ac:dyDescent="0.3">
      <c r="B14" s="35" t="s">
        <v>26</v>
      </c>
      <c r="C14" s="42">
        <v>1.8854166666666672E-2</v>
      </c>
      <c r="D14" s="7">
        <f t="shared" si="0"/>
        <v>8.6829060284633053E-2</v>
      </c>
      <c r="E14" s="42">
        <v>1.8518518518518518E-4</v>
      </c>
      <c r="F14" s="58">
        <f t="shared" si="3"/>
        <v>0.27586206896551724</v>
      </c>
      <c r="G14" s="42">
        <f t="shared" si="1"/>
        <v>1.9039351851851856E-2</v>
      </c>
      <c r="H14" s="77">
        <f t="shared" si="2"/>
        <v>8.7411658430309819E-2</v>
      </c>
    </row>
    <row r="15" spans="2:8" s="28" customFormat="1" x14ac:dyDescent="0.3">
      <c r="B15" s="35" t="s">
        <v>27</v>
      </c>
      <c r="C15" s="42">
        <v>3.8981481481481464E-2</v>
      </c>
      <c r="D15" s="7">
        <f t="shared" si="0"/>
        <v>0.17952134747614726</v>
      </c>
      <c r="E15" s="42"/>
      <c r="F15" s="58"/>
      <c r="G15" s="42">
        <f t="shared" si="1"/>
        <v>3.8981481481481464E-2</v>
      </c>
      <c r="H15" s="77">
        <f t="shared" si="2"/>
        <v>0.17896806419044575</v>
      </c>
    </row>
    <row r="16" spans="2:8" s="28" customFormat="1" x14ac:dyDescent="0.3">
      <c r="B16" s="35" t="s">
        <v>28</v>
      </c>
      <c r="C16" s="42">
        <v>2.6967592592592594E-3</v>
      </c>
      <c r="D16" s="7">
        <f t="shared" si="0"/>
        <v>1.2419380630030384E-2</v>
      </c>
      <c r="E16" s="42"/>
      <c r="F16" s="58"/>
      <c r="G16" s="42">
        <f t="shared" si="1"/>
        <v>2.6967592592592594E-3</v>
      </c>
      <c r="H16" s="77">
        <f t="shared" si="2"/>
        <v>1.2381104203198896E-2</v>
      </c>
    </row>
    <row r="17" spans="2:8" s="28" customFormat="1" x14ac:dyDescent="0.3">
      <c r="B17" s="35" t="s">
        <v>138</v>
      </c>
      <c r="C17" s="42"/>
      <c r="D17" s="7"/>
      <c r="E17" s="42"/>
      <c r="F17" s="58"/>
      <c r="G17" s="42"/>
      <c r="H17" s="77"/>
    </row>
    <row r="18" spans="2:8" s="28" customFormat="1" x14ac:dyDescent="0.3">
      <c r="B18" s="35" t="s">
        <v>29</v>
      </c>
      <c r="C18" s="42">
        <v>1.5196759259259259E-2</v>
      </c>
      <c r="D18" s="7">
        <f t="shared" si="0"/>
        <v>6.9985608443046757E-2</v>
      </c>
      <c r="E18" s="42"/>
      <c r="F18" s="58"/>
      <c r="G18" s="42">
        <f t="shared" si="1"/>
        <v>1.5196759259259259E-2</v>
      </c>
      <c r="H18" s="77">
        <f t="shared" si="2"/>
        <v>6.9769913385408361E-2</v>
      </c>
    </row>
    <row r="19" spans="2:8" s="28" customFormat="1" x14ac:dyDescent="0.3">
      <c r="B19" s="35" t="s">
        <v>136</v>
      </c>
      <c r="C19" s="42">
        <v>9.8958333333333346E-3</v>
      </c>
      <c r="D19" s="7">
        <f t="shared" si="0"/>
        <v>4.5573263685304628E-2</v>
      </c>
      <c r="E19" s="42"/>
      <c r="F19" s="58"/>
      <c r="G19" s="42">
        <f t="shared" si="1"/>
        <v>9.8958333333333346E-3</v>
      </c>
      <c r="H19" s="77">
        <f t="shared" si="2"/>
        <v>4.543280726924917E-2</v>
      </c>
    </row>
    <row r="20" spans="2:8" s="28" customFormat="1" x14ac:dyDescent="0.3">
      <c r="B20" s="35" t="s">
        <v>30</v>
      </c>
      <c r="C20" s="42">
        <v>1.0300925925925924E-3</v>
      </c>
      <c r="D20" s="7">
        <f t="shared" si="0"/>
        <v>4.7438835882948668E-3</v>
      </c>
      <c r="E20" s="42"/>
      <c r="F20" s="58"/>
      <c r="G20" s="42">
        <f t="shared" si="1"/>
        <v>1.0300925925925924E-3</v>
      </c>
      <c r="H20" s="77">
        <f t="shared" si="2"/>
        <v>4.7292629789042985E-3</v>
      </c>
    </row>
    <row r="21" spans="2:8" s="28" customFormat="1" x14ac:dyDescent="0.3">
      <c r="B21" s="35" t="s">
        <v>31</v>
      </c>
      <c r="C21" s="42">
        <v>7.291666666666667E-4</v>
      </c>
      <c r="D21" s="7">
        <f t="shared" si="0"/>
        <v>3.3580299557592883E-3</v>
      </c>
      <c r="E21" s="42"/>
      <c r="F21" s="58"/>
      <c r="G21" s="42">
        <f t="shared" si="1"/>
        <v>7.291666666666667E-4</v>
      </c>
      <c r="H21" s="77">
        <f t="shared" si="2"/>
        <v>3.3476805356288859E-3</v>
      </c>
    </row>
    <row r="22" spans="2:8" s="28" customFormat="1" x14ac:dyDescent="0.3">
      <c r="B22" s="35" t="s">
        <v>32</v>
      </c>
      <c r="C22" s="42"/>
      <c r="D22" s="7"/>
      <c r="E22" s="42"/>
      <c r="F22" s="58"/>
      <c r="G22" s="42"/>
      <c r="H22" s="77"/>
    </row>
    <row r="23" spans="2:8" s="28" customFormat="1" x14ac:dyDescent="0.3">
      <c r="B23" s="35" t="s">
        <v>137</v>
      </c>
      <c r="C23" s="42"/>
      <c r="D23" s="7"/>
      <c r="E23" s="98"/>
      <c r="F23" s="58"/>
      <c r="G23" s="42"/>
      <c r="H23" s="77"/>
    </row>
    <row r="24" spans="2:8" s="28" customFormat="1" x14ac:dyDescent="0.3">
      <c r="B24" s="35" t="s">
        <v>33</v>
      </c>
      <c r="C24" s="42"/>
      <c r="D24" s="7"/>
      <c r="E24" s="42"/>
      <c r="F24" s="58"/>
      <c r="G24" s="42"/>
      <c r="H24" s="77"/>
    </row>
    <row r="25" spans="2:8" s="28" customFormat="1" x14ac:dyDescent="0.3">
      <c r="B25" s="35" t="s">
        <v>34</v>
      </c>
      <c r="C25" s="42">
        <v>2.4305555555555555E-4</v>
      </c>
      <c r="D25" s="7">
        <f t="shared" si="0"/>
        <v>1.1193433185864294E-3</v>
      </c>
      <c r="E25" s="42"/>
      <c r="F25" s="58"/>
      <c r="G25" s="42">
        <f t="shared" si="1"/>
        <v>2.4305555555555555E-4</v>
      </c>
      <c r="H25" s="77">
        <f t="shared" si="2"/>
        <v>1.1158935118762952E-3</v>
      </c>
    </row>
    <row r="26" spans="2:8" s="28" customFormat="1" x14ac:dyDescent="0.3">
      <c r="B26" s="35" t="s">
        <v>35</v>
      </c>
      <c r="C26" s="42">
        <v>7.6597222222222233E-2</v>
      </c>
      <c r="D26" s="7">
        <f t="shared" si="0"/>
        <v>0.35275305154309478</v>
      </c>
      <c r="E26" s="42"/>
      <c r="F26" s="58"/>
      <c r="G26" s="42">
        <f t="shared" si="1"/>
        <v>7.6597222222222233E-2</v>
      </c>
      <c r="H26" s="77">
        <f t="shared" si="2"/>
        <v>0.3516658695998725</v>
      </c>
    </row>
    <row r="27" spans="2:8" s="28" customFormat="1" x14ac:dyDescent="0.3">
      <c r="B27" s="35" t="s">
        <v>135</v>
      </c>
      <c r="C27" s="42">
        <v>8.7962962962962968E-3</v>
      </c>
      <c r="D27" s="7">
        <f t="shared" si="0"/>
        <v>4.0509567720270784E-2</v>
      </c>
      <c r="E27" s="42"/>
      <c r="F27" s="58"/>
      <c r="G27" s="42">
        <f t="shared" si="1"/>
        <v>8.7962962962962968E-3</v>
      </c>
      <c r="H27" s="77">
        <f t="shared" si="2"/>
        <v>4.0384717572665929E-2</v>
      </c>
    </row>
    <row r="28" spans="2:8" s="28" customFormat="1" x14ac:dyDescent="0.3">
      <c r="B28" s="35" t="s">
        <v>36</v>
      </c>
      <c r="C28" s="42"/>
      <c r="D28" s="7"/>
      <c r="E28" s="42"/>
      <c r="F28" s="58"/>
      <c r="G28" s="42"/>
      <c r="H28" s="77"/>
    </row>
    <row r="29" spans="2:8" s="28" customFormat="1" x14ac:dyDescent="0.3">
      <c r="B29" s="35"/>
      <c r="C29" s="98"/>
      <c r="D29" s="58"/>
      <c r="E29" s="98"/>
      <c r="F29" s="98"/>
      <c r="G29" s="42"/>
      <c r="H29" s="80"/>
    </row>
    <row r="30" spans="2:8" s="28" customFormat="1" x14ac:dyDescent="0.3">
      <c r="B30" s="38" t="s">
        <v>1</v>
      </c>
      <c r="C30" s="59">
        <f t="shared" ref="C30:H30" si="4">SUM(C7:C28)</f>
        <v>0.21714120370370368</v>
      </c>
      <c r="D30" s="57">
        <f t="shared" si="4"/>
        <v>1</v>
      </c>
      <c r="E30" s="59">
        <f t="shared" si="4"/>
        <v>6.7129629629629625E-4</v>
      </c>
      <c r="F30" s="57">
        <f t="shared" si="4"/>
        <v>1</v>
      </c>
      <c r="G30" s="59">
        <f t="shared" si="4"/>
        <v>0.21781249999999999</v>
      </c>
      <c r="H30" s="41">
        <f t="shared" si="4"/>
        <v>0.99999999999999978</v>
      </c>
    </row>
    <row r="31" spans="2:8" s="28" customFormat="1" ht="66" customHeight="1" thickBot="1" x14ac:dyDescent="0.35">
      <c r="B31" s="135" t="s">
        <v>61</v>
      </c>
      <c r="C31" s="136"/>
      <c r="D31" s="136"/>
      <c r="E31" s="136"/>
      <c r="F31" s="137"/>
      <c r="G31" s="136"/>
      <c r="H31" s="137"/>
    </row>
    <row r="32" spans="2:8" s="28" customFormat="1" x14ac:dyDescent="0.3">
      <c r="C32" s="56"/>
      <c r="D32" s="56"/>
      <c r="E32" s="56"/>
      <c r="F32" s="56"/>
    </row>
    <row r="33" spans="3:6" s="28" customFormat="1" x14ac:dyDescent="0.3">
      <c r="C33" s="56"/>
      <c r="D33" s="56"/>
      <c r="E33" s="56"/>
      <c r="F33" s="56"/>
    </row>
    <row r="34" spans="3:6" s="28" customFormat="1" x14ac:dyDescent="0.3">
      <c r="C34" s="56"/>
      <c r="D34" s="56"/>
      <c r="E34" s="56"/>
      <c r="F34" s="56"/>
    </row>
    <row r="35" spans="3:6" s="28" customFormat="1" x14ac:dyDescent="0.3">
      <c r="C35" s="56"/>
      <c r="D35" s="56"/>
      <c r="E35" s="56"/>
      <c r="F35" s="56"/>
    </row>
    <row r="36" spans="3:6" s="28" customFormat="1" x14ac:dyDescent="0.3">
      <c r="C36" s="56"/>
      <c r="D36" s="56"/>
      <c r="E36" s="56"/>
      <c r="F36" s="56"/>
    </row>
    <row r="37" spans="3:6" s="28" customFormat="1" x14ac:dyDescent="0.3">
      <c r="C37" s="56"/>
      <c r="D37" s="56"/>
      <c r="E37" s="56"/>
      <c r="F37" s="56"/>
    </row>
    <row r="38" spans="3:6" s="28" customFormat="1" x14ac:dyDescent="0.3">
      <c r="C38" s="56"/>
      <c r="D38" s="56"/>
      <c r="E38" s="56"/>
      <c r="F38" s="56"/>
    </row>
    <row r="39" spans="3:6" s="28" customFormat="1" x14ac:dyDescent="0.3">
      <c r="C39" s="56"/>
      <c r="D39" s="56"/>
      <c r="E39" s="56"/>
      <c r="F39" s="56"/>
    </row>
    <row r="40" spans="3:6" s="28" customFormat="1" x14ac:dyDescent="0.3">
      <c r="C40" s="56"/>
      <c r="D40" s="56"/>
      <c r="E40" s="56"/>
      <c r="F40" s="56"/>
    </row>
    <row r="41" spans="3:6" s="28" customFormat="1" x14ac:dyDescent="0.3">
      <c r="C41" s="56"/>
      <c r="D41" s="56"/>
      <c r="E41" s="56"/>
      <c r="F41" s="56"/>
    </row>
    <row r="42" spans="3:6" s="28" customFormat="1" x14ac:dyDescent="0.3">
      <c r="C42" s="56"/>
      <c r="D42" s="56"/>
      <c r="E42" s="56"/>
      <c r="F42" s="56"/>
    </row>
    <row r="43" spans="3:6" s="28" customFormat="1" x14ac:dyDescent="0.3">
      <c r="C43" s="56"/>
      <c r="D43" s="56"/>
      <c r="E43" s="56"/>
      <c r="F43" s="56"/>
    </row>
    <row r="44" spans="3:6" s="28" customFormat="1" x14ac:dyDescent="0.3">
      <c r="C44" s="56"/>
      <c r="D44" s="56"/>
      <c r="E44" s="56"/>
      <c r="F44" s="56"/>
    </row>
    <row r="45" spans="3:6" s="28" customFormat="1" x14ac:dyDescent="0.3">
      <c r="C45" s="56"/>
      <c r="D45" s="56"/>
      <c r="E45" s="56"/>
      <c r="F45" s="56"/>
    </row>
    <row r="46" spans="3:6" s="28" customFormat="1" x14ac:dyDescent="0.3">
      <c r="C46" s="56"/>
      <c r="D46" s="56"/>
      <c r="E46" s="56"/>
      <c r="F46" s="56"/>
    </row>
    <row r="47" spans="3:6" s="28" customFormat="1" x14ac:dyDescent="0.3">
      <c r="C47" s="56"/>
      <c r="D47" s="56"/>
      <c r="E47" s="56"/>
      <c r="F47" s="56"/>
    </row>
    <row r="48" spans="3:6" s="28" customFormat="1" x14ac:dyDescent="0.3">
      <c r="C48" s="56"/>
      <c r="D48" s="56"/>
      <c r="E48" s="56"/>
      <c r="F48" s="56"/>
    </row>
    <row r="49" spans="3:6" s="28" customFormat="1" x14ac:dyDescent="0.3">
      <c r="C49" s="56"/>
      <c r="D49" s="56"/>
      <c r="E49" s="56"/>
      <c r="F49" s="56"/>
    </row>
    <row r="50" spans="3:6" s="28" customFormat="1" x14ac:dyDescent="0.3">
      <c r="C50" s="56"/>
      <c r="D50" s="56"/>
      <c r="E50" s="56"/>
      <c r="F50" s="56"/>
    </row>
    <row r="51" spans="3:6" s="28" customFormat="1" x14ac:dyDescent="0.3">
      <c r="C51" s="56"/>
      <c r="D51" s="56"/>
      <c r="E51" s="56"/>
      <c r="F51" s="56"/>
    </row>
    <row r="52" spans="3:6" s="28" customFormat="1" x14ac:dyDescent="0.3">
      <c r="C52" s="56"/>
      <c r="D52" s="56"/>
      <c r="E52" s="56"/>
      <c r="F52" s="56"/>
    </row>
    <row r="53" spans="3:6" s="28" customFormat="1" x14ac:dyDescent="0.3">
      <c r="C53" s="56"/>
      <c r="D53" s="56"/>
      <c r="E53" s="56"/>
      <c r="F53" s="56"/>
    </row>
    <row r="54" spans="3:6" s="28" customFormat="1" x14ac:dyDescent="0.3">
      <c r="C54" s="56"/>
      <c r="D54" s="56"/>
      <c r="E54" s="56"/>
      <c r="F54" s="56"/>
    </row>
    <row r="55" spans="3:6" s="28" customFormat="1" x14ac:dyDescent="0.3">
      <c r="C55" s="56"/>
      <c r="D55" s="56"/>
      <c r="E55" s="56"/>
      <c r="F55" s="56"/>
    </row>
    <row r="56" spans="3:6" s="28" customFormat="1" x14ac:dyDescent="0.3">
      <c r="C56" s="56"/>
      <c r="D56" s="56"/>
      <c r="E56" s="56"/>
      <c r="F56" s="56"/>
    </row>
    <row r="57" spans="3:6" s="28" customFormat="1" x14ac:dyDescent="0.3">
      <c r="C57" s="56"/>
      <c r="D57" s="56"/>
      <c r="E57" s="56"/>
      <c r="F57" s="56"/>
    </row>
    <row r="58" spans="3:6" s="28" customFormat="1" x14ac:dyDescent="0.3">
      <c r="C58" s="56"/>
      <c r="D58" s="56"/>
      <c r="E58" s="56"/>
      <c r="F58" s="56"/>
    </row>
    <row r="59" spans="3:6" s="28" customFormat="1" x14ac:dyDescent="0.3">
      <c r="C59" s="56"/>
      <c r="D59" s="56"/>
      <c r="E59" s="56"/>
      <c r="F59" s="56"/>
    </row>
    <row r="60" spans="3:6" s="28" customFormat="1" x14ac:dyDescent="0.3">
      <c r="C60" s="56"/>
      <c r="D60" s="56"/>
      <c r="E60" s="56"/>
      <c r="F60" s="56"/>
    </row>
    <row r="61" spans="3:6" s="28" customFormat="1" x14ac:dyDescent="0.3">
      <c r="C61" s="56"/>
      <c r="D61" s="56"/>
      <c r="E61" s="56"/>
      <c r="F61" s="56"/>
    </row>
    <row r="62" spans="3:6" s="28" customFormat="1" x14ac:dyDescent="0.3">
      <c r="C62" s="56"/>
      <c r="D62" s="56"/>
      <c r="E62" s="56"/>
      <c r="F62" s="56"/>
    </row>
    <row r="63" spans="3:6" s="28" customFormat="1" x14ac:dyDescent="0.3">
      <c r="C63" s="56"/>
      <c r="D63" s="56"/>
      <c r="E63" s="56"/>
      <c r="F63" s="56"/>
    </row>
    <row r="64" spans="3:6" s="28" customFormat="1" x14ac:dyDescent="0.3">
      <c r="C64" s="56"/>
      <c r="D64" s="56"/>
      <c r="E64" s="56"/>
      <c r="F64" s="56"/>
    </row>
    <row r="65" spans="3:6" s="28" customFormat="1" x14ac:dyDescent="0.3">
      <c r="C65" s="56"/>
      <c r="D65" s="56"/>
      <c r="E65" s="56"/>
      <c r="F65" s="56"/>
    </row>
    <row r="66" spans="3:6" s="28" customFormat="1" x14ac:dyDescent="0.3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53</vt:i4>
      </vt:variant>
    </vt:vector>
  </HeadingPairs>
  <TitlesOfParts>
    <vt:vector size="53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E24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2015-11-12T14:10:57Z</cp:lastPrinted>
  <dcterms:created xsi:type="dcterms:W3CDTF">2015-04-27T05:42:15Z</dcterms:created>
  <dcterms:modified xsi:type="dcterms:W3CDTF">2015-11-16T19:00:48Z</dcterms:modified>
</cp:coreProperties>
</file>