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5" yWindow="6450" windowWidth="19230" windowHeight="553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48" r:id="rId7"/>
    <sheet name="A8" sheetId="250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8" r:id="rId20"/>
    <sheet name="A21" sheetId="259" r:id="rId21"/>
    <sheet name="A22" sheetId="256" r:id="rId22"/>
    <sheet name="A23" sheetId="257" r:id="rId23"/>
    <sheet name="A24" sheetId="260" r:id="rId24"/>
    <sheet name="B1" sheetId="170" r:id="rId25"/>
    <sheet name="B2" sheetId="171" r:id="rId26"/>
    <sheet name="B3" sheetId="172" r:id="rId27"/>
    <sheet name="B4" sheetId="175" r:id="rId28"/>
    <sheet name="B5" sheetId="179" r:id="rId29"/>
    <sheet name="B6" sheetId="180" r:id="rId30"/>
    <sheet name="B7" sheetId="182" r:id="rId31"/>
    <sheet name="B8" sheetId="173" r:id="rId32"/>
    <sheet name="B9" sheetId="177" r:id="rId33"/>
    <sheet name="B10" sheetId="181" r:id="rId34"/>
    <sheet name="B11" sheetId="174" r:id="rId35"/>
    <sheet name="B12" sheetId="176" r:id="rId36"/>
    <sheet name="B13" sheetId="178" r:id="rId37"/>
    <sheet name="B14" sheetId="183" r:id="rId38"/>
    <sheet name="C1" sheetId="185" r:id="rId39"/>
    <sheet name="C2" sheetId="186" r:id="rId40"/>
    <sheet name="C3" sheetId="187" r:id="rId41"/>
    <sheet name="C4" sheetId="188" r:id="rId42"/>
    <sheet name="C5" sheetId="191" r:id="rId43"/>
    <sheet name="C6" sheetId="195" r:id="rId44"/>
    <sheet name="C7" sheetId="196" r:id="rId45"/>
    <sheet name="C8" sheetId="198" r:id="rId46"/>
    <sheet name="C9" sheetId="189" r:id="rId47"/>
    <sheet name="C10" sheetId="193" r:id="rId48"/>
    <sheet name="C11" sheetId="197" r:id="rId49"/>
    <sheet name="C12" sheetId="190" r:id="rId50"/>
    <sheet name="C13" sheetId="192" r:id="rId51"/>
    <sheet name="C14" sheetId="194" r:id="rId52"/>
    <sheet name="C15" sheetId="199" r:id="rId53"/>
    <sheet name="D1" sheetId="378" r:id="rId54"/>
    <sheet name="D2" sheetId="379" r:id="rId55"/>
    <sheet name="D3" sheetId="380" r:id="rId56"/>
    <sheet name="D4" sheetId="381" r:id="rId57"/>
    <sheet name="D5" sheetId="382" r:id="rId58"/>
    <sheet name="D6" sheetId="383" r:id="rId59"/>
    <sheet name="D7" sheetId="384" r:id="rId60"/>
    <sheet name="D8" sheetId="385" r:id="rId61"/>
    <sheet name="D9" sheetId="386" r:id="rId62"/>
    <sheet name="D10" sheetId="387" r:id="rId63"/>
    <sheet name="D11" sheetId="388" r:id="rId64"/>
    <sheet name="D12" sheetId="389" r:id="rId65"/>
    <sheet name="D13" sheetId="390" r:id="rId66"/>
    <sheet name="D14" sheetId="391" r:id="rId67"/>
    <sheet name="D15" sheetId="392" r:id="rId68"/>
    <sheet name="D16" sheetId="393" r:id="rId69"/>
    <sheet name="D17" sheetId="394" r:id="rId70"/>
    <sheet name="D18" sheetId="395" r:id="rId71"/>
    <sheet name="D19" sheetId="396" r:id="rId72"/>
    <sheet name="D20" sheetId="397" r:id="rId73"/>
    <sheet name="D21" sheetId="398" r:id="rId74"/>
    <sheet name="D22" sheetId="399" r:id="rId75"/>
    <sheet name="D23" sheetId="400" r:id="rId76"/>
    <sheet name="D24" sheetId="401" r:id="rId77"/>
    <sheet name="D25" sheetId="402" r:id="rId78"/>
    <sheet name="D26" sheetId="403" r:id="rId79"/>
    <sheet name="D27" sheetId="404" r:id="rId80"/>
    <sheet name="D28" sheetId="405" r:id="rId81"/>
    <sheet name="D29" sheetId="406" r:id="rId82"/>
    <sheet name="D30" sheetId="407" r:id="rId83"/>
    <sheet name="D31" sheetId="408" r:id="rId84"/>
    <sheet name="D32" sheetId="409" r:id="rId85"/>
    <sheet name="D33" sheetId="410" r:id="rId86"/>
    <sheet name="D34" sheetId="411" r:id="rId87"/>
    <sheet name="D35" sheetId="412" r:id="rId88"/>
    <sheet name="D36" sheetId="413" r:id="rId89"/>
    <sheet name="D37" sheetId="414" r:id="rId90"/>
    <sheet name="D38" sheetId="415" r:id="rId91"/>
    <sheet name="D39" sheetId="416" r:id="rId92"/>
    <sheet name="D40" sheetId="417" r:id="rId93"/>
  </sheets>
  <externalReferences>
    <externalReference r:id="rId94"/>
  </externalReferences>
  <definedNames>
    <definedName name="_xlnm.Print_Area" localSheetId="9">'A10'!$A$1:$K$37</definedName>
    <definedName name="_xlnm.Print_Area" localSheetId="10">'A11'!$A$1:$K$37</definedName>
    <definedName name="_xlnm.Print_Area" localSheetId="11">'A12'!$A$1:$K$37</definedName>
    <definedName name="_xlnm.Print_Area" localSheetId="12">'A13'!$A$1:$K$37</definedName>
    <definedName name="_xlnm.Print_Area" localSheetId="13">'A14'!$A$1:$K$37</definedName>
    <definedName name="_xlnm.Print_Area" localSheetId="14">'A15'!$A$1:$K$37</definedName>
    <definedName name="_xlnm.Print_Area" localSheetId="18">'A19'!$A$1:$K$37</definedName>
    <definedName name="_xlnm.Print_Area" localSheetId="19">'A20'!$A$1:$K$37</definedName>
    <definedName name="_xlnm.Print_Area" localSheetId="20">'A21'!$A$1:$K$37</definedName>
    <definedName name="_xlnm.Print_Area" localSheetId="21">'A22'!$A$1:$K$37</definedName>
    <definedName name="_xlnm.Print_Area" localSheetId="22">'A23'!$A$1:$K$37</definedName>
    <definedName name="_xlnm.Print_Area" localSheetId="23">'A24'!$A$1:$K$37</definedName>
    <definedName name="_xlnm.Print_Area" localSheetId="4">'A5'!$A$1:$K$37</definedName>
    <definedName name="_xlnm.Print_Area" localSheetId="5">'A6'!$A$1:$K$37</definedName>
    <definedName name="_xlnm.Print_Area" localSheetId="6">'A7'!$A$1:$K$37</definedName>
    <definedName name="_xlnm.Print_Area" localSheetId="7">'A8'!$A$1:$K$37</definedName>
    <definedName name="_xlnm.Print_Area" localSheetId="8">'A9'!$A$1:$K$37</definedName>
    <definedName name="_xlnm.Print_Area" localSheetId="33">'B10'!$A$1:$K$37</definedName>
    <definedName name="_xlnm.Print_Area" localSheetId="34">'B11'!$A$1:$K$37</definedName>
    <definedName name="_xlnm.Print_Area" localSheetId="35">'B12'!$A$1:$K$37</definedName>
    <definedName name="_xlnm.Print_Area" localSheetId="36">'B13'!$A$1:$K$37</definedName>
    <definedName name="_xlnm.Print_Area" localSheetId="37">'B14'!$A$1:$K$37</definedName>
    <definedName name="_xlnm.Print_Area" localSheetId="26">'B3'!$A$1:$K$37</definedName>
    <definedName name="_xlnm.Print_Area" localSheetId="27">'B4'!$A$1:$K$37</definedName>
    <definedName name="_xlnm.Print_Area" localSheetId="28">'B5'!$A$1:$K$37</definedName>
    <definedName name="_xlnm.Print_Area" localSheetId="29">'B6'!$A$1:$K$37</definedName>
    <definedName name="_xlnm.Print_Area" localSheetId="30">'B7'!$A$1:$K$37</definedName>
    <definedName name="_xlnm.Print_Area" localSheetId="31">'B8'!$A$1:$K$37</definedName>
    <definedName name="_xlnm.Print_Area" localSheetId="32">'B9'!$A$1:$K$37</definedName>
    <definedName name="_xlnm.Print_Area" localSheetId="55">'D3'!$A$1:$J$11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415" l="1"/>
  <c r="E10" i="415"/>
  <c r="C10" i="415"/>
  <c r="H7" i="415"/>
  <c r="H10" i="415"/>
  <c r="G7" i="415"/>
  <c r="F7" i="415"/>
  <c r="F10" i="415"/>
  <c r="D7" i="415"/>
  <c r="D10" i="415"/>
  <c r="C10" i="413"/>
  <c r="G7" i="413"/>
  <c r="G10" i="413"/>
  <c r="H7" i="413"/>
  <c r="H10" i="413"/>
  <c r="D7" i="413"/>
  <c r="D10" i="413"/>
  <c r="D10" i="406"/>
  <c r="C10" i="406"/>
  <c r="E8" i="406"/>
  <c r="E7" i="406"/>
  <c r="E10" i="406"/>
  <c r="D10" i="405"/>
  <c r="C10" i="405"/>
  <c r="E8" i="405"/>
  <c r="E7" i="405"/>
  <c r="E10" i="405"/>
  <c r="D10" i="402"/>
  <c r="C10" i="402"/>
  <c r="E8" i="402"/>
  <c r="E7" i="402"/>
  <c r="E10" i="402"/>
  <c r="C10" i="400"/>
  <c r="E8" i="400"/>
  <c r="E10" i="400"/>
  <c r="E7" i="400"/>
  <c r="C10" i="399"/>
  <c r="E8" i="399"/>
  <c r="E10" i="399"/>
  <c r="C10" i="398"/>
  <c r="E7" i="398"/>
  <c r="E10" i="398"/>
  <c r="F7" i="398"/>
  <c r="F10" i="398"/>
  <c r="D10" i="397"/>
  <c r="C10" i="397"/>
  <c r="E8" i="397"/>
  <c r="E7" i="397"/>
  <c r="E10" i="397"/>
  <c r="D10" i="393"/>
  <c r="C10" i="393"/>
  <c r="E8" i="393"/>
  <c r="E7" i="393"/>
  <c r="D10" i="392"/>
  <c r="C10" i="392"/>
  <c r="E8" i="392"/>
  <c r="E7" i="392"/>
  <c r="E10" i="391"/>
  <c r="F8" i="391"/>
  <c r="F7" i="391"/>
  <c r="F10" i="391"/>
  <c r="E10" i="390"/>
  <c r="F8" i="390"/>
  <c r="F7" i="390"/>
  <c r="F10" i="390"/>
  <c r="G10" i="389"/>
  <c r="E10" i="389"/>
  <c r="F7" i="389"/>
  <c r="F10" i="389"/>
  <c r="C10" i="389"/>
  <c r="F8" i="389"/>
  <c r="D8" i="389"/>
  <c r="H7" i="389"/>
  <c r="H10" i="389"/>
  <c r="D7" i="389"/>
  <c r="D10" i="389"/>
  <c r="G10" i="388"/>
  <c r="H8" i="388"/>
  <c r="E10" i="388"/>
  <c r="F7" i="388"/>
  <c r="F10" i="388"/>
  <c r="C10" i="388"/>
  <c r="F8" i="388"/>
  <c r="D8" i="388"/>
  <c r="H7" i="388"/>
  <c r="D7" i="388"/>
  <c r="D10" i="388"/>
  <c r="G10" i="387"/>
  <c r="H8" i="387"/>
  <c r="E10" i="387"/>
  <c r="C10" i="387"/>
  <c r="I8" i="387"/>
  <c r="F8" i="387"/>
  <c r="D8" i="387"/>
  <c r="I7" i="387"/>
  <c r="H7" i="387"/>
  <c r="F7" i="387"/>
  <c r="F10" i="387"/>
  <c r="D7" i="387"/>
  <c r="D10" i="387"/>
  <c r="G10" i="386"/>
  <c r="E10" i="386"/>
  <c r="F7" i="386"/>
  <c r="F10" i="386"/>
  <c r="C10" i="386"/>
  <c r="D8" i="386"/>
  <c r="I8" i="386"/>
  <c r="J8" i="386"/>
  <c r="H8" i="386"/>
  <c r="F8" i="386"/>
  <c r="I7" i="386"/>
  <c r="I10" i="386"/>
  <c r="H7" i="386"/>
  <c r="H10" i="386"/>
  <c r="D7" i="386"/>
  <c r="G10" i="385"/>
  <c r="H7" i="385"/>
  <c r="H10" i="385"/>
  <c r="E10" i="385"/>
  <c r="F8" i="385"/>
  <c r="H8" i="385"/>
  <c r="F7" i="385"/>
  <c r="G10" i="384"/>
  <c r="H7" i="384"/>
  <c r="H10" i="384"/>
  <c r="E10" i="384"/>
  <c r="F8" i="384"/>
  <c r="H8" i="384"/>
  <c r="F7" i="384"/>
  <c r="I10" i="383"/>
  <c r="J8" i="383"/>
  <c r="G10" i="383"/>
  <c r="H7" i="383"/>
  <c r="H10" i="383"/>
  <c r="C10" i="383"/>
  <c r="H8" i="383"/>
  <c r="D8" i="383"/>
  <c r="J7" i="383"/>
  <c r="J10" i="383"/>
  <c r="D7" i="383"/>
  <c r="D10" i="383"/>
  <c r="I10" i="382"/>
  <c r="J8" i="382"/>
  <c r="G10" i="382"/>
  <c r="H7" i="382"/>
  <c r="H10" i="382"/>
  <c r="C10" i="382"/>
  <c r="H8" i="382"/>
  <c r="D8" i="382"/>
  <c r="J7" i="382"/>
  <c r="J10" i="382"/>
  <c r="D7" i="382"/>
  <c r="D10" i="382"/>
  <c r="G10" i="381"/>
  <c r="H7" i="381"/>
  <c r="H10" i="381"/>
  <c r="C10" i="381"/>
  <c r="D8" i="381"/>
  <c r="H8" i="381"/>
  <c r="D7" i="381"/>
  <c r="D10" i="381"/>
  <c r="G10" i="380"/>
  <c r="H7" i="380"/>
  <c r="H10" i="380"/>
  <c r="C10" i="380"/>
  <c r="D8" i="380"/>
  <c r="H8" i="380"/>
  <c r="D7" i="380"/>
  <c r="D10" i="380"/>
  <c r="E10" i="379"/>
  <c r="D10" i="379"/>
  <c r="C10" i="379"/>
  <c r="F8" i="379"/>
  <c r="F7" i="379"/>
  <c r="F10" i="379"/>
  <c r="G8" i="379"/>
  <c r="E10" i="378"/>
  <c r="D10" i="378"/>
  <c r="C10" i="378"/>
  <c r="F8" i="378"/>
  <c r="G8" i="378"/>
  <c r="F7" i="378"/>
  <c r="F10" i="378"/>
  <c r="H10" i="387"/>
  <c r="J8" i="387"/>
  <c r="F7" i="392"/>
  <c r="F10" i="392"/>
  <c r="F7" i="397"/>
  <c r="F8" i="397"/>
  <c r="F8" i="402"/>
  <c r="F8" i="405"/>
  <c r="F8" i="406"/>
  <c r="F10" i="384"/>
  <c r="F10" i="385"/>
  <c r="D10" i="386"/>
  <c r="H10" i="388"/>
  <c r="F8" i="400"/>
  <c r="F7" i="400"/>
  <c r="F10" i="400"/>
  <c r="G7" i="378"/>
  <c r="G10" i="378"/>
  <c r="G7" i="379"/>
  <c r="G10" i="379"/>
  <c r="E10" i="392"/>
  <c r="F8" i="392"/>
  <c r="E10" i="393"/>
  <c r="F8" i="393"/>
  <c r="F8" i="399"/>
  <c r="F10" i="399"/>
  <c r="F7" i="402"/>
  <c r="F7" i="405"/>
  <c r="F10" i="405"/>
  <c r="F7" i="406"/>
  <c r="F10" i="406"/>
  <c r="I10" i="387"/>
  <c r="J7" i="387"/>
  <c r="J7" i="386"/>
  <c r="J10" i="386"/>
  <c r="F10" i="402"/>
  <c r="F10" i="397"/>
  <c r="J10" i="387"/>
  <c r="F7" i="393"/>
  <c r="F10" i="393"/>
  <c r="K24" i="193"/>
  <c r="F25" i="193"/>
  <c r="F36" i="193"/>
  <c r="K12" i="189"/>
  <c r="K25" i="193"/>
  <c r="K36" i="193"/>
  <c r="K24" i="176"/>
  <c r="I32" i="176"/>
  <c r="I24" i="176"/>
  <c r="F34" i="176"/>
  <c r="F36" i="176"/>
  <c r="G7" i="176"/>
  <c r="G10" i="176"/>
  <c r="G11" i="176"/>
  <c r="F25" i="176"/>
  <c r="G24" i="176"/>
  <c r="G25" i="176"/>
  <c r="C34" i="176"/>
  <c r="C25" i="176"/>
  <c r="D24" i="176"/>
  <c r="K36" i="181"/>
  <c r="I36" i="181"/>
  <c r="E25" i="181"/>
  <c r="J24" i="181"/>
  <c r="E31" i="181"/>
  <c r="E24" i="181"/>
  <c r="D24" i="181"/>
  <c r="C36" i="181"/>
  <c r="I34" i="181"/>
  <c r="E34" i="181"/>
  <c r="C34" i="181"/>
  <c r="K31" i="181"/>
  <c r="K34" i="181"/>
  <c r="I31" i="181"/>
  <c r="I8" i="181"/>
  <c r="C25" i="181"/>
  <c r="E8" i="181"/>
  <c r="K24" i="181"/>
  <c r="I24" i="181"/>
  <c r="I25" i="181"/>
  <c r="K8" i="181"/>
  <c r="K25" i="181"/>
  <c r="K24" i="177"/>
  <c r="J24" i="177"/>
  <c r="J25" i="177"/>
  <c r="I24" i="177"/>
  <c r="I25" i="177"/>
  <c r="I36" i="177"/>
  <c r="E25" i="177"/>
  <c r="E36" i="177"/>
  <c r="D25" i="177"/>
  <c r="C25" i="177"/>
  <c r="C36" i="177"/>
  <c r="K25" i="177"/>
  <c r="K36" i="177"/>
  <c r="K12" i="173"/>
  <c r="J12" i="173"/>
  <c r="I12" i="173"/>
  <c r="F7" i="176"/>
  <c r="F24" i="176"/>
  <c r="F11" i="176"/>
  <c r="F10" i="176"/>
  <c r="H10" i="176"/>
  <c r="H7" i="176"/>
  <c r="H32" i="176"/>
  <c r="H34" i="176"/>
  <c r="H11" i="176"/>
  <c r="H24" i="176"/>
  <c r="I10" i="176"/>
  <c r="I11" i="176"/>
  <c r="I7" i="176"/>
  <c r="I25" i="176"/>
  <c r="J7" i="176"/>
  <c r="I34" i="176"/>
  <c r="C36" i="176"/>
  <c r="E32" i="176"/>
  <c r="D25" i="176"/>
  <c r="D8" i="181"/>
  <c r="J8" i="181"/>
  <c r="H25" i="189"/>
  <c r="H36" i="189"/>
  <c r="K25" i="189"/>
  <c r="H25" i="176"/>
  <c r="H36" i="176"/>
  <c r="E24" i="176"/>
  <c r="J24" i="176"/>
  <c r="I36" i="176"/>
  <c r="J10" i="176"/>
  <c r="J11" i="176"/>
  <c r="E34" i="176"/>
  <c r="K36" i="189"/>
  <c r="E25" i="173"/>
  <c r="E36" i="173"/>
  <c r="D25" i="173"/>
  <c r="C25" i="173"/>
  <c r="C36" i="173"/>
  <c r="K25" i="173"/>
  <c r="K36" i="173"/>
  <c r="J25" i="173"/>
  <c r="I25" i="173"/>
  <c r="I36" i="173"/>
  <c r="K10" i="176"/>
  <c r="K32" i="176"/>
  <c r="K34" i="176"/>
  <c r="E25" i="176"/>
  <c r="E36" i="176"/>
  <c r="J25" i="176"/>
  <c r="K7" i="176"/>
  <c r="K11" i="176"/>
  <c r="E36" i="181"/>
  <c r="D25" i="181"/>
  <c r="K25" i="176"/>
  <c r="K36" i="176"/>
  <c r="J25" i="181"/>
</calcChain>
</file>

<file path=xl/sharedStrings.xml><?xml version="1.0" encoding="utf-8"?>
<sst xmlns="http://schemas.openxmlformats.org/spreadsheetml/2006/main" count="3560" uniqueCount="203">
  <si>
    <t>GR1</t>
  </si>
  <si>
    <t>GR2</t>
  </si>
  <si>
    <t>GR3</t>
  </si>
  <si>
    <t>Totale</t>
  </si>
  <si>
    <t>V.A</t>
  </si>
  <si>
    <t>%</t>
  </si>
  <si>
    <t>TOTALE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</si>
  <si>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 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</si>
  <si>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Radio Uno</t>
  </si>
  <si>
    <t>Radio Due</t>
  </si>
  <si>
    <t>Radio Tre</t>
  </si>
  <si>
    <t>Soggetti politici</t>
  </si>
  <si>
    <t>Partito Democratico</t>
  </si>
  <si>
    <t>PDL - Forza Italia</t>
  </si>
  <si>
    <t>Area Popolare (NCD - UDC)</t>
  </si>
  <si>
    <t>Lega Nord</t>
  </si>
  <si>
    <t>Scelta Civica per l'Italia</t>
  </si>
  <si>
    <t>Partito Socialista Italiano</t>
  </si>
  <si>
    <t>Fratelli d'Italia</t>
  </si>
  <si>
    <t>Per le Autonomie - Minoranze linguistiche</t>
  </si>
  <si>
    <t>Grandi Autonomie e Libertà (G.A.L.)</t>
  </si>
  <si>
    <t>Maie Movimento Associativo Italiani all'estero</t>
  </si>
  <si>
    <t>L'Altra Europa con Tsipras</t>
  </si>
  <si>
    <t>Radicali Italiani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</si>
  <si>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</si>
  <si>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</si>
  <si>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</si>
  <si>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</si>
  <si>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</si>
  <si>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</si>
  <si>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</si>
  <si>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</si>
  <si>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B2 - Tempo di parola dei soggetti politici ed istituzionali nei programmi extr-gr  di testata. Radio Uno, Radio Due, Radio Tre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</si>
  <si>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</si>
  <si>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</si>
  <si>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</si>
  <si>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</si>
  <si>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</si>
  <si>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</si>
  <si>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</si>
  <si>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</si>
  <si>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</si>
  <si>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</si>
  <si>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</si>
  <si>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</si>
  <si>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</si>
  <si>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</si>
  <si>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</si>
  <si>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</si>
  <si>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</si>
  <si>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</si>
  <si>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</si>
  <si>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</si>
  <si>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</si>
  <si>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</si>
  <si>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</si>
  <si>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</si>
  <si>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</si>
  <si>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</si>
  <si>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</si>
  <si>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</si>
  <si>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</si>
  <si>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</si>
  <si>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</si>
  <si>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</si>
  <si>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</si>
  <si>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</si>
  <si>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</si>
  <si>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</si>
  <si>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</si>
  <si>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</si>
  <si>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</si>
  <si>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</si>
  <si>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</si>
  <si>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</si>
  <si>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</si>
  <si>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</si>
  <si>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</si>
  <si>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</si>
  <si>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</si>
  <si>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Sinistra Italiana - Sinistra Ecologia Libertà</t>
  </si>
  <si>
    <t xml:space="preserve">Conservatori e riformisti </t>
  </si>
  <si>
    <t>Alleanza Liberalpopolare-Autonomie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</si>
  <si>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</si>
  <si>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</si>
  <si>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</si>
  <si>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</si>
  <si>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</si>
  <si>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</si>
  <si>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</si>
  <si>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</si>
  <si>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</si>
  <si>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</si>
  <si>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</si>
  <si>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</si>
  <si>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</si>
  <si>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</si>
  <si>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</si>
  <si>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</si>
  <si>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</si>
  <si>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</si>
  <si>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</si>
  <si>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</si>
  <si>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</si>
  <si>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</si>
  <si>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Democrazia Solidale - Centro Democratico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</si>
  <si>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</si>
  <si>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</si>
  <si>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</si>
  <si>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</si>
  <si>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</si>
  <si>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Tab. A24 - Tempo di notizia, parola e antenna dei soggetti politici ed istituzionali nei Radiogiornali di Radio Italia - 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</si>
  <si>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</si>
  <si>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</si>
  <si>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</si>
  <si>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</si>
  <si>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</si>
  <si>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</si>
  <si>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</si>
  <si>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</si>
  <si>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</si>
  <si>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</si>
  <si>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</si>
  <si>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</si>
  <si>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</si>
  <si>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</si>
  <si>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A7 - Tempo di notizia, parola e antenna  dei soggetti politici ed istituzionali nei Radiogiornali di Radio Monte Carlo - tutte le edizioni</t>
  </si>
  <si>
    <t>Tab. A11 - Tempo di notizia, parola e antenna  dei soggetti politici ed istituzionali nei Radiogiornali di Radio Capital - tutte le edizioni</t>
  </si>
  <si>
    <t>Tab. A8 - Tempo di notizia, parola e antenna dei soggetti politici ed istituzionali nei Radiogiornali di Radio Studio 105 - tutte le edizioni</t>
  </si>
  <si>
    <t>Tab. A20 - Tempo di notizia, parola e antenna  dei soggetti politici ed istituzionali nei Radiogiornali di Radio Monte Carlo - edizioni principali</t>
  </si>
  <si>
    <t>Tab. A21 - Tempo di notizia, parola e antenna  dei soggetti politici ed istituzionali nei Radiogiornali di Radio Capital - edizioni principali</t>
  </si>
  <si>
    <t>Tab. A22 - Tempo di notizia, parola e antenna  dei soggetti politici ed istituzionali nei Radiogiornali di Radio Kiss Kiss - edizioni principali</t>
  </si>
  <si>
    <t>Tab. A23 - Tempo di notizia, parola e antenna dei soggetti politici ed istituzionali nei Radiogiornali di RTL 102.5 - edizioni principali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</si>
  <si>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</si>
  <si>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</si>
  <si>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B6 - Tempo di parola dei soggetti politici ed istituzionali nei programmi extra-gr di rete e di testata. Rete Radio Monte Carlo - Testata Radio Monte Carlo</t>
  </si>
  <si>
    <t>Tab. B7 - Tempo di parola dei soggetti politici ed istituzionali nei programmi extra-gr di rete e di testata. Rete Radio 105 network - Testata Rete 105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</si>
  <si>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</si>
  <si>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</si>
  <si>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</si>
  <si>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</si>
  <si>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</si>
  <si>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</si>
  <si>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D3 - Tempo di parola dei soggetti politici ed istituzionali (escluso Governo) secondo la variabile sesso nei Radiogiornali di Radio 101, Virgin Radio, Radio Monte Carlo, Radio 105 - tutte le edizioni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</si>
  <si>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</si>
  <si>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</si>
  <si>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D11 - Tempo di parola dei soggetti politici ed istituzionali (escluso Governo) secondo la variabile sesso nei Radiogiornali di Radio 24, Radio Monte Carlo, Radio Capital - edizioni principali</t>
  </si>
  <si>
    <t>Tab. D13 - Tempo di parola dei soggetti politici ed istituzionali (escluso Governo) secondo la variabile sesso nei Radiogiornali di Radio Kiss Kiss, Radio RTL 102.5, Radio Italia - edizioni principali</t>
  </si>
  <si>
    <t>Tab. D4 - Tempo di parola dei membri del Governo e del Presidente del Consiglio secondo la variabile sesso nei Radiogiornali di Radio 101, Virgin Radio, Radio Monte Carlo, Radio 105 - tutte le edizioni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</si>
  <si>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</si>
  <si>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</si>
  <si>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D12 - Tempo di parola dei membri del Governo e del Presidente del Consiglio secondo la variabile sesso nei Radiogiornali di Radio 24, Radio Monte Carlo, Radio Capital - edizioni principali</t>
  </si>
  <si>
    <t>Tab. D14 - Tempo di parola dei membri del Governo e del Presidente del Consiglio secondo la variabile sesso nei Radiogiornali di Radio Kiss Kiss, Radio RTL 102.5, Radio Italia - edizioni principali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</si>
  <si>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</si>
  <si>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</si>
  <si>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D19 - Tempo di parola dei soggetti politici ed istituzionali (escluso Governo) secondo la variabile sesso nei programmi extra-gr di Radio Monte Carlo</t>
  </si>
  <si>
    <t>Tab. D20 - Tempo di parola dei soggetti politici ed istituzionali (escluso Governo) secondo la variabile sesso nei programmi extra-gr di Radio 105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</si>
  <si>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</si>
  <si>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</si>
  <si>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</si>
  <si>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</si>
  <si>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</si>
  <si>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</si>
  <si>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</si>
  <si>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</si>
  <si>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D32 - Tempo di parola dei membri del Governo e del Presidente del Consiglio secondo la variabile sesso nei programmi extra-gr di Radio Monte Carlo</t>
  </si>
  <si>
    <t>Tab. D33 - Tempo di parola dei membri del Governo e del Presidente del Consiglio secondo la variabile sesso nei programmi extra-gr di Radio 105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</si>
  <si>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</si>
  <si>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</si>
  <si>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</si>
  <si>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</si>
  <si>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</si>
  <si>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</si>
  <si>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Virgin Radio: 
Testata Virgin Radio: 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</si>
  <si>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</si>
  <si>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</si>
  <si>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 xml:space="preserve">Tempo di Parola: indica il tempo in cui il soggetto politico/istituzionale parla direttamente in voce
Rete Radio Italia: 
Testata Radio Italia Notizie: </t>
  </si>
  <si>
    <t xml:space="preserve">Tempo di Parola: indica il tempo in cui il soggetto politico/istituzionale parla direttamente in voce
Rete Radio 101: 
Testata Pagina 101: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</si>
  <si>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</si>
  <si>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</si>
  <si>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</si>
  <si>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</si>
  <si>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</si>
  <si>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</si>
  <si>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Monte Carlo</t>
  </si>
  <si>
    <t>Tab. C8 - Tempo di parola dei soggetti del pluralismo politico nei programmi extra-gr fasce di programmazione. Radio 105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</si>
  <si>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</si>
  <si>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</si>
  <si>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</si>
  <si>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</si>
  <si>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</si>
  <si>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</si>
  <si>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</si>
  <si>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Periodo dal 01.08.2016 al 31.08.2016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</si>
  <si>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Colpo di sole, Italiani in continenti, Me anziano, you tuber, Metropolis, Ovunque6, Senti che storia!
Radio Tre: Fahrenheit, Radio3 mondo, Tutta la città ne parla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</si>
  <si>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Bianco e nero, Inviato speciale the best, Italia sotto inchiesta, Speciale GR 1 - funerali terremoto, Speciale GR 1 - terremoto
Radio Due: 
Radio Tre: </t>
    </r>
  </si>
  <si>
    <t>Tempo di Parola: indica il tempo in cui il soggetto politico/istituzionale parla direttamente in voce
Rete Radio 24: Ma cos'è questa estate
Testata Radio 24: L'altra Europa, Si può fare, Speciale terremoto</t>
  </si>
  <si>
    <t xml:space="preserve">Tempo di Parola: indica il tempo in cui il soggetto politico/istituzionale parla direttamente in voce
Rete Radio Monte Carlo: 
Testata Radio Monte Carlo: </t>
  </si>
  <si>
    <t>Tempo di Parola: indica il tempo in cui il soggetto politico/istituzionale parla direttamente in voce
Rete Radio 105 network: Aqualandia
Testata Rete 105: Benvenuti nella giungla</t>
  </si>
  <si>
    <t xml:space="preserve">Tempo di Parola: indica il tempo in cui il soggetto politico/istituzionale parla direttamente in voce
Rete m2o: m2o live
Testata m2o: </t>
  </si>
  <si>
    <t xml:space="preserve">Tempo di Parola: indica il tempo in cui il soggetto politico/istituzionale parla direttamente in voce
Rete Radio Deejay: Albertino everyday
Testata Radio Deejay: </t>
  </si>
  <si>
    <t xml:space="preserve">Tempo di Parola: indica il tempo in cui il soggetto politico/istituzionale parla direttamente in voce
Rete Radio Capital: Capital in the world, Capital weekend, Daily Capital, Happy summer, happy Capital, Non c'è duo senza tè
Testata Radio Capital: </t>
  </si>
  <si>
    <t>Tempo di Parola: indica il tempo in cui il soggetto politico/istituzionale parla direttamente in voce
Rete RTL 102.5: La famiglia giù al nord, Ma la notte no, W l'Italia
Testata RTL 102.5: Non stop news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</si>
</sst>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53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/>
    <xf numFmtId="0" fontId="22" fillId="0" borderId="0"/>
    <xf numFmtId="9" fontId="16" fillId="0" borderId="0" applyFont="0" applyFill="0" applyBorder="0" applyAlignment="0" applyProtection="0"/>
    <xf numFmtId="0" fontId="1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16" fillId="0" borderId="0"/>
    <xf numFmtId="0" fontId="22" fillId="0" borderId="0"/>
    <xf numFmtId="0" fontId="22" fillId="0" borderId="0"/>
    <xf numFmtId="0" fontId="16" fillId="0" borderId="0"/>
    <xf numFmtId="0" fontId="16" fillId="0" borderId="0"/>
    <xf numFmtId="0" fontId="22" fillId="0" borderId="0"/>
    <xf numFmtId="0" fontId="16" fillId="0" borderId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/>
    <xf numFmtId="0" fontId="13" fillId="0" borderId="0"/>
    <xf numFmtId="0" fontId="24" fillId="0" borderId="0"/>
    <xf numFmtId="0" fontId="12" fillId="0" borderId="0"/>
    <xf numFmtId="9" fontId="24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16" fillId="0" borderId="0"/>
    <xf numFmtId="0" fontId="9" fillId="0" borderId="0"/>
    <xf numFmtId="0" fontId="26" fillId="0" borderId="0"/>
    <xf numFmtId="0" fontId="8" fillId="0" borderId="0"/>
    <xf numFmtId="9" fontId="26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16" fillId="0" borderId="0"/>
    <xf numFmtId="0" fontId="3" fillId="0" borderId="0"/>
    <xf numFmtId="0" fontId="2" fillId="0" borderId="0"/>
    <xf numFmtId="0" fontId="1" fillId="0" borderId="0"/>
  </cellStyleXfs>
  <cellXfs count="264">
    <xf numFmtId="0" fontId="0" fillId="0" borderId="0" xfId="0"/>
    <xf numFmtId="0" fontId="21" fillId="0" borderId="4" xfId="97" applyFont="1" applyFill="1" applyBorder="1"/>
    <xf numFmtId="0" fontId="16" fillId="0" borderId="0" xfId="97"/>
    <xf numFmtId="0" fontId="16" fillId="0" borderId="4" xfId="97" applyBorder="1"/>
    <xf numFmtId="0" fontId="15" fillId="0" borderId="13" xfId="97" applyFont="1" applyBorder="1" applyAlignment="1">
      <alignment horizontal="center"/>
    </xf>
    <xf numFmtId="0" fontId="15" fillId="0" borderId="0" xfId="97" applyFont="1"/>
    <xf numFmtId="0" fontId="16" fillId="0" borderId="4" xfId="97" applyBorder="1" applyAlignment="1"/>
    <xf numFmtId="0" fontId="16" fillId="0" borderId="5" xfId="97" applyBorder="1" applyAlignment="1"/>
    <xf numFmtId="0" fontId="16" fillId="0" borderId="6" xfId="97" applyBorder="1" applyAlignment="1"/>
    <xf numFmtId="0" fontId="15" fillId="0" borderId="13" xfId="97" applyFont="1" applyFill="1" applyBorder="1" applyAlignment="1">
      <alignment horizontal="center"/>
    </xf>
    <xf numFmtId="0" fontId="16" fillId="0" borderId="0" xfId="97" applyFont="1"/>
    <xf numFmtId="0" fontId="16" fillId="0" borderId="0" xfId="97" applyBorder="1" applyAlignment="1"/>
    <xf numFmtId="0" fontId="16" fillId="0" borderId="14" xfId="97" applyBorder="1" applyAlignment="1"/>
    <xf numFmtId="0" fontId="16" fillId="0" borderId="15" xfId="97" applyBorder="1" applyAlignment="1"/>
    <xf numFmtId="0" fontId="16" fillId="0" borderId="7" xfId="97" applyBorder="1"/>
    <xf numFmtId="0" fontId="16" fillId="0" borderId="7" xfId="97" applyFill="1" applyBorder="1" applyAlignment="1">
      <alignment horizontal="center"/>
    </xf>
    <xf numFmtId="0" fontId="16" fillId="0" borderId="0" xfId="97" applyFill="1" applyBorder="1" applyAlignment="1"/>
    <xf numFmtId="46" fontId="20" fillId="0" borderId="13" xfId="97" applyNumberFormat="1" applyFont="1" applyFill="1" applyBorder="1" applyAlignment="1">
      <alignment horizontal="center"/>
    </xf>
    <xf numFmtId="0" fontId="15" fillId="0" borderId="5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8" xfId="97" applyFont="1" applyBorder="1" applyAlignment="1">
      <alignment horizontal="center"/>
    </xf>
    <xf numFmtId="46" fontId="8" fillId="0" borderId="13" xfId="141" applyNumberFormat="1" applyFill="1" applyBorder="1" applyAlignment="1">
      <alignment horizontal="center"/>
    </xf>
    <xf numFmtId="0" fontId="27" fillId="0" borderId="4" xfId="141" applyFont="1" applyFill="1" applyBorder="1" applyAlignment="1">
      <alignment horizontal="left"/>
    </xf>
    <xf numFmtId="0" fontId="27" fillId="0" borderId="19" xfId="141" applyFont="1" applyFill="1" applyBorder="1" applyAlignment="1">
      <alignment horizontal="left"/>
    </xf>
    <xf numFmtId="0" fontId="19" fillId="0" borderId="4" xfId="97" applyFont="1" applyBorder="1" applyAlignment="1">
      <alignment horizontal="left"/>
    </xf>
    <xf numFmtId="10" fontId="19" fillId="0" borderId="13" xfId="99" applyNumberFormat="1" applyFont="1" applyBorder="1" applyAlignment="1">
      <alignment horizontal="center"/>
    </xf>
    <xf numFmtId="46" fontId="19" fillId="0" borderId="13" xfId="97" applyNumberFormat="1" applyFont="1" applyBorder="1" applyAlignment="1">
      <alignment horizontal="center"/>
    </xf>
    <xf numFmtId="10" fontId="19" fillId="0" borderId="6" xfId="99" applyNumberFormat="1" applyFont="1" applyBorder="1" applyAlignment="1">
      <alignment horizontal="center"/>
    </xf>
    <xf numFmtId="0" fontId="20" fillId="0" borderId="4" xfId="97" applyFont="1" applyBorder="1" applyAlignment="1">
      <alignment horizontal="left"/>
    </xf>
    <xf numFmtId="46" fontId="20" fillId="0" borderId="7" xfId="97" applyNumberFormat="1" applyFont="1" applyBorder="1" applyAlignment="1">
      <alignment horizontal="center"/>
    </xf>
    <xf numFmtId="10" fontId="20" fillId="0" borderId="13" xfId="99" applyNumberFormat="1" applyFont="1" applyBorder="1" applyAlignment="1">
      <alignment horizontal="center"/>
    </xf>
    <xf numFmtId="10" fontId="20" fillId="0" borderId="8" xfId="99" applyNumberFormat="1" applyFont="1" applyBorder="1" applyAlignment="1">
      <alignment horizontal="center"/>
    </xf>
    <xf numFmtId="10" fontId="20" fillId="0" borderId="6" xfId="99" applyNumberFormat="1" applyFont="1" applyBorder="1" applyAlignment="1">
      <alignment horizontal="center"/>
    </xf>
    <xf numFmtId="46" fontId="20" fillId="0" borderId="13" xfId="97" applyNumberFormat="1" applyFont="1" applyBorder="1" applyAlignment="1">
      <alignment horizontal="center"/>
    </xf>
    <xf numFmtId="10" fontId="20" fillId="0" borderId="9" xfId="99" applyNumberFormat="1" applyFont="1" applyBorder="1" applyAlignment="1">
      <alignment horizontal="center"/>
    </xf>
    <xf numFmtId="46" fontId="20" fillId="0" borderId="5" xfId="97" applyNumberFormat="1" applyFont="1" applyBorder="1" applyAlignment="1">
      <alignment horizontal="center"/>
    </xf>
    <xf numFmtId="10" fontId="19" fillId="0" borderId="8" xfId="99" applyNumberFormat="1" applyFont="1" applyBorder="1" applyAlignment="1">
      <alignment horizontal="center"/>
    </xf>
    <xf numFmtId="46" fontId="19" fillId="0" borderId="7" xfId="97" applyNumberFormat="1" applyFont="1" applyFill="1" applyBorder="1" applyAlignment="1">
      <alignment horizontal="center"/>
    </xf>
    <xf numFmtId="46" fontId="19" fillId="0" borderId="7" xfId="97" applyNumberFormat="1" applyFont="1" applyBorder="1"/>
    <xf numFmtId="10" fontId="19" fillId="0" borderId="13" xfId="99" applyNumberFormat="1" applyFont="1" applyBorder="1"/>
    <xf numFmtId="10" fontId="19" fillId="0" borderId="8" xfId="99" applyNumberFormat="1" applyFont="1" applyBorder="1"/>
    <xf numFmtId="46" fontId="19" fillId="0" borderId="7" xfId="97" applyNumberFormat="1" applyFont="1" applyFill="1" applyBorder="1"/>
    <xf numFmtId="10" fontId="19" fillId="0" borderId="6" xfId="99" applyNumberFormat="1" applyFont="1" applyBorder="1"/>
    <xf numFmtId="46" fontId="20" fillId="0" borderId="7" xfId="97" applyNumberFormat="1" applyFont="1" applyBorder="1"/>
    <xf numFmtId="10" fontId="20" fillId="0" borderId="13" xfId="99" applyNumberFormat="1" applyFont="1" applyBorder="1"/>
    <xf numFmtId="10" fontId="20" fillId="0" borderId="8" xfId="99" applyNumberFormat="1" applyFont="1" applyBorder="1"/>
    <xf numFmtId="10" fontId="20" fillId="0" borderId="6" xfId="99" applyNumberFormat="1" applyFont="1" applyBorder="1"/>
    <xf numFmtId="46" fontId="8" fillId="0" borderId="13" xfId="141" applyNumberFormat="1" applyBorder="1"/>
    <xf numFmtId="46" fontId="19" fillId="0" borderId="13" xfId="97" applyNumberFormat="1" applyFont="1" applyBorder="1"/>
    <xf numFmtId="46" fontId="19" fillId="0" borderId="13" xfId="97" applyNumberFormat="1" applyFont="1" applyFill="1" applyBorder="1"/>
    <xf numFmtId="46" fontId="20" fillId="0" borderId="13" xfId="97" applyNumberFormat="1" applyFont="1" applyBorder="1"/>
    <xf numFmtId="10" fontId="20" fillId="0" borderId="9" xfId="99" applyNumberFormat="1" applyFont="1" applyBorder="1"/>
    <xf numFmtId="46" fontId="20" fillId="0" borderId="5" xfId="97" applyNumberFormat="1" applyFont="1" applyBorder="1"/>
    <xf numFmtId="46" fontId="8" fillId="0" borderId="13" xfId="143" applyNumberFormat="1" applyFill="1" applyBorder="1" applyAlignment="1">
      <alignment horizontal="center"/>
    </xf>
    <xf numFmtId="10" fontId="19" fillId="0" borderId="13" xfId="99" applyNumberFormat="1" applyFont="1" applyFill="1" applyBorder="1" applyAlignment="1">
      <alignment horizontal="center"/>
    </xf>
    <xf numFmtId="10" fontId="19" fillId="0" borderId="8" xfId="99" applyNumberFormat="1" applyFont="1" applyFill="1" applyBorder="1" applyAlignment="1">
      <alignment horizontal="center"/>
    </xf>
    <xf numFmtId="0" fontId="27" fillId="0" borderId="4" xfId="143" applyFont="1" applyFill="1" applyBorder="1" applyAlignment="1">
      <alignment horizontal="left"/>
    </xf>
    <xf numFmtId="0" fontId="27" fillId="0" borderId="19" xfId="143" applyFont="1" applyFill="1" applyBorder="1" applyAlignment="1">
      <alignment horizontal="left"/>
    </xf>
    <xf numFmtId="46" fontId="20" fillId="0" borderId="7" xfId="97" applyNumberFormat="1" applyFont="1" applyFill="1" applyBorder="1" applyAlignment="1">
      <alignment horizontal="center"/>
    </xf>
    <xf numFmtId="10" fontId="20" fillId="0" borderId="13" xfId="99" applyNumberFormat="1" applyFont="1" applyFill="1" applyBorder="1" applyAlignment="1">
      <alignment horizontal="center"/>
    </xf>
    <xf numFmtId="10" fontId="20" fillId="0" borderId="8" xfId="99" applyNumberFormat="1" applyFont="1" applyFill="1" applyBorder="1" applyAlignment="1">
      <alignment horizontal="center"/>
    </xf>
    <xf numFmtId="46" fontId="19" fillId="0" borderId="13" xfId="97" applyNumberFormat="1" applyFont="1" applyFill="1" applyBorder="1" applyAlignment="1">
      <alignment horizontal="center"/>
    </xf>
    <xf numFmtId="46" fontId="8" fillId="0" borderId="13" xfId="143" applyNumberFormat="1" applyBorder="1"/>
    <xf numFmtId="46" fontId="20" fillId="0" borderId="5" xfId="97" applyNumberFormat="1" applyFont="1" applyFill="1" applyBorder="1" applyAlignment="1">
      <alignment horizontal="center"/>
    </xf>
    <xf numFmtId="0" fontId="16" fillId="0" borderId="4" xfId="97" applyBorder="1" applyAlignment="1">
      <alignment horizontal="center"/>
    </xf>
    <xf numFmtId="20" fontId="15" fillId="0" borderId="6" xfId="97" applyNumberFormat="1" applyFont="1" applyBorder="1" applyAlignment="1">
      <alignment horizontal="center"/>
    </xf>
    <xf numFmtId="0" fontId="16" fillId="0" borderId="0" xfId="97" applyAlignment="1">
      <alignment horizontal="center"/>
    </xf>
    <xf numFmtId="46" fontId="19" fillId="0" borderId="6" xfId="99" applyNumberFormat="1" applyFont="1" applyBorder="1" applyAlignment="1">
      <alignment horizontal="center"/>
    </xf>
    <xf numFmtId="46" fontId="20" fillId="0" borderId="6" xfId="99" applyNumberFormat="1" applyFont="1" applyBorder="1" applyAlignment="1">
      <alignment horizontal="center"/>
    </xf>
    <xf numFmtId="0" fontId="16" fillId="0" borderId="15" xfId="97" applyBorder="1"/>
    <xf numFmtId="46" fontId="19" fillId="0" borderId="0" xfId="97" applyNumberFormat="1" applyFont="1" applyBorder="1" applyAlignment="1">
      <alignment horizontal="center"/>
    </xf>
    <xf numFmtId="10" fontId="19" fillId="0" borderId="0" xfId="99" applyNumberFormat="1" applyFont="1" applyBorder="1" applyAlignment="1">
      <alignment horizontal="center"/>
    </xf>
    <xf numFmtId="46" fontId="19" fillId="0" borderId="14" xfId="99" applyNumberFormat="1" applyFont="1" applyBorder="1" applyAlignment="1">
      <alignment horizontal="center"/>
    </xf>
    <xf numFmtId="46" fontId="19" fillId="0" borderId="5" xfId="97" applyNumberFormat="1" applyFont="1" applyBorder="1" applyAlignment="1">
      <alignment horizontal="center"/>
    </xf>
    <xf numFmtId="10" fontId="19" fillId="0" borderId="5" xfId="99" applyNumberFormat="1" applyFont="1" applyBorder="1" applyAlignment="1">
      <alignment horizontal="center"/>
    </xf>
    <xf numFmtId="46" fontId="20" fillId="0" borderId="9" xfId="97" applyNumberFormat="1" applyFont="1" applyBorder="1" applyAlignment="1">
      <alignment horizontal="center"/>
    </xf>
    <xf numFmtId="46" fontId="19" fillId="0" borderId="5" xfId="97" applyNumberFormat="1" applyFont="1" applyBorder="1"/>
    <xf numFmtId="46" fontId="20" fillId="0" borderId="6" xfId="97" applyNumberFormat="1" applyFont="1" applyBorder="1"/>
    <xf numFmtId="46" fontId="20" fillId="0" borderId="6" xfId="99" applyNumberFormat="1" applyFont="1" applyBorder="1"/>
    <xf numFmtId="46" fontId="19" fillId="0" borderId="0" xfId="97" applyNumberFormat="1" applyFont="1" applyBorder="1"/>
    <xf numFmtId="10" fontId="19" fillId="0" borderId="0" xfId="99" applyNumberFormat="1" applyFont="1" applyBorder="1"/>
    <xf numFmtId="46" fontId="19" fillId="0" borderId="14" xfId="99" applyNumberFormat="1" applyFont="1" applyBorder="1"/>
    <xf numFmtId="0" fontId="16" fillId="0" borderId="13" xfId="97" applyBorder="1"/>
    <xf numFmtId="46" fontId="19" fillId="0" borderId="18" xfId="100" applyNumberFormat="1" applyFont="1" applyBorder="1"/>
    <xf numFmtId="0" fontId="15" fillId="0" borderId="5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6" fillId="0" borderId="0" xfId="97" applyAlignment="1">
      <alignment horizontal="right"/>
    </xf>
    <xf numFmtId="0" fontId="15" fillId="0" borderId="5" xfId="97" applyFont="1" applyFill="1" applyBorder="1" applyAlignment="1">
      <alignment horizontal="center"/>
    </xf>
    <xf numFmtId="0" fontId="15" fillId="0" borderId="6" xfId="97" applyFont="1" applyFill="1" applyBorder="1" applyAlignment="1">
      <alignment horizontal="center"/>
    </xf>
    <xf numFmtId="0" fontId="21" fillId="0" borderId="4" xfId="97" applyFont="1" applyFill="1" applyBorder="1" applyAlignment="1">
      <alignment vertical="center"/>
    </xf>
    <xf numFmtId="0" fontId="15" fillId="0" borderId="7" xfId="97" applyFont="1" applyFill="1" applyBorder="1" applyAlignment="1">
      <alignment horizontal="center"/>
    </xf>
    <xf numFmtId="0" fontId="15" fillId="0" borderId="9" xfId="97" applyFont="1" applyBorder="1" applyAlignment="1">
      <alignment horizontal="center"/>
    </xf>
    <xf numFmtId="0" fontId="19" fillId="0" borderId="4" xfId="97" applyFont="1" applyFill="1" applyBorder="1" applyAlignment="1">
      <alignment horizontal="left"/>
    </xf>
    <xf numFmtId="10" fontId="19" fillId="0" borderId="6" xfId="99" applyNumberFormat="1" applyFont="1" applyFill="1" applyBorder="1" applyAlignment="1">
      <alignment horizontal="center"/>
    </xf>
    <xf numFmtId="46" fontId="19" fillId="0" borderId="5" xfId="97" applyNumberFormat="1" applyFont="1" applyFill="1" applyBorder="1" applyAlignment="1">
      <alignment horizontal="center"/>
    </xf>
    <xf numFmtId="10" fontId="19" fillId="0" borderId="5" xfId="99" applyNumberFormat="1" applyFont="1" applyFill="1" applyBorder="1" applyAlignment="1">
      <alignment horizontal="center"/>
    </xf>
    <xf numFmtId="0" fontId="20" fillId="0" borderId="4" xfId="97" applyFont="1" applyFill="1" applyBorder="1" applyAlignment="1">
      <alignment horizontal="left"/>
    </xf>
    <xf numFmtId="10" fontId="20" fillId="0" borderId="9" xfId="99" applyNumberFormat="1" applyFont="1" applyFill="1" applyBorder="1" applyAlignment="1">
      <alignment horizontal="center"/>
    </xf>
    <xf numFmtId="0" fontId="15" fillId="0" borderId="8" xfId="97" applyFont="1" applyFill="1" applyBorder="1" applyAlignment="1">
      <alignment horizontal="center"/>
    </xf>
    <xf numFmtId="10" fontId="19" fillId="0" borderId="5" xfId="99" applyNumberFormat="1" applyFont="1" applyFill="1" applyBorder="1" applyAlignment="1">
      <alignment horizontal="right"/>
    </xf>
    <xf numFmtId="10" fontId="19" fillId="0" borderId="6" xfId="99" applyNumberFormat="1" applyFont="1" applyFill="1" applyBorder="1" applyAlignment="1">
      <alignment horizontal="right"/>
    </xf>
    <xf numFmtId="0" fontId="16" fillId="0" borderId="0" xfId="97" applyAlignment="1">
      <alignment wrapText="1"/>
    </xf>
    <xf numFmtId="0" fontId="16" fillId="0" borderId="0" xfId="97" applyAlignment="1">
      <alignment vertical="center"/>
    </xf>
    <xf numFmtId="0" fontId="16" fillId="0" borderId="0" xfId="97" applyAlignment="1">
      <alignment vertical="center" wrapText="1"/>
    </xf>
    <xf numFmtId="10" fontId="19" fillId="0" borderId="0" xfId="99" applyNumberFormat="1" applyFont="1" applyFill="1" applyBorder="1" applyAlignment="1">
      <alignment horizontal="center"/>
    </xf>
    <xf numFmtId="46" fontId="19" fillId="0" borderId="0" xfId="97" applyNumberFormat="1" applyFont="1" applyFill="1" applyBorder="1" applyAlignment="1">
      <alignment horizontal="center"/>
    </xf>
    <xf numFmtId="46" fontId="20" fillId="0" borderId="8" xfId="97" applyNumberFormat="1" applyFont="1" applyFill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5" fillId="0" borderId="5" xfId="97" applyFont="1" applyFill="1" applyBorder="1" applyAlignment="1">
      <alignment horizontal="center"/>
    </xf>
    <xf numFmtId="0" fontId="15" fillId="0" borderId="6" xfId="97" applyFont="1" applyFill="1" applyBorder="1" applyAlignment="1">
      <alignment horizontal="center"/>
    </xf>
    <xf numFmtId="0" fontId="15" fillId="0" borderId="7" xfId="97" applyFont="1" applyFill="1" applyBorder="1" applyAlignment="1">
      <alignment horizontal="center"/>
    </xf>
    <xf numFmtId="0" fontId="15" fillId="0" borderId="8" xfId="97" applyFont="1" applyFill="1" applyBorder="1" applyAlignment="1">
      <alignment horizontal="center"/>
    </xf>
    <xf numFmtId="0" fontId="16" fillId="0" borderId="0" xfId="97" applyFill="1"/>
    <xf numFmtId="0" fontId="16" fillId="0" borderId="4" xfId="97" applyFill="1" applyBorder="1"/>
    <xf numFmtId="46" fontId="6" fillId="0" borderId="13" xfId="145" applyNumberFormat="1" applyFill="1" applyBorder="1" applyAlignment="1">
      <alignment horizontal="center"/>
    </xf>
    <xf numFmtId="46" fontId="6" fillId="2" borderId="13" xfId="145" applyNumberFormat="1" applyFill="1" applyBorder="1" applyAlignment="1">
      <alignment horizontal="center"/>
    </xf>
    <xf numFmtId="0" fontId="16" fillId="0" borderId="4" xfId="97" applyFill="1" applyBorder="1" applyAlignment="1"/>
    <xf numFmtId="0" fontId="16" fillId="0" borderId="5" xfId="97" applyFill="1" applyBorder="1" applyAlignment="1"/>
    <xf numFmtId="0" fontId="16" fillId="0" borderId="6" xfId="97" applyFill="1" applyBorder="1" applyAlignment="1"/>
    <xf numFmtId="0" fontId="19" fillId="0" borderId="4" xfId="97" applyFont="1" applyFill="1" applyBorder="1" applyAlignment="1"/>
    <xf numFmtId="0" fontId="19" fillId="0" borderId="5" xfId="97" applyFont="1" applyFill="1" applyBorder="1" applyAlignment="1"/>
    <xf numFmtId="0" fontId="19" fillId="0" borderId="6" xfId="97" applyFont="1" applyFill="1" applyBorder="1" applyAlignment="1"/>
    <xf numFmtId="46" fontId="16" fillId="0" borderId="0" xfId="97" applyNumberFormat="1"/>
    <xf numFmtId="0" fontId="15" fillId="0" borderId="0" xfId="97" applyFont="1" applyFill="1"/>
    <xf numFmtId="0" fontId="16" fillId="0" borderId="0" xfId="97" applyFill="1" applyAlignment="1">
      <alignment horizontal="right"/>
    </xf>
    <xf numFmtId="46" fontId="16" fillId="0" borderId="0" xfId="97" applyNumberFormat="1" applyFill="1"/>
    <xf numFmtId="10" fontId="20" fillId="0" borderId="6" xfId="99" applyNumberFormat="1" applyFont="1" applyFill="1" applyBorder="1" applyAlignment="1">
      <alignment horizontal="center"/>
    </xf>
    <xf numFmtId="0" fontId="16" fillId="0" borderId="15" xfId="97" applyFill="1" applyBorder="1" applyAlignment="1"/>
    <xf numFmtId="0" fontId="15" fillId="0" borderId="9" xfId="97" applyFont="1" applyFill="1" applyBorder="1" applyAlignment="1">
      <alignment horizontal="center"/>
    </xf>
    <xf numFmtId="0" fontId="19" fillId="0" borderId="15" xfId="97" applyFont="1" applyFill="1" applyBorder="1" applyAlignment="1"/>
    <xf numFmtId="0" fontId="19" fillId="0" borderId="0" xfId="97" applyFont="1" applyFill="1" applyBorder="1" applyAlignment="1"/>
    <xf numFmtId="10" fontId="20" fillId="0" borderId="5" xfId="99" applyNumberFormat="1" applyFont="1" applyFill="1" applyBorder="1" applyAlignment="1">
      <alignment horizontal="center"/>
    </xf>
    <xf numFmtId="0" fontId="16" fillId="0" borderId="14" xfId="97" applyFill="1" applyBorder="1" applyAlignment="1"/>
    <xf numFmtId="0" fontId="19" fillId="0" borderId="14" xfId="97" applyFont="1" applyFill="1" applyBorder="1" applyAlignment="1"/>
    <xf numFmtId="0" fontId="19" fillId="0" borderId="16" xfId="97" applyFont="1" applyFill="1" applyBorder="1" applyAlignment="1">
      <alignment horizontal="left"/>
    </xf>
    <xf numFmtId="0" fontId="20" fillId="0" borderId="16" xfId="97" applyFont="1" applyFill="1" applyBorder="1" applyAlignment="1">
      <alignment horizontal="left"/>
    </xf>
    <xf numFmtId="0" fontId="19" fillId="0" borderId="16" xfId="97" applyFont="1" applyBorder="1" applyAlignment="1">
      <alignment horizontal="left"/>
    </xf>
    <xf numFmtId="0" fontId="20" fillId="0" borderId="16" xfId="97" applyFont="1" applyBorder="1" applyAlignment="1">
      <alignment horizontal="left"/>
    </xf>
    <xf numFmtId="0" fontId="19" fillId="0" borderId="4" xfId="97" applyFont="1" applyBorder="1" applyAlignment="1"/>
    <xf numFmtId="0" fontId="19" fillId="0" borderId="5" xfId="97" applyFont="1" applyBorder="1" applyAlignment="1"/>
    <xf numFmtId="0" fontId="19" fillId="0" borderId="6" xfId="97" applyFont="1" applyBorder="1" applyAlignment="1"/>
    <xf numFmtId="0" fontId="19" fillId="0" borderId="0" xfId="97" applyFont="1" applyBorder="1" applyAlignment="1"/>
    <xf numFmtId="0" fontId="19" fillId="0" borderId="17" xfId="97" applyFont="1" applyFill="1" applyBorder="1" applyAlignment="1">
      <alignment horizontal="left"/>
    </xf>
    <xf numFmtId="0" fontId="19" fillId="0" borderId="15" xfId="97" applyFont="1" applyBorder="1" applyAlignment="1"/>
    <xf numFmtId="0" fontId="19" fillId="0" borderId="14" xfId="97" applyFont="1" applyBorder="1" applyAlignment="1"/>
    <xf numFmtId="46" fontId="5" fillId="0" borderId="13" xfId="146" applyNumberFormat="1" applyFill="1" applyBorder="1" applyAlignment="1">
      <alignment horizontal="center"/>
    </xf>
    <xf numFmtId="0" fontId="27" fillId="0" borderId="4" xfId="146" applyFont="1" applyFill="1" applyBorder="1" applyAlignment="1">
      <alignment horizontal="left"/>
    </xf>
    <xf numFmtId="0" fontId="27" fillId="0" borderId="19" xfId="146" applyFont="1" applyFill="1" applyBorder="1" applyAlignment="1">
      <alignment horizontal="left"/>
    </xf>
    <xf numFmtId="46" fontId="23" fillId="0" borderId="13" xfId="146" applyNumberFormat="1" applyFont="1" applyBorder="1" applyAlignment="1">
      <alignment horizontal="center"/>
    </xf>
    <xf numFmtId="0" fontId="28" fillId="0" borderId="0" xfId="97" applyFont="1"/>
    <xf numFmtId="0" fontId="15" fillId="0" borderId="7" xfId="97" applyFont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46" fontId="0" fillId="0" borderId="18" xfId="0" applyNumberFormat="1" applyFont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46" fontId="22" fillId="0" borderId="13" xfId="98" applyNumberFormat="1" applyFill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5" xfId="97" applyFont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10" fontId="19" fillId="0" borderId="9" xfId="99" applyNumberFormat="1" applyFont="1" applyBorder="1" applyAlignment="1">
      <alignment horizontal="center"/>
    </xf>
    <xf numFmtId="46" fontId="0" fillId="0" borderId="13" xfId="0" applyNumberFormat="1" applyFont="1" applyBorder="1" applyAlignment="1">
      <alignment horizontal="center"/>
    </xf>
    <xf numFmtId="46" fontId="8" fillId="0" borderId="9" xfId="143" applyNumberFormat="1" applyFill="1" applyBorder="1" applyAlignment="1">
      <alignment horizontal="center"/>
    </xf>
    <xf numFmtId="46" fontId="19" fillId="0" borderId="14" xfId="97" applyNumberFormat="1" applyFont="1" applyBorder="1" applyAlignment="1">
      <alignment horizontal="center"/>
    </xf>
    <xf numFmtId="10" fontId="19" fillId="0" borderId="14" xfId="99" applyNumberFormat="1" applyFont="1" applyFill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0" fontId="15" fillId="0" borderId="7" xfId="97" applyFont="1" applyFill="1" applyBorder="1" applyAlignment="1">
      <alignment horizontal="center"/>
    </xf>
    <xf numFmtId="0" fontId="15" fillId="0" borderId="8" xfId="97" applyFont="1" applyFill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5" xfId="97" applyFont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0" fontId="15" fillId="0" borderId="13" xfId="97" applyFont="1" applyFill="1" applyBorder="1" applyAlignment="1">
      <alignment horizontal="center"/>
    </xf>
    <xf numFmtId="46" fontId="16" fillId="0" borderId="13" xfId="100" applyNumberFormat="1" applyBorder="1" applyAlignment="1">
      <alignment horizontal="center"/>
    </xf>
    <xf numFmtId="46" fontId="1" fillId="0" borderId="13" xfId="152" applyNumberFormat="1" applyBorder="1" applyAlignment="1">
      <alignment horizontal="center"/>
    </xf>
    <xf numFmtId="46" fontId="16" fillId="0" borderId="13" xfId="100" applyNumberFormat="1" applyFill="1" applyBorder="1" applyAlignment="1">
      <alignment horizontal="center"/>
    </xf>
    <xf numFmtId="10" fontId="1" fillId="0" borderId="13" xfId="99" applyNumberFormat="1" applyFont="1" applyBorder="1" applyAlignment="1">
      <alignment horizontal="center"/>
    </xf>
    <xf numFmtId="0" fontId="16" fillId="0" borderId="20" xfId="97" applyBorder="1"/>
    <xf numFmtId="46" fontId="16" fillId="0" borderId="21" xfId="100" applyNumberFormat="1" applyFill="1" applyBorder="1" applyAlignment="1">
      <alignment horizontal="center"/>
    </xf>
    <xf numFmtId="10" fontId="1" fillId="0" borderId="22" xfId="99" applyNumberFormat="1" applyFont="1" applyBorder="1" applyAlignment="1">
      <alignment horizontal="center"/>
    </xf>
    <xf numFmtId="0" fontId="19" fillId="0" borderId="23" xfId="97" applyFont="1" applyFill="1" applyBorder="1" applyAlignment="1">
      <alignment horizontal="left"/>
    </xf>
    <xf numFmtId="46" fontId="16" fillId="0" borderId="24" xfId="100" applyNumberFormat="1" applyFill="1" applyBorder="1" applyAlignment="1">
      <alignment horizontal="center"/>
    </xf>
    <xf numFmtId="10" fontId="1" fillId="0" borderId="24" xfId="99" applyNumberFormat="1" applyFont="1" applyBorder="1" applyAlignment="1">
      <alignment horizontal="center"/>
    </xf>
    <xf numFmtId="46" fontId="1" fillId="0" borderId="24" xfId="152" applyNumberFormat="1" applyBorder="1" applyAlignment="1">
      <alignment horizontal="center"/>
    </xf>
    <xf numFmtId="46" fontId="16" fillId="0" borderId="25" xfId="100" applyNumberFormat="1" applyFill="1" applyBorder="1" applyAlignment="1">
      <alignment horizontal="center"/>
    </xf>
    <xf numFmtId="10" fontId="1" fillId="0" borderId="26" xfId="99" applyNumberFormat="1" applyFont="1" applyBorder="1" applyAlignment="1">
      <alignment horizontal="center"/>
    </xf>
    <xf numFmtId="0" fontId="19" fillId="0" borderId="27" xfId="97" applyFont="1" applyFill="1" applyBorder="1" applyAlignment="1">
      <alignment horizontal="left"/>
    </xf>
    <xf numFmtId="0" fontId="20" fillId="0" borderId="27" xfId="97" applyFont="1" applyFill="1" applyBorder="1" applyAlignment="1">
      <alignment horizontal="left"/>
    </xf>
    <xf numFmtId="46" fontId="20" fillId="0" borderId="28" xfId="97" applyNumberFormat="1" applyFont="1" applyFill="1" applyBorder="1" applyAlignment="1">
      <alignment horizontal="center"/>
    </xf>
    <xf numFmtId="10" fontId="20" fillId="0" borderId="28" xfId="99" applyNumberFormat="1" applyFont="1" applyFill="1" applyBorder="1" applyAlignment="1">
      <alignment horizontal="center"/>
    </xf>
    <xf numFmtId="10" fontId="20" fillId="0" borderId="26" xfId="99" applyNumberFormat="1" applyFont="1" applyFill="1" applyBorder="1" applyAlignment="1">
      <alignment horizontal="center"/>
    </xf>
    <xf numFmtId="0" fontId="21" fillId="0" borderId="27" xfId="97" applyFont="1" applyFill="1" applyBorder="1" applyAlignment="1">
      <alignment vertical="center"/>
    </xf>
    <xf numFmtId="0" fontId="21" fillId="0" borderId="27" xfId="97" applyFont="1" applyFill="1" applyBorder="1"/>
    <xf numFmtId="0" fontId="15" fillId="0" borderId="28" xfId="97" applyFont="1" applyBorder="1" applyAlignment="1">
      <alignment horizontal="center"/>
    </xf>
    <xf numFmtId="0" fontId="15" fillId="0" borderId="26" xfId="97" applyFont="1" applyBorder="1" applyAlignment="1">
      <alignment horizontal="center"/>
    </xf>
    <xf numFmtId="46" fontId="1" fillId="0" borderId="28" xfId="152" applyNumberFormat="1" applyBorder="1" applyAlignment="1">
      <alignment horizontal="center"/>
    </xf>
    <xf numFmtId="10" fontId="1" fillId="0" borderId="28" xfId="99" applyNumberFormat="1" applyFont="1" applyBorder="1" applyAlignment="1">
      <alignment horizontal="center"/>
    </xf>
    <xf numFmtId="46" fontId="16" fillId="0" borderId="28" xfId="100" applyNumberFormat="1" applyBorder="1" applyAlignment="1">
      <alignment horizontal="center"/>
    </xf>
    <xf numFmtId="46" fontId="1" fillId="0" borderId="28" xfId="152" applyNumberFormat="1" applyBorder="1"/>
    <xf numFmtId="46" fontId="20" fillId="0" borderId="28" xfId="97" applyNumberFormat="1" applyFont="1" applyFill="1" applyBorder="1" applyAlignment="1">
      <alignment horizontal="right"/>
    </xf>
    <xf numFmtId="10" fontId="20" fillId="0" borderId="26" xfId="99" applyNumberFormat="1" applyFont="1" applyFill="1" applyBorder="1" applyAlignment="1">
      <alignment horizontal="right"/>
    </xf>
    <xf numFmtId="10" fontId="1" fillId="0" borderId="26" xfId="99" applyNumberFormat="1" applyFont="1" applyBorder="1"/>
    <xf numFmtId="0" fontId="15" fillId="0" borderId="28" xfId="97" applyFont="1" applyFill="1" applyBorder="1" applyAlignment="1">
      <alignment horizontal="center"/>
    </xf>
    <xf numFmtId="46" fontId="1" fillId="0" borderId="28" xfId="152" applyNumberFormat="1" applyFont="1" applyBorder="1" applyAlignment="1">
      <alignment horizontal="center"/>
    </xf>
    <xf numFmtId="46" fontId="23" fillId="0" borderId="28" xfId="152" applyNumberFormat="1" applyFont="1" applyBorder="1" applyAlignment="1">
      <alignment horizontal="center"/>
    </xf>
    <xf numFmtId="10" fontId="19" fillId="0" borderId="28" xfId="99" applyNumberFormat="1" applyFont="1" applyFill="1" applyBorder="1" applyAlignment="1">
      <alignment horizontal="center"/>
    </xf>
    <xf numFmtId="46" fontId="1" fillId="0" borderId="8" xfId="152" applyNumberFormat="1" applyBorder="1" applyAlignment="1">
      <alignment horizontal="center"/>
    </xf>
    <xf numFmtId="10" fontId="19" fillId="0" borderId="26" xfId="99" applyNumberFormat="1" applyFont="1" applyFill="1" applyBorder="1" applyAlignment="1">
      <alignment horizontal="center"/>
    </xf>
    <xf numFmtId="0" fontId="16" fillId="0" borderId="10" xfId="97" applyFont="1" applyFill="1" applyBorder="1" applyAlignment="1">
      <alignment horizontal="left" vertical="top" wrapText="1"/>
    </xf>
    <xf numFmtId="0" fontId="16" fillId="0" borderId="11" xfId="97" applyFont="1" applyFill="1" applyBorder="1" applyAlignment="1">
      <alignment horizontal="left" vertical="top" wrapText="1"/>
    </xf>
    <xf numFmtId="0" fontId="16" fillId="0" borderId="12" xfId="97" applyFont="1" applyFill="1" applyBorder="1" applyAlignment="1">
      <alignment horizontal="left" vertical="top" wrapText="1"/>
    </xf>
    <xf numFmtId="0" fontId="15" fillId="0" borderId="1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/>
    </xf>
    <xf numFmtId="0" fontId="15" fillId="0" borderId="3" xfId="97" applyFont="1" applyFill="1" applyBorder="1" applyAlignment="1">
      <alignment horizontal="center"/>
    </xf>
    <xf numFmtId="0" fontId="15" fillId="0" borderId="4" xfId="97" applyFont="1" applyFill="1" applyBorder="1" applyAlignment="1">
      <alignment horizontal="center"/>
    </xf>
    <xf numFmtId="0" fontId="15" fillId="0" borderId="5" xfId="97" applyFont="1" applyFill="1" applyBorder="1" applyAlignment="1">
      <alignment horizontal="center"/>
    </xf>
    <xf numFmtId="0" fontId="15" fillId="0" borderId="6" xfId="97" applyFont="1" applyFill="1" applyBorder="1" applyAlignment="1">
      <alignment horizontal="center"/>
    </xf>
    <xf numFmtId="0" fontId="15" fillId="0" borderId="7" xfId="97" applyFont="1" applyFill="1" applyBorder="1" applyAlignment="1">
      <alignment horizontal="center"/>
    </xf>
    <xf numFmtId="0" fontId="15" fillId="0" borderId="8" xfId="97" applyFont="1" applyFill="1" applyBorder="1" applyAlignment="1">
      <alignment horizontal="center"/>
    </xf>
    <xf numFmtId="0" fontId="16" fillId="0" borderId="10" xfId="97" applyFill="1" applyBorder="1" applyAlignment="1">
      <alignment horizontal="left" vertical="top" wrapText="1"/>
    </xf>
    <xf numFmtId="0" fontId="16" fillId="0" borderId="11" xfId="97" applyFill="1" applyBorder="1" applyAlignment="1">
      <alignment horizontal="left" vertical="top" wrapText="1"/>
    </xf>
    <xf numFmtId="0" fontId="16" fillId="0" borderId="12" xfId="97" applyFill="1" applyBorder="1" applyAlignment="1">
      <alignment horizontal="left" vertical="top" wrapText="1"/>
    </xf>
    <xf numFmtId="0" fontId="16" fillId="0" borderId="10" xfId="97" applyFont="1" applyBorder="1" applyAlignment="1">
      <alignment horizontal="left" vertical="top" wrapText="1"/>
    </xf>
    <xf numFmtId="0" fontId="16" fillId="0" borderId="11" xfId="97" applyFont="1" applyBorder="1" applyAlignment="1">
      <alignment horizontal="left" vertical="top" wrapText="1"/>
    </xf>
    <xf numFmtId="0" fontId="16" fillId="0" borderId="12" xfId="97" applyFont="1" applyBorder="1" applyAlignment="1">
      <alignment horizontal="left" vertical="top" wrapText="1"/>
    </xf>
    <xf numFmtId="0" fontId="15" fillId="0" borderId="1" xfId="97" applyFont="1" applyBorder="1" applyAlignment="1">
      <alignment horizontal="center"/>
    </xf>
    <xf numFmtId="0" fontId="15" fillId="0" borderId="2" xfId="97" applyFont="1" applyBorder="1" applyAlignment="1">
      <alignment horizontal="center"/>
    </xf>
    <xf numFmtId="0" fontId="15" fillId="0" borderId="3" xfId="97" applyFont="1" applyBorder="1" applyAlignment="1">
      <alignment horizontal="center"/>
    </xf>
    <xf numFmtId="0" fontId="15" fillId="0" borderId="7" xfId="97" applyFont="1" applyBorder="1" applyAlignment="1">
      <alignment horizontal="center"/>
    </xf>
    <xf numFmtId="0" fontId="15" fillId="0" borderId="5" xfId="97" applyFont="1" applyBorder="1" applyAlignment="1">
      <alignment horizontal="center"/>
    </xf>
    <xf numFmtId="0" fontId="15" fillId="0" borderId="8" xfId="97" applyFont="1" applyBorder="1" applyAlignment="1">
      <alignment horizontal="center"/>
    </xf>
    <xf numFmtId="0" fontId="15" fillId="0" borderId="6" xfId="97" applyFont="1" applyBorder="1" applyAlignment="1">
      <alignment horizontal="center"/>
    </xf>
    <xf numFmtId="0" fontId="16" fillId="0" borderId="10" xfId="97" applyFill="1" applyBorder="1" applyAlignment="1">
      <alignment horizontal="left" vertical="top"/>
    </xf>
    <xf numFmtId="0" fontId="16" fillId="0" borderId="11" xfId="97" applyFill="1" applyBorder="1" applyAlignment="1">
      <alignment horizontal="left" vertical="top"/>
    </xf>
    <xf numFmtId="0" fontId="16" fillId="0" borderId="12" xfId="97" applyFill="1" applyBorder="1" applyAlignment="1">
      <alignment horizontal="left" vertical="top"/>
    </xf>
    <xf numFmtId="0" fontId="16" fillId="0" borderId="11" xfId="97" applyBorder="1" applyAlignment="1">
      <alignment horizontal="left" vertical="top" wrapText="1"/>
    </xf>
    <xf numFmtId="0" fontId="16" fillId="0" borderId="12" xfId="97" applyBorder="1" applyAlignment="1">
      <alignment horizontal="left" vertical="top" wrapText="1"/>
    </xf>
    <xf numFmtId="0" fontId="15" fillId="0" borderId="4" xfId="97" applyFont="1" applyBorder="1" applyAlignment="1">
      <alignment horizontal="center"/>
    </xf>
    <xf numFmtId="0" fontId="21" fillId="0" borderId="7" xfId="97" applyFont="1" applyBorder="1" applyAlignment="1">
      <alignment horizontal="center"/>
    </xf>
    <xf numFmtId="0" fontId="21" fillId="0" borderId="5" xfId="97" applyFont="1" applyBorder="1" applyAlignment="1">
      <alignment horizontal="center"/>
    </xf>
    <xf numFmtId="0" fontId="21" fillId="0" borderId="8" xfId="97" applyFont="1" applyBorder="1" applyAlignment="1">
      <alignment horizontal="center"/>
    </xf>
    <xf numFmtId="0" fontId="25" fillId="0" borderId="10" xfId="97" applyFont="1" applyBorder="1" applyAlignment="1">
      <alignment horizontal="left" vertical="top" wrapText="1"/>
    </xf>
    <xf numFmtId="0" fontId="25" fillId="0" borderId="11" xfId="97" applyFont="1" applyBorder="1" applyAlignment="1">
      <alignment horizontal="left" vertical="top" wrapText="1"/>
    </xf>
    <xf numFmtId="0" fontId="25" fillId="0" borderId="12" xfId="97" applyFont="1" applyBorder="1" applyAlignment="1">
      <alignment horizontal="left" vertical="top" wrapText="1"/>
    </xf>
    <xf numFmtId="0" fontId="0" fillId="0" borderId="10" xfId="97" applyFont="1" applyBorder="1" applyAlignment="1">
      <alignment horizontal="left" vertical="top" wrapText="1"/>
    </xf>
    <xf numFmtId="0" fontId="15" fillId="0" borderId="1" xfId="97" applyFont="1" applyFill="1" applyBorder="1" applyAlignment="1">
      <alignment horizontal="center" vertical="center" wrapText="1"/>
    </xf>
    <xf numFmtId="0" fontId="15" fillId="0" borderId="2" xfId="97" applyFont="1" applyFill="1" applyBorder="1" applyAlignment="1">
      <alignment horizontal="center" vertical="center" wrapText="1"/>
    </xf>
    <xf numFmtId="0" fontId="15" fillId="0" borderId="3" xfId="97" applyFont="1" applyFill="1" applyBorder="1" applyAlignment="1">
      <alignment horizontal="center" vertical="center" wrapText="1"/>
    </xf>
    <xf numFmtId="0" fontId="15" fillId="0" borderId="1" xfId="97" applyFont="1" applyFill="1" applyBorder="1" applyAlignment="1">
      <alignment horizontal="center" wrapText="1"/>
    </xf>
    <xf numFmtId="0" fontId="15" fillId="0" borderId="2" xfId="97" applyFont="1" applyFill="1" applyBorder="1" applyAlignment="1">
      <alignment horizontal="center" wrapText="1"/>
    </xf>
    <xf numFmtId="0" fontId="15" fillId="0" borderId="3" xfId="97" applyFont="1" applyFill="1" applyBorder="1" applyAlignment="1">
      <alignment horizontal="center" wrapText="1"/>
    </xf>
    <xf numFmtId="0" fontId="15" fillId="0" borderId="13" xfId="97" applyFont="1" applyFill="1" applyBorder="1" applyAlignment="1">
      <alignment horizontal="center"/>
    </xf>
    <xf numFmtId="0" fontId="16" fillId="0" borderId="29" xfId="97" applyFont="1" applyFill="1" applyBorder="1" applyAlignment="1">
      <alignment horizontal="left" vertical="top" wrapText="1"/>
    </xf>
    <xf numFmtId="0" fontId="16" fillId="0" borderId="30" xfId="97" applyFont="1" applyFill="1" applyBorder="1" applyAlignment="1">
      <alignment horizontal="left" vertical="top" wrapText="1"/>
    </xf>
    <xf numFmtId="0" fontId="16" fillId="0" borderId="31" xfId="97" applyFont="1" applyFill="1" applyBorder="1" applyAlignment="1">
      <alignment horizontal="left" vertical="top" wrapText="1"/>
    </xf>
    <xf numFmtId="0" fontId="15" fillId="0" borderId="27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 vertical="center"/>
    </xf>
    <xf numFmtId="0" fontId="15" fillId="0" borderId="3" xfId="97" applyFont="1" applyFill="1" applyBorder="1" applyAlignment="1">
      <alignment horizontal="center" vertical="center"/>
    </xf>
    <xf numFmtId="0" fontId="15" fillId="0" borderId="28" xfId="97" applyFont="1" applyFill="1" applyBorder="1" applyAlignment="1">
      <alignment horizontal="center"/>
    </xf>
  </cellXfs>
  <cellStyles count="15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_gennaio_formule_Tab_B1_B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  <sheetName val="B14"/>
    </sheetNames>
    <sheetDataSet>
      <sheetData sheetId="0">
        <row r="2">
          <cell r="A2" t="str">
            <v>Tipo Programma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abSelected="1" zoomScaleSheetLayoutView="100" workbookViewId="0"/>
  </sheetViews>
  <sheetFormatPr defaultColWidth="8.85546875" defaultRowHeight="15" x14ac:dyDescent="0.25"/>
  <cols>
    <col min="1" max="1" width="6.140625" style="115" customWidth="1"/>
    <col min="2" max="2" width="42.42578125" style="115" customWidth="1"/>
    <col min="3" max="14" width="8.42578125" style="115" customWidth="1"/>
    <col min="15" max="16384" width="8.85546875" style="115"/>
  </cols>
  <sheetData>
    <row r="2" spans="2:14" ht="15.75" thickBot="1" x14ac:dyDescent="0.3"/>
    <row r="3" spans="2:14" x14ac:dyDescent="0.25">
      <c r="B3" s="216" t="s">
        <v>66</v>
      </c>
      <c r="C3" s="217"/>
      <c r="D3" s="217"/>
      <c r="E3" s="217"/>
      <c r="F3" s="217"/>
      <c r="G3" s="217"/>
      <c r="H3" s="218"/>
      <c r="I3" s="217"/>
      <c r="J3" s="217"/>
      <c r="K3" s="217"/>
      <c r="L3" s="217"/>
      <c r="M3" s="217"/>
      <c r="N3" s="218"/>
    </row>
    <row r="4" spans="2:14" x14ac:dyDescent="0.25">
      <c r="B4" s="219" t="s">
        <v>193</v>
      </c>
      <c r="C4" s="220"/>
      <c r="D4" s="220"/>
      <c r="E4" s="220"/>
      <c r="F4" s="220"/>
      <c r="G4" s="220"/>
      <c r="H4" s="221"/>
      <c r="I4" s="220"/>
      <c r="J4" s="220"/>
      <c r="K4" s="220"/>
      <c r="L4" s="220"/>
      <c r="M4" s="220"/>
      <c r="N4" s="221"/>
    </row>
    <row r="5" spans="2:14" x14ac:dyDescent="0.25">
      <c r="B5" s="116"/>
      <c r="C5" s="222" t="s">
        <v>0</v>
      </c>
      <c r="D5" s="220"/>
      <c r="E5" s="223"/>
      <c r="F5" s="222" t="s">
        <v>1</v>
      </c>
      <c r="G5" s="220"/>
      <c r="H5" s="223"/>
      <c r="I5" s="220" t="s">
        <v>2</v>
      </c>
      <c r="J5" s="220"/>
      <c r="K5" s="223"/>
      <c r="L5" s="222" t="s">
        <v>3</v>
      </c>
      <c r="M5" s="220"/>
      <c r="N5" s="221"/>
    </row>
    <row r="6" spans="2:14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101" t="s">
        <v>5</v>
      </c>
      <c r="L6" s="93" t="s">
        <v>4</v>
      </c>
      <c r="M6" s="9" t="s">
        <v>5</v>
      </c>
      <c r="N6" s="91" t="s">
        <v>5</v>
      </c>
    </row>
    <row r="7" spans="2:14" x14ac:dyDescent="0.25">
      <c r="B7" s="95" t="s">
        <v>12</v>
      </c>
      <c r="C7" s="117">
        <v>4.0486111111111105E-2</v>
      </c>
      <c r="D7" s="26">
        <v>0.36898734177215192</v>
      </c>
      <c r="E7" s="26">
        <v>0.19538624811484107</v>
      </c>
      <c r="F7" s="117">
        <v>5.8101851851851821E-3</v>
      </c>
      <c r="G7" s="26">
        <v>0.34360027378507851</v>
      </c>
      <c r="H7" s="26">
        <v>0.17960644007155624</v>
      </c>
      <c r="I7" s="117">
        <v>1.0740740740740735E-2</v>
      </c>
      <c r="J7" s="26">
        <v>0.43918599148130605</v>
      </c>
      <c r="K7" s="26">
        <v>0.2785114045618246</v>
      </c>
      <c r="L7" s="27">
        <v>5.7037037037037025E-2</v>
      </c>
      <c r="M7" s="26">
        <v>0.37750880956028798</v>
      </c>
      <c r="N7" s="28">
        <v>0.20507698709945896</v>
      </c>
    </row>
    <row r="8" spans="2:14" x14ac:dyDescent="0.25">
      <c r="B8" s="95" t="s">
        <v>80</v>
      </c>
      <c r="C8" s="117">
        <v>2.0949074074074073E-3</v>
      </c>
      <c r="D8" s="26">
        <v>1.9092827004219413E-2</v>
      </c>
      <c r="E8" s="26">
        <v>1.0110037423895437E-2</v>
      </c>
      <c r="F8" s="117"/>
      <c r="G8" s="26"/>
      <c r="H8" s="26"/>
      <c r="I8" s="117">
        <v>4.3981481481481486E-4</v>
      </c>
      <c r="J8" s="26">
        <v>1.7983909133932805E-2</v>
      </c>
      <c r="K8" s="26">
        <v>1.1404561824729894E-2</v>
      </c>
      <c r="L8" s="27">
        <v>2.5347222222222221E-3</v>
      </c>
      <c r="M8" s="26">
        <v>1.677646698330014E-2</v>
      </c>
      <c r="N8" s="28">
        <v>9.1136079900124827E-3</v>
      </c>
    </row>
    <row r="9" spans="2:14" x14ac:dyDescent="0.25">
      <c r="B9" s="95" t="s">
        <v>13</v>
      </c>
      <c r="C9" s="117">
        <v>4.2476851851851842E-3</v>
      </c>
      <c r="D9" s="26">
        <v>3.8713080168776372E-2</v>
      </c>
      <c r="E9" s="26">
        <v>2.0499357649555936E-2</v>
      </c>
      <c r="F9" s="117">
        <v>9.3749999999999975E-4</v>
      </c>
      <c r="G9" s="26">
        <v>5.544147843942504E-2</v>
      </c>
      <c r="H9" s="26">
        <v>2.8980322003577808E-2</v>
      </c>
      <c r="I9" s="117">
        <v>1.5624999999999999E-3</v>
      </c>
      <c r="J9" s="26">
        <v>6.3890203502129678E-2</v>
      </c>
      <c r="K9" s="26">
        <v>4.0516206482593041E-2</v>
      </c>
      <c r="L9" s="27">
        <v>6.7476851851851838E-3</v>
      </c>
      <c r="M9" s="26">
        <v>4.4660640416730499E-2</v>
      </c>
      <c r="N9" s="28">
        <v>2.4261339991677063E-2</v>
      </c>
    </row>
    <row r="10" spans="2:14" x14ac:dyDescent="0.25">
      <c r="B10" s="95" t="s">
        <v>14</v>
      </c>
      <c r="C10" s="117">
        <v>3.2523148148148147E-3</v>
      </c>
      <c r="D10" s="26">
        <v>2.9641350210970471E-2</v>
      </c>
      <c r="E10" s="26">
        <v>1.5695693459196785E-2</v>
      </c>
      <c r="F10" s="117">
        <v>5.5555555555555556E-4</v>
      </c>
      <c r="G10" s="26">
        <v>3.2854209445585217E-2</v>
      </c>
      <c r="H10" s="26">
        <v>1.7173524150268335E-2</v>
      </c>
      <c r="I10" s="117">
        <v>4.861111111111111E-4</v>
      </c>
      <c r="J10" s="26">
        <v>1.987695220066257E-2</v>
      </c>
      <c r="K10" s="26">
        <v>1.2605042016806725E-2</v>
      </c>
      <c r="L10" s="27">
        <v>4.2939814814814811E-3</v>
      </c>
      <c r="M10" s="26">
        <v>2.8420407537919412E-2</v>
      </c>
      <c r="N10" s="28">
        <v>1.5439034540158134E-2</v>
      </c>
    </row>
    <row r="11" spans="2:14" x14ac:dyDescent="0.25">
      <c r="B11" s="95" t="s">
        <v>15</v>
      </c>
      <c r="C11" s="117">
        <v>9.5833333333333309E-3</v>
      </c>
      <c r="D11" s="26">
        <v>8.7341772151898728E-2</v>
      </c>
      <c r="E11" s="26">
        <v>4.6249231972295135E-2</v>
      </c>
      <c r="F11" s="117">
        <v>1.2731481481481483E-3</v>
      </c>
      <c r="G11" s="26">
        <v>7.5290896646132796E-2</v>
      </c>
      <c r="H11" s="26">
        <v>3.9355992844364938E-2</v>
      </c>
      <c r="I11" s="117">
        <v>2.5000000000000001E-3</v>
      </c>
      <c r="J11" s="26">
        <v>0.10222432560340751</v>
      </c>
      <c r="K11" s="26">
        <v>6.4825930372148871E-2</v>
      </c>
      <c r="L11" s="27">
        <v>1.335648148148148E-2</v>
      </c>
      <c r="M11" s="26">
        <v>8.8402022368622643E-2</v>
      </c>
      <c r="N11" s="28">
        <v>4.8023304203079473E-2</v>
      </c>
    </row>
    <row r="12" spans="2:14" x14ac:dyDescent="0.25">
      <c r="B12" s="95" t="s">
        <v>112</v>
      </c>
      <c r="C12" s="117">
        <v>1.5995370370370365E-2</v>
      </c>
      <c r="D12" s="26">
        <v>0.14578059071729957</v>
      </c>
      <c r="E12" s="26">
        <v>7.7193766407864586E-2</v>
      </c>
      <c r="F12" s="118">
        <v>3.3796296296296296E-3</v>
      </c>
      <c r="G12" s="26">
        <v>0.1998631074606434</v>
      </c>
      <c r="H12" s="26">
        <v>0.10447227191413237</v>
      </c>
      <c r="I12" s="118">
        <v>3.4374999999999996E-3</v>
      </c>
      <c r="J12" s="26">
        <v>0.14055844770468531</v>
      </c>
      <c r="K12" s="26">
        <v>8.913565426170468E-2</v>
      </c>
      <c r="L12" s="27">
        <v>2.2812499999999993E-2</v>
      </c>
      <c r="M12" s="26">
        <v>0.15098820284970121</v>
      </c>
      <c r="N12" s="28">
        <v>8.2022471910112332E-2</v>
      </c>
    </row>
    <row r="13" spans="2:14" x14ac:dyDescent="0.25">
      <c r="B13" s="95" t="s">
        <v>16</v>
      </c>
      <c r="C13" s="117">
        <v>5.9027777777777778E-4</v>
      </c>
      <c r="D13" s="26">
        <v>5.3797468354430398E-3</v>
      </c>
      <c r="E13" s="26">
        <v>2.8486845780036868E-3</v>
      </c>
      <c r="F13" s="117"/>
      <c r="G13" s="26"/>
      <c r="H13" s="26"/>
      <c r="I13" s="117">
        <v>8.564814814814815E-4</v>
      </c>
      <c r="J13" s="26">
        <v>3.5021296734500718E-2</v>
      </c>
      <c r="K13" s="26">
        <v>2.2208883553421373E-2</v>
      </c>
      <c r="L13" s="27">
        <v>1.4467592592592592E-3</v>
      </c>
      <c r="M13" s="26">
        <v>9.5756090087329559E-3</v>
      </c>
      <c r="N13" s="28">
        <v>5.2018310445276729E-3</v>
      </c>
    </row>
    <row r="14" spans="2:14" x14ac:dyDescent="0.25">
      <c r="B14" s="95" t="s">
        <v>105</v>
      </c>
      <c r="C14" s="117"/>
      <c r="D14" s="26"/>
      <c r="E14" s="26"/>
      <c r="F14" s="117"/>
      <c r="G14" s="26"/>
      <c r="H14" s="26"/>
      <c r="I14" s="117"/>
      <c r="J14" s="26"/>
      <c r="K14" s="26"/>
      <c r="L14" s="27"/>
      <c r="M14" s="26"/>
      <c r="N14" s="28"/>
    </row>
    <row r="15" spans="2:14" x14ac:dyDescent="0.25">
      <c r="B15" s="95" t="s">
        <v>17</v>
      </c>
      <c r="C15" s="117"/>
      <c r="D15" s="26"/>
      <c r="E15" s="26"/>
      <c r="F15" s="117"/>
      <c r="G15" s="26"/>
      <c r="H15" s="26"/>
      <c r="I15" s="117"/>
      <c r="J15" s="26"/>
      <c r="K15" s="26"/>
      <c r="L15" s="27"/>
      <c r="M15" s="26"/>
      <c r="N15" s="28"/>
    </row>
    <row r="16" spans="2:14" x14ac:dyDescent="0.25">
      <c r="B16" s="95" t="s">
        <v>18</v>
      </c>
      <c r="C16" s="117"/>
      <c r="D16" s="26"/>
      <c r="E16" s="26"/>
      <c r="F16" s="117"/>
      <c r="G16" s="26"/>
      <c r="H16" s="26"/>
      <c r="I16" s="117"/>
      <c r="J16" s="26"/>
      <c r="K16" s="26"/>
      <c r="L16" s="27"/>
      <c r="M16" s="26"/>
      <c r="N16" s="28"/>
    </row>
    <row r="17" spans="2:14" x14ac:dyDescent="0.25">
      <c r="B17" s="95" t="s">
        <v>19</v>
      </c>
      <c r="C17" s="117"/>
      <c r="D17" s="26"/>
      <c r="E17" s="26"/>
      <c r="F17" s="117"/>
      <c r="G17" s="26"/>
      <c r="H17" s="26"/>
      <c r="I17" s="117"/>
      <c r="J17" s="26"/>
      <c r="K17" s="26"/>
      <c r="L17" s="27"/>
      <c r="M17" s="26"/>
      <c r="N17" s="28"/>
    </row>
    <row r="18" spans="2:14" x14ac:dyDescent="0.25">
      <c r="B18" s="95" t="s">
        <v>20</v>
      </c>
      <c r="C18" s="117">
        <v>1.0879629629629631E-3</v>
      </c>
      <c r="D18" s="26">
        <v>9.9156118143459947E-3</v>
      </c>
      <c r="E18" s="26">
        <v>5.2505166731832663E-3</v>
      </c>
      <c r="F18" s="117">
        <v>1.5046296296296297E-4</v>
      </c>
      <c r="G18" s="26">
        <v>8.8980150581793298E-3</v>
      </c>
      <c r="H18" s="26">
        <v>4.6511627906976744E-3</v>
      </c>
      <c r="I18" s="117">
        <v>2.199074074074074E-4</v>
      </c>
      <c r="J18" s="26">
        <v>8.9919545669664008E-3</v>
      </c>
      <c r="K18" s="26">
        <v>5.7022809123649472E-3</v>
      </c>
      <c r="L18" s="27">
        <v>1.4583333333333334E-3</v>
      </c>
      <c r="M18" s="26">
        <v>9.6522138808028211E-3</v>
      </c>
      <c r="N18" s="28">
        <v>5.2434456928838954E-3</v>
      </c>
    </row>
    <row r="19" spans="2:14" x14ac:dyDescent="0.25">
      <c r="B19" s="95" t="s">
        <v>21</v>
      </c>
      <c r="C19" s="117"/>
      <c r="D19" s="26"/>
      <c r="E19" s="26"/>
      <c r="F19" s="117"/>
      <c r="G19" s="26"/>
      <c r="H19" s="26"/>
      <c r="I19" s="117"/>
      <c r="J19" s="26"/>
      <c r="K19" s="26"/>
      <c r="L19" s="27"/>
      <c r="M19" s="26"/>
      <c r="N19" s="28"/>
    </row>
    <row r="20" spans="2:14" x14ac:dyDescent="0.25">
      <c r="B20" s="95" t="s">
        <v>81</v>
      </c>
      <c r="C20" s="117"/>
      <c r="D20" s="55"/>
      <c r="E20" s="55"/>
      <c r="F20" s="117"/>
      <c r="G20" s="55"/>
      <c r="H20" s="55"/>
      <c r="I20" s="117"/>
      <c r="J20" s="55"/>
      <c r="K20" s="55"/>
      <c r="L20" s="27"/>
      <c r="M20" s="26"/>
      <c r="N20" s="28"/>
    </row>
    <row r="21" spans="2:14" x14ac:dyDescent="0.25">
      <c r="B21" s="95" t="s">
        <v>82</v>
      </c>
      <c r="C21" s="117">
        <v>1.0185185185185184E-3</v>
      </c>
      <c r="D21" s="55">
        <v>9.2827004219409297E-3</v>
      </c>
      <c r="E21" s="55">
        <v>4.9153773110651843E-3</v>
      </c>
      <c r="F21" s="117">
        <v>2.5462962962962961E-4</v>
      </c>
      <c r="G21" s="55">
        <v>1.5058179329226555E-2</v>
      </c>
      <c r="H21" s="55">
        <v>7.8711985688729863E-3</v>
      </c>
      <c r="I21" s="117">
        <v>2.3148148148148149E-4</v>
      </c>
      <c r="J21" s="55">
        <v>9.4652153336488437E-3</v>
      </c>
      <c r="K21" s="55">
        <v>6.0024009603841548E-3</v>
      </c>
      <c r="L21" s="27">
        <v>1.5046296296296296E-3</v>
      </c>
      <c r="M21" s="26">
        <v>9.9586333690822749E-3</v>
      </c>
      <c r="N21" s="28">
        <v>5.4099042863087806E-3</v>
      </c>
    </row>
    <row r="22" spans="2:14" x14ac:dyDescent="0.25">
      <c r="B22" s="95" t="s">
        <v>22</v>
      </c>
      <c r="C22" s="117"/>
      <c r="D22" s="26"/>
      <c r="E22" s="26"/>
      <c r="F22" s="117"/>
      <c r="G22" s="26"/>
      <c r="H22" s="26"/>
      <c r="I22" s="117"/>
      <c r="J22" s="26"/>
      <c r="K22" s="26"/>
      <c r="L22" s="27"/>
      <c r="M22" s="26"/>
      <c r="N22" s="28"/>
    </row>
    <row r="23" spans="2:14" x14ac:dyDescent="0.25">
      <c r="B23" s="95" t="s">
        <v>23</v>
      </c>
      <c r="C23" s="117">
        <v>1.6319444444444443E-3</v>
      </c>
      <c r="D23" s="26">
        <v>1.487341772151899E-2</v>
      </c>
      <c r="E23" s="26">
        <v>7.8757750097748977E-3</v>
      </c>
      <c r="F23" s="117">
        <v>3.5879629629629629E-4</v>
      </c>
      <c r="G23" s="26">
        <v>2.1218343600273786E-2</v>
      </c>
      <c r="H23" s="26">
        <v>1.10912343470483E-2</v>
      </c>
      <c r="I23" s="117">
        <v>1.0416666666666667E-4</v>
      </c>
      <c r="J23" s="26">
        <v>4.2593469001419798E-3</v>
      </c>
      <c r="K23" s="26">
        <v>2.7010804321728698E-3</v>
      </c>
      <c r="L23" s="27">
        <v>2.0949074074074073E-3</v>
      </c>
      <c r="M23" s="26">
        <v>1.386548184464532E-2</v>
      </c>
      <c r="N23" s="28">
        <v>7.5322513524760711E-3</v>
      </c>
    </row>
    <row r="24" spans="2:14" x14ac:dyDescent="0.25">
      <c r="B24" s="95" t="s">
        <v>24</v>
      </c>
      <c r="C24" s="117">
        <v>2.9733796296296293E-2</v>
      </c>
      <c r="D24" s="26">
        <v>0.27099156118143464</v>
      </c>
      <c r="E24" s="26">
        <v>0.14349550354689158</v>
      </c>
      <c r="F24" s="117">
        <v>4.1898148148148146E-3</v>
      </c>
      <c r="G24" s="26">
        <v>0.24777549623545517</v>
      </c>
      <c r="H24" s="26">
        <v>0.12951699463327371</v>
      </c>
      <c r="I24" s="117">
        <v>3.8773148148148148E-3</v>
      </c>
      <c r="J24" s="26">
        <v>0.15854235683861811</v>
      </c>
      <c r="K24" s="26">
        <v>0.10054021608643458</v>
      </c>
      <c r="L24" s="27">
        <v>3.7800925925925918E-2</v>
      </c>
      <c r="M24" s="26">
        <v>0.2501915121801746</v>
      </c>
      <c r="N24" s="28">
        <v>0.13591344153141902</v>
      </c>
    </row>
    <row r="25" spans="2:14" x14ac:dyDescent="0.25">
      <c r="B25" s="99" t="s">
        <v>3</v>
      </c>
      <c r="C25" s="59">
        <v>0.10972222222222219</v>
      </c>
      <c r="D25" s="31">
        <v>1</v>
      </c>
      <c r="E25" s="32">
        <v>0.52952019214656754</v>
      </c>
      <c r="F25" s="30">
        <v>1.6909722222222222E-2</v>
      </c>
      <c r="G25" s="31">
        <v>0.99999999999999978</v>
      </c>
      <c r="H25" s="32">
        <v>0.52271914132379238</v>
      </c>
      <c r="I25" s="30">
        <v>2.4456018518518512E-2</v>
      </c>
      <c r="J25" s="31">
        <v>1</v>
      </c>
      <c r="K25" s="32">
        <v>0.63415366146458563</v>
      </c>
      <c r="L25" s="30">
        <v>0.15108796296296295</v>
      </c>
      <c r="M25" s="31">
        <v>1</v>
      </c>
      <c r="N25" s="33">
        <v>0.54323761964211381</v>
      </c>
    </row>
    <row r="26" spans="2:14" x14ac:dyDescent="0.25"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1"/>
    </row>
    <row r="27" spans="2:14" x14ac:dyDescent="0.25">
      <c r="B27" s="1" t="s">
        <v>25</v>
      </c>
      <c r="C27" s="9" t="s">
        <v>4</v>
      </c>
      <c r="D27" s="4" t="s">
        <v>5</v>
      </c>
      <c r="E27" s="4" t="s">
        <v>5</v>
      </c>
      <c r="F27" s="9" t="s">
        <v>4</v>
      </c>
      <c r="G27" s="88" t="s">
        <v>5</v>
      </c>
      <c r="H27" s="88" t="s">
        <v>5</v>
      </c>
      <c r="I27" s="9" t="s">
        <v>4</v>
      </c>
      <c r="J27" s="88" t="s">
        <v>5</v>
      </c>
      <c r="K27" s="88" t="s">
        <v>5</v>
      </c>
      <c r="L27" s="157" t="s">
        <v>4</v>
      </c>
      <c r="M27" s="4" t="s">
        <v>5</v>
      </c>
      <c r="N27" s="158" t="s">
        <v>5</v>
      </c>
    </row>
    <row r="28" spans="2:14" x14ac:dyDescent="0.25">
      <c r="B28" s="95" t="s">
        <v>26</v>
      </c>
      <c r="C28" s="117">
        <v>7.9050925925925886E-3</v>
      </c>
      <c r="D28" s="27"/>
      <c r="E28" s="26">
        <v>3.8150030721108175E-2</v>
      </c>
      <c r="F28" s="117">
        <v>1.3657407407407407E-3</v>
      </c>
      <c r="G28" s="27"/>
      <c r="H28" s="26">
        <v>4.2218246869409656E-2</v>
      </c>
      <c r="I28" s="117">
        <v>1.8634259259259259E-3</v>
      </c>
      <c r="J28" s="27"/>
      <c r="K28" s="26">
        <v>4.8319327731092446E-2</v>
      </c>
      <c r="L28" s="27">
        <v>1.1134259259259255E-2</v>
      </c>
      <c r="M28" s="26"/>
      <c r="N28" s="28">
        <v>4.0033291718684964E-2</v>
      </c>
    </row>
    <row r="29" spans="2:14" x14ac:dyDescent="0.25">
      <c r="B29" s="95" t="s">
        <v>27</v>
      </c>
      <c r="C29" s="117">
        <v>2.6041666666666661E-3</v>
      </c>
      <c r="D29" s="27"/>
      <c r="E29" s="26">
        <v>1.2567726079428028E-2</v>
      </c>
      <c r="F29" s="117">
        <v>9.1435185185185185E-4</v>
      </c>
      <c r="G29" s="27"/>
      <c r="H29" s="26">
        <v>2.8264758497316637E-2</v>
      </c>
      <c r="I29" s="117">
        <v>6.4814814814814813E-4</v>
      </c>
      <c r="J29" s="27"/>
      <c r="K29" s="26">
        <v>1.6806722689075633E-2</v>
      </c>
      <c r="L29" s="27">
        <v>4.1666666666666657E-3</v>
      </c>
      <c r="M29" s="26"/>
      <c r="N29" s="28">
        <v>1.4981273408239697E-2</v>
      </c>
    </row>
    <row r="30" spans="2:14" x14ac:dyDescent="0.25">
      <c r="B30" s="95" t="s">
        <v>28</v>
      </c>
      <c r="C30" s="117">
        <v>4.2013888888888891E-3</v>
      </c>
      <c r="D30" s="27"/>
      <c r="E30" s="26">
        <v>2.0275931408143891E-2</v>
      </c>
      <c r="F30" s="117">
        <v>7.9861111111111105E-4</v>
      </c>
      <c r="G30" s="27"/>
      <c r="H30" s="26">
        <v>2.4686940966010731E-2</v>
      </c>
      <c r="I30" s="117">
        <v>1.1574074074074073E-4</v>
      </c>
      <c r="J30" s="27"/>
      <c r="K30" s="26">
        <v>3.0012004801920769E-3</v>
      </c>
      <c r="L30" s="27">
        <v>5.115740740740741E-3</v>
      </c>
      <c r="M30" s="26"/>
      <c r="N30" s="28">
        <v>1.8393674573449856E-2</v>
      </c>
    </row>
    <row r="31" spans="2:14" x14ac:dyDescent="0.25">
      <c r="B31" s="95" t="s">
        <v>29</v>
      </c>
      <c r="C31" s="117">
        <v>3.9594907407407398E-2</v>
      </c>
      <c r="D31" s="27"/>
      <c r="E31" s="26">
        <v>0.19108529296765903</v>
      </c>
      <c r="F31" s="117">
        <v>5.3009259259259242E-3</v>
      </c>
      <c r="G31" s="27"/>
      <c r="H31" s="26">
        <v>0.16386404293381032</v>
      </c>
      <c r="I31" s="117">
        <v>3.9467592592592592E-3</v>
      </c>
      <c r="J31" s="27"/>
      <c r="K31" s="26">
        <v>0.10234093637454983</v>
      </c>
      <c r="L31" s="27">
        <v>4.8842592592592583E-2</v>
      </c>
      <c r="M31" s="26"/>
      <c r="N31" s="28">
        <v>0.17561381606325421</v>
      </c>
    </row>
    <row r="32" spans="2:14" x14ac:dyDescent="0.25">
      <c r="B32" s="95" t="s">
        <v>30</v>
      </c>
      <c r="C32" s="117">
        <v>4.3043981481481523E-2</v>
      </c>
      <c r="D32" s="27"/>
      <c r="E32" s="26">
        <v>0.20773054795285728</v>
      </c>
      <c r="F32" s="117">
        <v>6.5972222222222257E-3</v>
      </c>
      <c r="G32" s="27"/>
      <c r="H32" s="26">
        <v>0.20393559928443661</v>
      </c>
      <c r="I32" s="117">
        <v>7.5347222222222213E-3</v>
      </c>
      <c r="J32" s="27"/>
      <c r="K32" s="26">
        <v>0.1953781512605042</v>
      </c>
      <c r="L32" s="27">
        <v>5.717592592592597E-2</v>
      </c>
      <c r="M32" s="26"/>
      <c r="N32" s="28">
        <v>0.20557636287973383</v>
      </c>
    </row>
    <row r="33" spans="2:14" x14ac:dyDescent="0.25">
      <c r="B33" s="95" t="s">
        <v>31</v>
      </c>
      <c r="C33" s="117">
        <v>1.3888888888888889E-4</v>
      </c>
      <c r="D33" s="27"/>
      <c r="E33" s="26">
        <v>6.7027872423616156E-4</v>
      </c>
      <c r="F33" s="117">
        <v>4.6296296296296293E-4</v>
      </c>
      <c r="G33" s="27"/>
      <c r="H33" s="26">
        <v>1.4311270125223612E-2</v>
      </c>
      <c r="I33" s="117"/>
      <c r="J33" s="27"/>
      <c r="K33" s="26"/>
      <c r="L33" s="27">
        <v>6.0185185185185179E-4</v>
      </c>
      <c r="M33" s="26"/>
      <c r="N33" s="28">
        <v>2.1639617145235118E-3</v>
      </c>
    </row>
    <row r="34" spans="2:14" x14ac:dyDescent="0.25">
      <c r="B34" s="99" t="s">
        <v>3</v>
      </c>
      <c r="C34" s="17">
        <v>9.7488425925925937E-2</v>
      </c>
      <c r="D34" s="34"/>
      <c r="E34" s="31">
        <v>0.47047980785343252</v>
      </c>
      <c r="F34" s="34">
        <v>1.5439814814814816E-2</v>
      </c>
      <c r="G34" s="34"/>
      <c r="H34" s="31">
        <v>0.47728085867620756</v>
      </c>
      <c r="I34" s="34">
        <v>1.4108796296296296E-2</v>
      </c>
      <c r="J34" s="34"/>
      <c r="K34" s="31">
        <v>0.36584633853541415</v>
      </c>
      <c r="L34" s="34">
        <v>0.12703703703703706</v>
      </c>
      <c r="M34" s="34"/>
      <c r="N34" s="33">
        <v>0.45676238035788608</v>
      </c>
    </row>
    <row r="35" spans="2:14" x14ac:dyDescent="0.25"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/>
    </row>
    <row r="36" spans="2:14" x14ac:dyDescent="0.25">
      <c r="B36" s="99" t="s">
        <v>6</v>
      </c>
      <c r="C36" s="17">
        <v>0.20721064814814813</v>
      </c>
      <c r="D36" s="36"/>
      <c r="E36" s="31">
        <v>1</v>
      </c>
      <c r="F36" s="34">
        <v>3.2349537037037038E-2</v>
      </c>
      <c r="G36" s="36"/>
      <c r="H36" s="31">
        <v>1</v>
      </c>
      <c r="I36" s="34">
        <v>3.8564814814814809E-2</v>
      </c>
      <c r="J36" s="36"/>
      <c r="K36" s="31">
        <v>0.99999999999999978</v>
      </c>
      <c r="L36" s="34">
        <v>0.27812500000000001</v>
      </c>
      <c r="M36" s="36"/>
      <c r="N36" s="35">
        <v>0.99999999999999989</v>
      </c>
    </row>
    <row r="37" spans="2:14" ht="66" customHeight="1" thickBot="1" x14ac:dyDescent="0.3">
      <c r="B37" s="213" t="s">
        <v>67</v>
      </c>
      <c r="C37" s="214"/>
      <c r="D37" s="214"/>
      <c r="E37" s="214"/>
      <c r="F37" s="214"/>
      <c r="G37" s="214"/>
      <c r="H37" s="215"/>
      <c r="I37" s="214"/>
      <c r="J37" s="214"/>
      <c r="K37" s="214"/>
      <c r="L37" s="214"/>
      <c r="M37" s="214"/>
      <c r="N37" s="215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4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16" t="s">
        <v>123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x14ac:dyDescent="0.25">
      <c r="B7" s="137" t="s">
        <v>12</v>
      </c>
      <c r="C7" s="117">
        <v>1.5046296296296296E-3</v>
      </c>
      <c r="D7" s="55">
        <v>0.20092735703245748</v>
      </c>
      <c r="E7" s="56">
        <v>4.6880634691669677E-2</v>
      </c>
      <c r="F7" s="117"/>
      <c r="G7" s="55"/>
      <c r="H7" s="56"/>
      <c r="I7" s="117">
        <v>1.5046296296296296E-3</v>
      </c>
      <c r="J7" s="55">
        <v>0.15568862275449102</v>
      </c>
      <c r="K7" s="96">
        <v>3.7692084662220939E-2</v>
      </c>
    </row>
    <row r="8" spans="2:11" x14ac:dyDescent="0.25">
      <c r="B8" s="95" t="s">
        <v>80</v>
      </c>
      <c r="C8" s="117">
        <v>1.5046296296296297E-4</v>
      </c>
      <c r="D8" s="55">
        <v>2.009273570324575E-2</v>
      </c>
      <c r="E8" s="56">
        <v>4.6880634691669676E-3</v>
      </c>
      <c r="F8" s="117"/>
      <c r="G8" s="55"/>
      <c r="H8" s="56"/>
      <c r="I8" s="117">
        <v>1.5046296296296297E-4</v>
      </c>
      <c r="J8" s="55">
        <v>1.5568862275449104E-2</v>
      </c>
      <c r="K8" s="96">
        <v>3.7692084662220939E-3</v>
      </c>
    </row>
    <row r="9" spans="2:11" x14ac:dyDescent="0.25">
      <c r="B9" s="137" t="s">
        <v>13</v>
      </c>
      <c r="C9" s="117">
        <v>6.2500000000000012E-4</v>
      </c>
      <c r="D9" s="55">
        <v>8.3462132921174673E-2</v>
      </c>
      <c r="E9" s="56">
        <v>1.9473494410385869E-2</v>
      </c>
      <c r="F9" s="117">
        <v>2.4305555555555552E-4</v>
      </c>
      <c r="G9" s="55">
        <v>0.11170212765957446</v>
      </c>
      <c r="H9" s="56">
        <v>3.1065088757396449E-2</v>
      </c>
      <c r="I9" s="117">
        <v>8.6805555555555562E-4</v>
      </c>
      <c r="J9" s="55">
        <v>8.982035928143714E-2</v>
      </c>
      <c r="K9" s="96">
        <v>2.1745433458973618E-2</v>
      </c>
    </row>
    <row r="10" spans="2:11" x14ac:dyDescent="0.25">
      <c r="B10" s="137" t="s">
        <v>14</v>
      </c>
      <c r="C10" s="117">
        <v>2.3148148148148147E-5</v>
      </c>
      <c r="D10" s="55">
        <v>3.0911901081916537E-3</v>
      </c>
      <c r="E10" s="56">
        <v>7.2124053371799498E-4</v>
      </c>
      <c r="F10" s="117">
        <v>1.8518518518518518E-4</v>
      </c>
      <c r="G10" s="55">
        <v>8.5106382978723402E-2</v>
      </c>
      <c r="H10" s="56">
        <v>2.3668639053254437E-2</v>
      </c>
      <c r="I10" s="117">
        <v>2.0833333333333332E-4</v>
      </c>
      <c r="J10" s="55">
        <v>2.1556886227544911E-2</v>
      </c>
      <c r="K10" s="96">
        <v>5.2189040301536677E-3</v>
      </c>
    </row>
    <row r="11" spans="2:11" x14ac:dyDescent="0.25">
      <c r="B11" s="137" t="s">
        <v>15</v>
      </c>
      <c r="C11" s="117">
        <v>1.643518518518519E-3</v>
      </c>
      <c r="D11" s="55">
        <v>0.21947449768160748</v>
      </c>
      <c r="E11" s="56">
        <v>5.120807789397766E-2</v>
      </c>
      <c r="F11" s="117">
        <v>1.7361111111111112E-4</v>
      </c>
      <c r="G11" s="55">
        <v>7.9787234042553196E-2</v>
      </c>
      <c r="H11" s="56">
        <v>2.2189349112426038E-2</v>
      </c>
      <c r="I11" s="117">
        <v>1.8171296296296299E-3</v>
      </c>
      <c r="J11" s="55">
        <v>0.18802395209580844</v>
      </c>
      <c r="K11" s="96">
        <v>4.5520440707451447E-2</v>
      </c>
    </row>
    <row r="12" spans="2:11" x14ac:dyDescent="0.25">
      <c r="B12" s="95" t="s">
        <v>112</v>
      </c>
      <c r="C12" s="117">
        <v>3.1712962962962962E-3</v>
      </c>
      <c r="D12" s="55">
        <v>0.42349304482225653</v>
      </c>
      <c r="E12" s="56">
        <v>9.8809953119365315E-2</v>
      </c>
      <c r="F12" s="117">
        <v>4.861111111111111E-4</v>
      </c>
      <c r="G12" s="55">
        <v>0.22340425531914895</v>
      </c>
      <c r="H12" s="56">
        <v>6.2130177514792904E-2</v>
      </c>
      <c r="I12" s="117">
        <v>3.657407407407407E-3</v>
      </c>
      <c r="J12" s="55">
        <v>0.3784431137724551</v>
      </c>
      <c r="K12" s="96">
        <v>9.1620759640475488E-2</v>
      </c>
    </row>
    <row r="13" spans="2:11" x14ac:dyDescent="0.25">
      <c r="B13" s="137" t="s">
        <v>16</v>
      </c>
      <c r="C13" s="117"/>
      <c r="D13" s="55"/>
      <c r="E13" s="56"/>
      <c r="F13" s="117"/>
      <c r="G13" s="55"/>
      <c r="H13" s="56"/>
      <c r="I13" s="117"/>
      <c r="J13" s="55"/>
      <c r="K13" s="96"/>
    </row>
    <row r="14" spans="2:11" x14ac:dyDescent="0.25">
      <c r="B14" s="95" t="s">
        <v>105</v>
      </c>
      <c r="C14" s="117"/>
      <c r="D14" s="55"/>
      <c r="E14" s="56"/>
      <c r="F14" s="117"/>
      <c r="G14" s="55"/>
      <c r="H14" s="56"/>
      <c r="I14" s="117"/>
      <c r="J14" s="55"/>
      <c r="K14" s="96"/>
    </row>
    <row r="15" spans="2:11" x14ac:dyDescent="0.25">
      <c r="B15" s="137" t="s">
        <v>17</v>
      </c>
      <c r="C15" s="117"/>
      <c r="D15" s="55"/>
      <c r="E15" s="56"/>
      <c r="F15" s="117"/>
      <c r="G15" s="55"/>
      <c r="H15" s="56"/>
      <c r="I15" s="117"/>
      <c r="J15" s="55"/>
      <c r="K15" s="96"/>
    </row>
    <row r="16" spans="2:11" x14ac:dyDescent="0.25">
      <c r="B16" s="137" t="s">
        <v>18</v>
      </c>
      <c r="C16" s="117"/>
      <c r="D16" s="55"/>
      <c r="E16" s="56"/>
      <c r="F16" s="117"/>
      <c r="G16" s="55"/>
      <c r="H16" s="56"/>
      <c r="I16" s="117"/>
      <c r="J16" s="55"/>
      <c r="K16" s="96"/>
    </row>
    <row r="17" spans="2:14" x14ac:dyDescent="0.25">
      <c r="B17" s="137" t="s">
        <v>19</v>
      </c>
      <c r="C17" s="117"/>
      <c r="D17" s="55"/>
      <c r="E17" s="56"/>
      <c r="F17" s="117"/>
      <c r="G17" s="55"/>
      <c r="H17" s="56"/>
      <c r="I17" s="117"/>
      <c r="J17" s="55"/>
      <c r="K17" s="96"/>
    </row>
    <row r="18" spans="2:14" x14ac:dyDescent="0.25">
      <c r="B18" s="137" t="s">
        <v>20</v>
      </c>
      <c r="C18" s="117">
        <v>1.1574074074074073E-5</v>
      </c>
      <c r="D18" s="55">
        <v>1.5455950540958269E-3</v>
      </c>
      <c r="E18" s="56">
        <v>3.6062026685899749E-4</v>
      </c>
      <c r="F18" s="117"/>
      <c r="G18" s="55"/>
      <c r="H18" s="56"/>
      <c r="I18" s="117">
        <v>1.1574074074074073E-5</v>
      </c>
      <c r="J18" s="55">
        <v>1.1976047904191617E-3</v>
      </c>
      <c r="K18" s="96">
        <v>2.8993911278631486E-4</v>
      </c>
    </row>
    <row r="19" spans="2:14" x14ac:dyDescent="0.25">
      <c r="B19" s="137" t="s">
        <v>21</v>
      </c>
      <c r="C19" s="117"/>
      <c r="D19" s="55"/>
      <c r="E19" s="56"/>
      <c r="F19" s="117"/>
      <c r="G19" s="55"/>
      <c r="H19" s="56"/>
      <c r="I19" s="117"/>
      <c r="J19" s="55"/>
      <c r="K19" s="96"/>
    </row>
    <row r="20" spans="2:14" x14ac:dyDescent="0.25">
      <c r="B20" s="95" t="s">
        <v>81</v>
      </c>
      <c r="C20" s="117"/>
      <c r="D20" s="55"/>
      <c r="E20" s="56"/>
      <c r="F20" s="117"/>
      <c r="G20" s="55"/>
      <c r="H20" s="56"/>
      <c r="I20" s="117"/>
      <c r="J20" s="55"/>
      <c r="K20" s="96"/>
    </row>
    <row r="21" spans="2:14" x14ac:dyDescent="0.25">
      <c r="B21" s="95" t="s">
        <v>82</v>
      </c>
      <c r="C21" s="117"/>
      <c r="D21" s="55"/>
      <c r="E21" s="56"/>
      <c r="F21" s="117"/>
      <c r="G21" s="55"/>
      <c r="H21" s="56"/>
      <c r="I21" s="117"/>
      <c r="J21" s="55"/>
      <c r="K21" s="96"/>
    </row>
    <row r="22" spans="2:14" x14ac:dyDescent="0.25">
      <c r="B22" s="95" t="s">
        <v>22</v>
      </c>
      <c r="C22" s="117"/>
      <c r="D22" s="55"/>
      <c r="E22" s="56"/>
      <c r="F22" s="117"/>
      <c r="G22" s="55"/>
      <c r="H22" s="56"/>
      <c r="I22" s="117"/>
      <c r="J22" s="55"/>
      <c r="K22" s="96"/>
    </row>
    <row r="23" spans="2:14" x14ac:dyDescent="0.25">
      <c r="B23" s="95" t="s">
        <v>23</v>
      </c>
      <c r="C23" s="117"/>
      <c r="D23" s="55"/>
      <c r="E23" s="56"/>
      <c r="F23" s="117"/>
      <c r="G23" s="55"/>
      <c r="H23" s="56"/>
      <c r="I23" s="117"/>
      <c r="J23" s="55"/>
      <c r="K23" s="96"/>
    </row>
    <row r="24" spans="2:14" x14ac:dyDescent="0.25">
      <c r="B24" s="95" t="s">
        <v>24</v>
      </c>
      <c r="C24" s="117">
        <v>3.5879629629629629E-4</v>
      </c>
      <c r="D24" s="55">
        <v>4.7913446676970631E-2</v>
      </c>
      <c r="E24" s="56">
        <v>1.1179228272628922E-2</v>
      </c>
      <c r="F24" s="117">
        <v>1.0879629629629629E-3</v>
      </c>
      <c r="G24" s="55">
        <v>0.5</v>
      </c>
      <c r="H24" s="56">
        <v>0.13905325443786981</v>
      </c>
      <c r="I24" s="117">
        <v>1.4467592592592592E-3</v>
      </c>
      <c r="J24" s="55">
        <v>0.14970059880239522</v>
      </c>
      <c r="K24" s="96">
        <v>3.6242389098289363E-2</v>
      </c>
    </row>
    <row r="25" spans="2:14" x14ac:dyDescent="0.25">
      <c r="B25" s="99" t="s">
        <v>3</v>
      </c>
      <c r="C25" s="59">
        <v>7.4884259259259262E-3</v>
      </c>
      <c r="D25" s="60">
        <v>0.99999999999999989</v>
      </c>
      <c r="E25" s="61">
        <v>0.2333213126577714</v>
      </c>
      <c r="F25" s="59">
        <v>2.1759259259259258E-3</v>
      </c>
      <c r="G25" s="60">
        <v>1</v>
      </c>
      <c r="H25" s="61">
        <v>0.27810650887573962</v>
      </c>
      <c r="I25" s="59">
        <v>9.6643518518518511E-3</v>
      </c>
      <c r="J25" s="60">
        <v>1.0000000000000002</v>
      </c>
      <c r="K25" s="129">
        <v>0.24209915917657296</v>
      </c>
    </row>
    <row r="26" spans="2:14" x14ac:dyDescent="0.25">
      <c r="B26" s="130"/>
      <c r="C26" s="16"/>
      <c r="D26" s="16"/>
      <c r="E26" s="16"/>
      <c r="F26" s="16"/>
      <c r="G26" s="16"/>
      <c r="H26" s="16"/>
      <c r="I26" s="16"/>
      <c r="J26" s="16"/>
      <c r="K26" s="135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x14ac:dyDescent="0.25">
      <c r="B28" s="137" t="s">
        <v>26</v>
      </c>
      <c r="C28" s="117">
        <v>3.1944444444444438E-3</v>
      </c>
      <c r="D28" s="55"/>
      <c r="E28" s="56">
        <v>9.9531193653083286E-2</v>
      </c>
      <c r="F28" s="117">
        <v>4.7453703703703698E-4</v>
      </c>
      <c r="G28" s="55"/>
      <c r="H28" s="56">
        <v>6.0650887573964495E-2</v>
      </c>
      <c r="I28" s="117">
        <v>3.668981481481481E-3</v>
      </c>
      <c r="J28" s="55"/>
      <c r="K28" s="96">
        <v>9.1910698753261813E-2</v>
      </c>
    </row>
    <row r="29" spans="2:14" x14ac:dyDescent="0.25">
      <c r="B29" s="137" t="s">
        <v>27</v>
      </c>
      <c r="C29" s="117">
        <v>4.0509259259259258E-4</v>
      </c>
      <c r="D29" s="55"/>
      <c r="E29" s="56">
        <v>1.2621709340064912E-2</v>
      </c>
      <c r="F29" s="117">
        <v>6.2500000000000001E-4</v>
      </c>
      <c r="G29" s="55"/>
      <c r="H29" s="56">
        <v>7.9881656804733733E-2</v>
      </c>
      <c r="I29" s="117">
        <v>1.0300925925925924E-3</v>
      </c>
      <c r="J29" s="55"/>
      <c r="K29" s="96">
        <v>2.580458103798202E-2</v>
      </c>
    </row>
    <row r="30" spans="2:14" x14ac:dyDescent="0.25">
      <c r="B30" s="137" t="s">
        <v>28</v>
      </c>
      <c r="C30" s="117">
        <v>3.0092592592592595E-4</v>
      </c>
      <c r="D30" s="55"/>
      <c r="E30" s="56">
        <v>9.3761269383339351E-3</v>
      </c>
      <c r="F30" s="117"/>
      <c r="G30" s="55"/>
      <c r="H30" s="56"/>
      <c r="I30" s="117">
        <v>3.0092592592592595E-4</v>
      </c>
      <c r="J30" s="55"/>
      <c r="K30" s="96">
        <v>7.5384169324441879E-3</v>
      </c>
    </row>
    <row r="31" spans="2:14" x14ac:dyDescent="0.25">
      <c r="B31" s="137" t="s">
        <v>29</v>
      </c>
      <c r="C31" s="117">
        <v>1.2048611111111111E-2</v>
      </c>
      <c r="D31" s="55"/>
      <c r="E31" s="56">
        <v>0.37540569780021638</v>
      </c>
      <c r="F31" s="117">
        <v>3.8078703703703712E-3</v>
      </c>
      <c r="G31" s="55"/>
      <c r="H31" s="56">
        <v>0.48668639053254453</v>
      </c>
      <c r="I31" s="117">
        <v>1.5856481481481485E-2</v>
      </c>
      <c r="J31" s="55"/>
      <c r="K31" s="96">
        <v>0.3972165845172515</v>
      </c>
    </row>
    <row r="32" spans="2:14" x14ac:dyDescent="0.25">
      <c r="B32" s="137" t="s">
        <v>30</v>
      </c>
      <c r="C32" s="117">
        <v>7.175925925925925E-3</v>
      </c>
      <c r="D32" s="55"/>
      <c r="E32" s="56">
        <v>0.22358456545257843</v>
      </c>
      <c r="F32" s="117">
        <v>7.407407407407407E-4</v>
      </c>
      <c r="G32" s="55"/>
      <c r="H32" s="56">
        <v>9.4674556213017749E-2</v>
      </c>
      <c r="I32" s="117">
        <v>7.9166666666666639E-3</v>
      </c>
      <c r="J32" s="55"/>
      <c r="K32" s="96">
        <v>0.19831835314583932</v>
      </c>
    </row>
    <row r="33" spans="2:14" x14ac:dyDescent="0.25">
      <c r="B33" s="145" t="s">
        <v>31</v>
      </c>
      <c r="C33" s="117">
        <v>1.4814814814814814E-3</v>
      </c>
      <c r="D33" s="55"/>
      <c r="E33" s="56">
        <v>4.6159394157951679E-2</v>
      </c>
      <c r="F33" s="117"/>
      <c r="G33" s="55"/>
      <c r="H33" s="56"/>
      <c r="I33" s="117">
        <v>1.4814814814814814E-3</v>
      </c>
      <c r="J33" s="55"/>
      <c r="K33" s="96">
        <v>3.7112206436648303E-2</v>
      </c>
    </row>
    <row r="34" spans="2:14" x14ac:dyDescent="0.25">
      <c r="B34" s="138" t="s">
        <v>3</v>
      </c>
      <c r="C34" s="17">
        <v>2.4606481481481483E-2</v>
      </c>
      <c r="D34" s="60"/>
      <c r="E34" s="60">
        <v>0.76667868734222866</v>
      </c>
      <c r="F34" s="17">
        <v>5.6481481481481487E-3</v>
      </c>
      <c r="G34" s="60"/>
      <c r="H34" s="60">
        <v>0.72189349112426049</v>
      </c>
      <c r="I34" s="17">
        <v>3.0254629629629628E-2</v>
      </c>
      <c r="J34" s="60"/>
      <c r="K34" s="100">
        <v>0.75790084082342712</v>
      </c>
    </row>
    <row r="35" spans="2:14" x14ac:dyDescent="0.25">
      <c r="B35" s="132"/>
      <c r="C35" s="133"/>
      <c r="D35" s="133"/>
      <c r="E35" s="133"/>
      <c r="F35" s="133"/>
      <c r="G35" s="133"/>
      <c r="H35" s="133"/>
      <c r="I35" s="133"/>
      <c r="J35" s="133"/>
      <c r="K35" s="136"/>
      <c r="L35" s="133"/>
      <c r="M35" s="133"/>
      <c r="N35" s="133"/>
    </row>
    <row r="36" spans="2:14" x14ac:dyDescent="0.25">
      <c r="B36" s="99" t="s">
        <v>6</v>
      </c>
      <c r="C36" s="17">
        <v>3.2094907407407405E-2</v>
      </c>
      <c r="D36" s="134"/>
      <c r="E36" s="60">
        <v>1</v>
      </c>
      <c r="F36" s="17">
        <v>7.8240740740740736E-3</v>
      </c>
      <c r="G36" s="134"/>
      <c r="H36" s="60">
        <v>1</v>
      </c>
      <c r="I36" s="17">
        <v>3.9918981481481479E-2</v>
      </c>
      <c r="J36" s="134"/>
      <c r="K36" s="100">
        <v>1</v>
      </c>
    </row>
    <row r="37" spans="2:14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4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115" customWidth="1"/>
    <col min="2" max="2" width="42.42578125" style="115" customWidth="1"/>
    <col min="3" max="6" width="10.85546875" style="127" customWidth="1"/>
    <col min="7" max="7" width="10.85546875" style="115" customWidth="1"/>
    <col min="8" max="8" width="10.85546875" style="127" customWidth="1"/>
    <col min="9" max="11" width="10.85546875" style="115" customWidth="1"/>
    <col min="12" max="16384" width="8.85546875" style="115"/>
  </cols>
  <sheetData>
    <row r="2" spans="2:11" ht="15.75" thickBot="1" x14ac:dyDescent="0.3"/>
    <row r="3" spans="2:11" x14ac:dyDescent="0.25">
      <c r="B3" s="216" t="s">
        <v>127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x14ac:dyDescent="0.25">
      <c r="B7" s="95" t="s">
        <v>12</v>
      </c>
      <c r="C7" s="117">
        <v>8.7037037037037013E-3</v>
      </c>
      <c r="D7" s="55">
        <v>0.2042368278109723</v>
      </c>
      <c r="E7" s="56">
        <v>7.5791171134851829E-2</v>
      </c>
      <c r="F7" s="117">
        <v>1.2615740740740736E-2</v>
      </c>
      <c r="G7" s="55">
        <v>0.38873038516405128</v>
      </c>
      <c r="H7" s="56">
        <v>0.26405038759689914</v>
      </c>
      <c r="I7" s="117">
        <v>2.1319444444444453E-2</v>
      </c>
      <c r="J7" s="55">
        <v>0.2839962997224792</v>
      </c>
      <c r="K7" s="96">
        <v>0.13110320284697513</v>
      </c>
    </row>
    <row r="8" spans="2:11" x14ac:dyDescent="0.25">
      <c r="B8" s="95" t="s">
        <v>80</v>
      </c>
      <c r="C8" s="117">
        <v>6.9444444444444444E-5</v>
      </c>
      <c r="D8" s="55">
        <v>1.6295491580662687E-3</v>
      </c>
      <c r="E8" s="56">
        <v>6.0471679096956257E-4</v>
      </c>
      <c r="F8" s="117"/>
      <c r="G8" s="55"/>
      <c r="H8" s="56"/>
      <c r="I8" s="117">
        <v>6.9444444444444444E-5</v>
      </c>
      <c r="J8" s="55">
        <v>9.2506938020351498E-4</v>
      </c>
      <c r="K8" s="96">
        <v>4.2704626334519568E-4</v>
      </c>
    </row>
    <row r="9" spans="2:11" x14ac:dyDescent="0.25">
      <c r="B9" s="95" t="s">
        <v>13</v>
      </c>
      <c r="C9" s="117">
        <v>1.5162037037037036E-3</v>
      </c>
      <c r="D9" s="55">
        <v>3.5578489951113533E-2</v>
      </c>
      <c r="E9" s="56">
        <v>1.3202983269502117E-2</v>
      </c>
      <c r="F9" s="117">
        <v>1.8171296296296295E-3</v>
      </c>
      <c r="G9" s="55">
        <v>5.5991440798858774E-2</v>
      </c>
      <c r="H9" s="56">
        <v>3.8032945736434107E-2</v>
      </c>
      <c r="I9" s="117">
        <v>3.3333333333333331E-3</v>
      </c>
      <c r="J9" s="55">
        <v>4.4403330249768717E-2</v>
      </c>
      <c r="K9" s="96">
        <v>2.049822064056939E-2</v>
      </c>
    </row>
    <row r="10" spans="2:11" x14ac:dyDescent="0.25">
      <c r="B10" s="95" t="s">
        <v>14</v>
      </c>
      <c r="C10" s="117"/>
      <c r="D10" s="55"/>
      <c r="E10" s="56"/>
      <c r="F10" s="117"/>
      <c r="G10" s="55"/>
      <c r="H10" s="56"/>
      <c r="I10" s="117"/>
      <c r="J10" s="55"/>
      <c r="K10" s="96"/>
    </row>
    <row r="11" spans="2:11" x14ac:dyDescent="0.25">
      <c r="B11" s="95" t="s">
        <v>15</v>
      </c>
      <c r="C11" s="117">
        <v>3.7268518518518519E-3</v>
      </c>
      <c r="D11" s="55">
        <v>8.7452471482889746E-2</v>
      </c>
      <c r="E11" s="56">
        <v>3.2453134448699857E-2</v>
      </c>
      <c r="F11" s="117">
        <v>2.7777777777777775E-3</v>
      </c>
      <c r="G11" s="55">
        <v>8.5592011412268187E-2</v>
      </c>
      <c r="H11" s="56">
        <v>5.8139534883720929E-2</v>
      </c>
      <c r="I11" s="117">
        <v>6.5046296296296302E-3</v>
      </c>
      <c r="J11" s="55">
        <v>8.6648165279062578E-2</v>
      </c>
      <c r="K11" s="96">
        <v>0.04</v>
      </c>
    </row>
    <row r="12" spans="2:11" x14ac:dyDescent="0.25">
      <c r="B12" s="95" t="s">
        <v>112</v>
      </c>
      <c r="C12" s="117">
        <v>1.3634259259259259E-2</v>
      </c>
      <c r="D12" s="55">
        <v>0.3199348180336774</v>
      </c>
      <c r="E12" s="56">
        <v>0.11872606329369079</v>
      </c>
      <c r="F12" s="117">
        <v>4.6296296296296294E-3</v>
      </c>
      <c r="G12" s="55">
        <v>0.14265335235378032</v>
      </c>
      <c r="H12" s="56">
        <v>9.6899224806201556E-2</v>
      </c>
      <c r="I12" s="117">
        <v>1.8263888888888889E-2</v>
      </c>
      <c r="J12" s="55">
        <v>0.24329324699352445</v>
      </c>
      <c r="K12" s="96">
        <v>0.11231316725978646</v>
      </c>
    </row>
    <row r="13" spans="2:11" x14ac:dyDescent="0.25">
      <c r="B13" s="95" t="s">
        <v>16</v>
      </c>
      <c r="C13" s="117"/>
      <c r="D13" s="55"/>
      <c r="E13" s="56"/>
      <c r="F13" s="117"/>
      <c r="G13" s="55"/>
      <c r="H13" s="56"/>
      <c r="I13" s="117"/>
      <c r="J13" s="55"/>
      <c r="K13" s="96"/>
    </row>
    <row r="14" spans="2:11" x14ac:dyDescent="0.25">
      <c r="B14" s="95" t="s">
        <v>105</v>
      </c>
      <c r="C14" s="117"/>
      <c r="D14" s="55"/>
      <c r="E14" s="56"/>
      <c r="F14" s="117"/>
      <c r="G14" s="55"/>
      <c r="H14" s="56"/>
      <c r="I14" s="117"/>
      <c r="J14" s="55"/>
      <c r="K14" s="96"/>
    </row>
    <row r="15" spans="2:11" x14ac:dyDescent="0.25">
      <c r="B15" s="95" t="s">
        <v>17</v>
      </c>
      <c r="C15" s="117"/>
      <c r="D15" s="55"/>
      <c r="E15" s="56"/>
      <c r="F15" s="117"/>
      <c r="G15" s="55"/>
      <c r="H15" s="56"/>
      <c r="I15" s="117"/>
      <c r="J15" s="55"/>
      <c r="K15" s="96"/>
    </row>
    <row r="16" spans="2:11" x14ac:dyDescent="0.25">
      <c r="B16" s="95" t="s">
        <v>18</v>
      </c>
      <c r="C16" s="117">
        <v>5.7870370370370373E-5</v>
      </c>
      <c r="D16" s="55">
        <v>1.3579576317218906E-3</v>
      </c>
      <c r="E16" s="56">
        <v>5.0393065914130218E-4</v>
      </c>
      <c r="F16" s="117"/>
      <c r="G16" s="55"/>
      <c r="H16" s="56"/>
      <c r="I16" s="117">
        <v>5.7870370370370373E-5</v>
      </c>
      <c r="J16" s="55">
        <v>7.7089115016959584E-4</v>
      </c>
      <c r="K16" s="96">
        <v>3.5587188612099641E-4</v>
      </c>
    </row>
    <row r="17" spans="2:14" x14ac:dyDescent="0.25">
      <c r="B17" s="95" t="s">
        <v>19</v>
      </c>
      <c r="C17" s="117"/>
      <c r="D17" s="55"/>
      <c r="E17" s="56"/>
      <c r="F17" s="117"/>
      <c r="G17" s="55"/>
      <c r="H17" s="56"/>
      <c r="I17" s="117"/>
      <c r="J17" s="55"/>
      <c r="K17" s="96"/>
    </row>
    <row r="18" spans="2:14" x14ac:dyDescent="0.25">
      <c r="B18" s="95" t="s">
        <v>20</v>
      </c>
      <c r="C18" s="117">
        <v>3.2060185185185186E-3</v>
      </c>
      <c r="D18" s="55">
        <v>7.5230852797392736E-2</v>
      </c>
      <c r="E18" s="56">
        <v>2.7917758516428141E-2</v>
      </c>
      <c r="F18" s="117">
        <v>6.8287037037037036E-4</v>
      </c>
      <c r="G18" s="55">
        <v>2.1041369472182599E-2</v>
      </c>
      <c r="H18" s="56">
        <v>1.429263565891473E-2</v>
      </c>
      <c r="I18" s="117">
        <v>3.8888888888888883E-3</v>
      </c>
      <c r="J18" s="55">
        <v>5.1803885291396831E-2</v>
      </c>
      <c r="K18" s="96">
        <v>2.3914590747330957E-2</v>
      </c>
    </row>
    <row r="19" spans="2:14" x14ac:dyDescent="0.25">
      <c r="B19" s="95" t="s">
        <v>21</v>
      </c>
      <c r="C19" s="117"/>
      <c r="D19" s="55"/>
      <c r="E19" s="56"/>
      <c r="F19" s="117"/>
      <c r="G19" s="55"/>
      <c r="H19" s="56"/>
      <c r="I19" s="117"/>
      <c r="J19" s="55"/>
      <c r="K19" s="96"/>
    </row>
    <row r="20" spans="2:14" x14ac:dyDescent="0.25">
      <c r="B20" s="95" t="s">
        <v>81</v>
      </c>
      <c r="C20" s="117"/>
      <c r="D20" s="55"/>
      <c r="E20" s="56"/>
      <c r="F20" s="117"/>
      <c r="G20" s="55"/>
      <c r="H20" s="56"/>
      <c r="I20" s="117"/>
      <c r="J20" s="55"/>
      <c r="K20" s="96"/>
    </row>
    <row r="21" spans="2:14" x14ac:dyDescent="0.25">
      <c r="B21" s="95" t="s">
        <v>82</v>
      </c>
      <c r="C21" s="117"/>
      <c r="D21" s="55"/>
      <c r="E21" s="56"/>
      <c r="F21" s="117"/>
      <c r="G21" s="55"/>
      <c r="H21" s="56"/>
      <c r="I21" s="117"/>
      <c r="J21" s="55"/>
      <c r="K21" s="96"/>
    </row>
    <row r="22" spans="2:14" x14ac:dyDescent="0.25">
      <c r="B22" s="95" t="s">
        <v>22</v>
      </c>
      <c r="C22" s="117"/>
      <c r="D22" s="55"/>
      <c r="E22" s="56"/>
      <c r="F22" s="117"/>
      <c r="G22" s="55"/>
      <c r="H22" s="56"/>
      <c r="I22" s="117"/>
      <c r="J22" s="55"/>
      <c r="K22" s="96"/>
    </row>
    <row r="23" spans="2:14" x14ac:dyDescent="0.25">
      <c r="B23" s="95" t="s">
        <v>23</v>
      </c>
      <c r="C23" s="117"/>
      <c r="D23" s="55"/>
      <c r="E23" s="56"/>
      <c r="F23" s="117"/>
      <c r="G23" s="55"/>
      <c r="H23" s="56"/>
      <c r="I23" s="117"/>
      <c r="J23" s="55"/>
      <c r="K23" s="96"/>
    </row>
    <row r="24" spans="2:14" x14ac:dyDescent="0.25">
      <c r="B24" s="95" t="s">
        <v>24</v>
      </c>
      <c r="C24" s="117">
        <v>1.1701388888888884E-2</v>
      </c>
      <c r="D24" s="55">
        <v>0.27457903313416615</v>
      </c>
      <c r="E24" s="56">
        <v>0.10189477927837126</v>
      </c>
      <c r="F24" s="117">
        <v>9.9305555555555553E-3</v>
      </c>
      <c r="G24" s="55">
        <v>0.30599144079885882</v>
      </c>
      <c r="H24" s="56">
        <v>0.20784883720930233</v>
      </c>
      <c r="I24" s="117">
        <v>2.1631944444444457E-2</v>
      </c>
      <c r="J24" s="55">
        <v>0.28815911193339511</v>
      </c>
      <c r="K24" s="96">
        <v>0.13302491103202854</v>
      </c>
    </row>
    <row r="25" spans="2:14" x14ac:dyDescent="0.25">
      <c r="B25" s="99" t="s">
        <v>3</v>
      </c>
      <c r="C25" s="59">
        <v>4.2615740740740732E-2</v>
      </c>
      <c r="D25" s="60">
        <v>1</v>
      </c>
      <c r="E25" s="61">
        <v>0.37109453739165488</v>
      </c>
      <c r="F25" s="59">
        <v>3.24537037037037E-2</v>
      </c>
      <c r="G25" s="60">
        <v>1</v>
      </c>
      <c r="H25" s="61">
        <v>0.67926356589147285</v>
      </c>
      <c r="I25" s="59">
        <v>7.5069444444444466E-2</v>
      </c>
      <c r="J25" s="60">
        <v>1</v>
      </c>
      <c r="K25" s="129">
        <v>0.4616370106761567</v>
      </c>
    </row>
    <row r="26" spans="2:14" x14ac:dyDescent="0.25">
      <c r="B26" s="130"/>
      <c r="C26" s="16"/>
      <c r="D26" s="16"/>
      <c r="E26" s="16"/>
      <c r="F26" s="16"/>
      <c r="G26" s="16"/>
      <c r="H26" s="16"/>
      <c r="I26" s="16"/>
      <c r="J26" s="16"/>
      <c r="K26" s="135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x14ac:dyDescent="0.25">
      <c r="B28" s="137" t="s">
        <v>26</v>
      </c>
      <c r="C28" s="117">
        <v>6.8981481481481472E-3</v>
      </c>
      <c r="D28" s="55"/>
      <c r="E28" s="56">
        <v>6.0068534569643207E-2</v>
      </c>
      <c r="F28" s="117">
        <v>3.4722222222222224E-4</v>
      </c>
      <c r="G28" s="55"/>
      <c r="H28" s="56">
        <v>7.267441860465117E-3</v>
      </c>
      <c r="I28" s="117">
        <v>7.245370370370369E-3</v>
      </c>
      <c r="J28" s="55"/>
      <c r="K28" s="96">
        <v>4.455516014234874E-2</v>
      </c>
    </row>
    <row r="29" spans="2:14" x14ac:dyDescent="0.25">
      <c r="B29" s="137" t="s">
        <v>27</v>
      </c>
      <c r="C29" s="117">
        <v>1.5046296296296296E-3</v>
      </c>
      <c r="D29" s="55"/>
      <c r="E29" s="56">
        <v>1.3102197137673856E-2</v>
      </c>
      <c r="F29" s="117">
        <v>1.3078703703703703E-3</v>
      </c>
      <c r="G29" s="55"/>
      <c r="H29" s="56">
        <v>2.7374031007751938E-2</v>
      </c>
      <c r="I29" s="117">
        <v>2.8125000000000003E-3</v>
      </c>
      <c r="J29" s="55"/>
      <c r="K29" s="96">
        <v>1.7295373665480427E-2</v>
      </c>
    </row>
    <row r="30" spans="2:14" x14ac:dyDescent="0.25">
      <c r="B30" s="137" t="s">
        <v>28</v>
      </c>
      <c r="C30" s="117">
        <v>7.0601851851851847E-4</v>
      </c>
      <c r="D30" s="55"/>
      <c r="E30" s="56">
        <v>6.1479540415238856E-3</v>
      </c>
      <c r="F30" s="117">
        <v>8.6805555555555551E-4</v>
      </c>
      <c r="G30" s="55"/>
      <c r="H30" s="56">
        <v>1.8168604651162792E-2</v>
      </c>
      <c r="I30" s="117">
        <v>1.5740740740740741E-3</v>
      </c>
      <c r="J30" s="55"/>
      <c r="K30" s="96">
        <v>9.6797153024911018E-3</v>
      </c>
    </row>
    <row r="31" spans="2:14" x14ac:dyDescent="0.25">
      <c r="B31" s="137" t="s">
        <v>29</v>
      </c>
      <c r="C31" s="117">
        <v>2.1041666666666663E-2</v>
      </c>
      <c r="D31" s="55"/>
      <c r="E31" s="56">
        <v>0.18322918766377744</v>
      </c>
      <c r="F31" s="117">
        <v>3.1481481481481482E-3</v>
      </c>
      <c r="G31" s="55"/>
      <c r="H31" s="56">
        <v>6.589147286821706E-2</v>
      </c>
      <c r="I31" s="117">
        <v>2.4189814814814813E-2</v>
      </c>
      <c r="J31" s="55"/>
      <c r="K31" s="96">
        <v>0.14875444839857649</v>
      </c>
    </row>
    <row r="32" spans="2:14" x14ac:dyDescent="0.25">
      <c r="B32" s="137" t="s">
        <v>30</v>
      </c>
      <c r="C32" s="117">
        <v>3.559027777777779E-2</v>
      </c>
      <c r="D32" s="55"/>
      <c r="E32" s="56">
        <v>0.30991735537190096</v>
      </c>
      <c r="F32" s="117">
        <v>9.6527777777777758E-3</v>
      </c>
      <c r="G32" s="55"/>
      <c r="H32" s="56">
        <v>0.2020348837209302</v>
      </c>
      <c r="I32" s="117">
        <v>4.5243055555555557E-2</v>
      </c>
      <c r="J32" s="55"/>
      <c r="K32" s="96">
        <v>0.27822064056939499</v>
      </c>
    </row>
    <row r="33" spans="2:14" x14ac:dyDescent="0.25">
      <c r="B33" s="137" t="s">
        <v>31</v>
      </c>
      <c r="C33" s="117">
        <v>6.4814814814814813E-3</v>
      </c>
      <c r="D33" s="55"/>
      <c r="E33" s="56">
        <v>5.644023382382584E-2</v>
      </c>
      <c r="F33" s="117"/>
      <c r="G33" s="55"/>
      <c r="H33" s="56"/>
      <c r="I33" s="117">
        <v>6.4814814814814813E-3</v>
      </c>
      <c r="J33" s="55"/>
      <c r="K33" s="96">
        <v>3.9857651245551594E-2</v>
      </c>
    </row>
    <row r="34" spans="2:14" x14ac:dyDescent="0.25">
      <c r="B34" s="138" t="s">
        <v>3</v>
      </c>
      <c r="C34" s="17">
        <v>7.2222222222222229E-2</v>
      </c>
      <c r="D34" s="60"/>
      <c r="E34" s="60">
        <v>0.62890546260834512</v>
      </c>
      <c r="F34" s="17">
        <v>1.5324074074074072E-2</v>
      </c>
      <c r="G34" s="60"/>
      <c r="H34" s="60">
        <v>0.32073643410852709</v>
      </c>
      <c r="I34" s="17">
        <v>8.7546296296296289E-2</v>
      </c>
      <c r="J34" s="60"/>
      <c r="K34" s="100">
        <v>0.53836298932384341</v>
      </c>
      <c r="M34" s="128"/>
    </row>
    <row r="35" spans="2:14" x14ac:dyDescent="0.25">
      <c r="B35" s="132"/>
      <c r="C35" s="133"/>
      <c r="D35" s="133"/>
      <c r="E35" s="133"/>
      <c r="F35" s="133"/>
      <c r="G35" s="133"/>
      <c r="H35" s="133"/>
      <c r="I35" s="133"/>
      <c r="J35" s="133"/>
      <c r="K35" s="136"/>
      <c r="L35" s="133"/>
      <c r="M35" s="133"/>
      <c r="N35" s="133"/>
    </row>
    <row r="36" spans="2:14" x14ac:dyDescent="0.25">
      <c r="B36" s="99" t="s">
        <v>6</v>
      </c>
      <c r="C36" s="17">
        <v>0.11483796296296296</v>
      </c>
      <c r="D36" s="134"/>
      <c r="E36" s="60">
        <v>1</v>
      </c>
      <c r="F36" s="17">
        <v>4.7777777777777773E-2</v>
      </c>
      <c r="G36" s="134"/>
      <c r="H36" s="60">
        <v>1</v>
      </c>
      <c r="I36" s="17">
        <v>0.16261574074074076</v>
      </c>
      <c r="J36" s="134"/>
      <c r="K36" s="100">
        <v>1</v>
      </c>
    </row>
    <row r="37" spans="2:14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13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28515625" style="89" customWidth="1"/>
    <col min="7" max="7" width="10.28515625" style="2" customWidth="1"/>
    <col min="8" max="8" width="10.28515625" style="89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120</v>
      </c>
      <c r="C3" s="231"/>
      <c r="D3" s="231"/>
      <c r="E3" s="231"/>
      <c r="F3" s="231"/>
      <c r="G3" s="231"/>
      <c r="H3" s="232"/>
      <c r="I3" s="231"/>
      <c r="J3" s="231"/>
      <c r="K3" s="232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x14ac:dyDescent="0.25">
      <c r="B7" s="95" t="s">
        <v>12</v>
      </c>
      <c r="C7" s="117">
        <v>6.5972222222222224E-4</v>
      </c>
      <c r="D7" s="55">
        <v>0.15833333333333335</v>
      </c>
      <c r="E7" s="56">
        <v>3.6375239310784943E-2</v>
      </c>
      <c r="F7" s="117"/>
      <c r="G7" s="55"/>
      <c r="H7" s="56"/>
      <c r="I7" s="117">
        <v>6.5972222222222224E-4</v>
      </c>
      <c r="J7" s="55">
        <v>0.15833333333333335</v>
      </c>
      <c r="K7" s="96">
        <v>3.6375239310784943E-2</v>
      </c>
    </row>
    <row r="8" spans="2:11" x14ac:dyDescent="0.25">
      <c r="B8" s="95" t="s">
        <v>80</v>
      </c>
      <c r="C8" s="117"/>
      <c r="D8" s="55"/>
      <c r="E8" s="56"/>
      <c r="F8" s="117"/>
      <c r="G8" s="55"/>
      <c r="H8" s="56"/>
      <c r="I8" s="117"/>
      <c r="J8" s="55"/>
      <c r="K8" s="96"/>
    </row>
    <row r="9" spans="2:11" x14ac:dyDescent="0.25">
      <c r="B9" s="95" t="s">
        <v>13</v>
      </c>
      <c r="C9" s="117">
        <v>2.8935185185185184E-4</v>
      </c>
      <c r="D9" s="55">
        <v>6.9444444444444448E-2</v>
      </c>
      <c r="E9" s="56">
        <v>1.5954052329291642E-2</v>
      </c>
      <c r="F9" s="117"/>
      <c r="G9" s="55"/>
      <c r="H9" s="56"/>
      <c r="I9" s="117">
        <v>2.8935185185185184E-4</v>
      </c>
      <c r="J9" s="55">
        <v>6.9444444444444448E-2</v>
      </c>
      <c r="K9" s="96">
        <v>1.5954052329291642E-2</v>
      </c>
    </row>
    <row r="10" spans="2:11" x14ac:dyDescent="0.25">
      <c r="B10" s="95" t="s">
        <v>14</v>
      </c>
      <c r="C10" s="117"/>
      <c r="D10" s="55"/>
      <c r="E10" s="56"/>
      <c r="F10" s="117"/>
      <c r="G10" s="55"/>
      <c r="H10" s="56"/>
      <c r="I10" s="117"/>
      <c r="J10" s="55"/>
      <c r="K10" s="96"/>
    </row>
    <row r="11" spans="2:11" x14ac:dyDescent="0.25">
      <c r="B11" s="95" t="s">
        <v>15</v>
      </c>
      <c r="C11" s="117">
        <v>6.134259259259259E-4</v>
      </c>
      <c r="D11" s="55">
        <v>0.14722222222222223</v>
      </c>
      <c r="E11" s="56">
        <v>3.3822590938098279E-2</v>
      </c>
      <c r="F11" s="117"/>
      <c r="G11" s="55"/>
      <c r="H11" s="56"/>
      <c r="I11" s="117">
        <v>6.134259259259259E-4</v>
      </c>
      <c r="J11" s="55">
        <v>0.14722222222222223</v>
      </c>
      <c r="K11" s="96">
        <v>3.3822590938098279E-2</v>
      </c>
    </row>
    <row r="12" spans="2:11" x14ac:dyDescent="0.25">
      <c r="B12" s="95" t="s">
        <v>112</v>
      </c>
      <c r="C12" s="117">
        <v>1.1342592592592593E-3</v>
      </c>
      <c r="D12" s="55">
        <v>0.27222222222222225</v>
      </c>
      <c r="E12" s="56">
        <v>6.2539885130823245E-2</v>
      </c>
      <c r="F12" s="117"/>
      <c r="G12" s="55"/>
      <c r="H12" s="56"/>
      <c r="I12" s="117">
        <v>1.1342592592592593E-3</v>
      </c>
      <c r="J12" s="55">
        <v>0.27222222222222225</v>
      </c>
      <c r="K12" s="96">
        <v>6.2539885130823245E-2</v>
      </c>
    </row>
    <row r="13" spans="2:11" x14ac:dyDescent="0.25">
      <c r="B13" s="95" t="s">
        <v>16</v>
      </c>
      <c r="C13" s="117"/>
      <c r="D13" s="55"/>
      <c r="E13" s="56"/>
      <c r="F13" s="117"/>
      <c r="G13" s="55"/>
      <c r="H13" s="56"/>
      <c r="I13" s="117"/>
      <c r="J13" s="55"/>
      <c r="K13" s="96"/>
    </row>
    <row r="14" spans="2:11" x14ac:dyDescent="0.25">
      <c r="B14" s="95" t="s">
        <v>105</v>
      </c>
      <c r="C14" s="117"/>
      <c r="D14" s="55"/>
      <c r="E14" s="56"/>
      <c r="F14" s="117"/>
      <c r="G14" s="55"/>
      <c r="H14" s="56"/>
      <c r="I14" s="117"/>
      <c r="J14" s="55"/>
      <c r="K14" s="96"/>
    </row>
    <row r="15" spans="2:11" x14ac:dyDescent="0.25">
      <c r="B15" s="95" t="s">
        <v>17</v>
      </c>
      <c r="C15" s="117"/>
      <c r="D15" s="55"/>
      <c r="E15" s="56"/>
      <c r="F15" s="117"/>
      <c r="G15" s="55"/>
      <c r="H15" s="56"/>
      <c r="I15" s="117"/>
      <c r="J15" s="55"/>
      <c r="K15" s="96"/>
    </row>
    <row r="16" spans="2:11" x14ac:dyDescent="0.25">
      <c r="B16" s="95" t="s">
        <v>18</v>
      </c>
      <c r="C16" s="117">
        <v>1.7361111111111112E-4</v>
      </c>
      <c r="D16" s="55">
        <v>4.1666666666666671E-2</v>
      </c>
      <c r="E16" s="56">
        <v>9.5724313975749861E-3</v>
      </c>
      <c r="F16" s="117"/>
      <c r="G16" s="55"/>
      <c r="H16" s="56"/>
      <c r="I16" s="117">
        <v>1.7361111111111112E-4</v>
      </c>
      <c r="J16" s="55">
        <v>4.1666666666666671E-2</v>
      </c>
      <c r="K16" s="96">
        <v>9.5724313975749861E-3</v>
      </c>
    </row>
    <row r="17" spans="2:14" x14ac:dyDescent="0.25">
      <c r="B17" s="95" t="s">
        <v>19</v>
      </c>
      <c r="C17" s="117"/>
      <c r="D17" s="55"/>
      <c r="E17" s="56"/>
      <c r="F17" s="117"/>
      <c r="G17" s="55"/>
      <c r="H17" s="56"/>
      <c r="I17" s="117"/>
      <c r="J17" s="55"/>
      <c r="K17" s="96"/>
    </row>
    <row r="18" spans="2:14" x14ac:dyDescent="0.25">
      <c r="B18" s="95" t="s">
        <v>20</v>
      </c>
      <c r="C18" s="117">
        <v>6.9444444444444444E-5</v>
      </c>
      <c r="D18" s="55">
        <v>1.6666666666666666E-2</v>
      </c>
      <c r="E18" s="56">
        <v>3.8289725590299941E-3</v>
      </c>
      <c r="F18" s="117"/>
      <c r="G18" s="55"/>
      <c r="H18" s="56"/>
      <c r="I18" s="117">
        <v>6.9444444444444444E-5</v>
      </c>
      <c r="J18" s="55">
        <v>1.6666666666666666E-2</v>
      </c>
      <c r="K18" s="96">
        <v>3.8289725590299941E-3</v>
      </c>
    </row>
    <row r="19" spans="2:14" x14ac:dyDescent="0.25">
      <c r="B19" s="95" t="s">
        <v>21</v>
      </c>
      <c r="C19" s="117"/>
      <c r="D19" s="55"/>
      <c r="E19" s="56"/>
      <c r="F19" s="117"/>
      <c r="G19" s="55"/>
      <c r="H19" s="56"/>
      <c r="I19" s="117"/>
      <c r="J19" s="55"/>
      <c r="K19" s="96"/>
    </row>
    <row r="20" spans="2:14" x14ac:dyDescent="0.25">
      <c r="B20" s="95" t="s">
        <v>81</v>
      </c>
      <c r="C20" s="117"/>
      <c r="D20" s="55"/>
      <c r="E20" s="56"/>
      <c r="F20" s="117"/>
      <c r="G20" s="55"/>
      <c r="H20" s="56"/>
      <c r="I20" s="117"/>
      <c r="J20" s="55"/>
      <c r="K20" s="96"/>
    </row>
    <row r="21" spans="2:14" x14ac:dyDescent="0.25">
      <c r="B21" s="95" t="s">
        <v>82</v>
      </c>
      <c r="C21" s="117"/>
      <c r="D21" s="55"/>
      <c r="E21" s="56"/>
      <c r="F21" s="117"/>
      <c r="G21" s="55"/>
      <c r="H21" s="56"/>
      <c r="I21" s="117"/>
      <c r="J21" s="55"/>
      <c r="K21" s="96"/>
    </row>
    <row r="22" spans="2:14" x14ac:dyDescent="0.25">
      <c r="B22" s="95" t="s">
        <v>22</v>
      </c>
      <c r="C22" s="117"/>
      <c r="D22" s="55"/>
      <c r="E22" s="56"/>
      <c r="F22" s="117"/>
      <c r="G22" s="55"/>
      <c r="H22" s="56"/>
      <c r="I22" s="117"/>
      <c r="J22" s="55"/>
      <c r="K22" s="96"/>
    </row>
    <row r="23" spans="2:14" x14ac:dyDescent="0.25">
      <c r="B23" s="95" t="s">
        <v>23</v>
      </c>
      <c r="C23" s="117"/>
      <c r="D23" s="55"/>
      <c r="E23" s="56"/>
      <c r="F23" s="117"/>
      <c r="G23" s="55"/>
      <c r="H23" s="56"/>
      <c r="I23" s="117"/>
      <c r="J23" s="55"/>
      <c r="K23" s="96"/>
    </row>
    <row r="24" spans="2:14" x14ac:dyDescent="0.25">
      <c r="B24" s="95" t="s">
        <v>24</v>
      </c>
      <c r="C24" s="117">
        <v>1.2268518518518518E-3</v>
      </c>
      <c r="D24" s="55">
        <v>0.29444444444444445</v>
      </c>
      <c r="E24" s="56">
        <v>6.7645181876196558E-2</v>
      </c>
      <c r="F24" s="117"/>
      <c r="G24" s="55"/>
      <c r="H24" s="56"/>
      <c r="I24" s="117">
        <v>1.2268518518518518E-3</v>
      </c>
      <c r="J24" s="55">
        <v>0.29444444444444445</v>
      </c>
      <c r="K24" s="96">
        <v>6.7645181876196558E-2</v>
      </c>
    </row>
    <row r="25" spans="2:14" x14ac:dyDescent="0.25">
      <c r="B25" s="99" t="s">
        <v>3</v>
      </c>
      <c r="C25" s="59">
        <v>4.1666666666666666E-3</v>
      </c>
      <c r="D25" s="60">
        <v>1</v>
      </c>
      <c r="E25" s="61">
        <v>0.22973835354179967</v>
      </c>
      <c r="F25" s="59"/>
      <c r="G25" s="60"/>
      <c r="H25" s="61"/>
      <c r="I25" s="59">
        <v>4.1666666666666666E-3</v>
      </c>
      <c r="J25" s="60">
        <v>1</v>
      </c>
      <c r="K25" s="129">
        <v>0.22973835354179967</v>
      </c>
    </row>
    <row r="26" spans="2:14" x14ac:dyDescent="0.25">
      <c r="B26" s="130"/>
      <c r="C26" s="16"/>
      <c r="D26" s="16"/>
      <c r="E26" s="16"/>
      <c r="F26" s="16"/>
      <c r="G26" s="16"/>
      <c r="H26" s="16"/>
      <c r="I26" s="16"/>
      <c r="J26" s="16"/>
      <c r="K26" s="135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x14ac:dyDescent="0.25">
      <c r="B28" s="95" t="s">
        <v>26</v>
      </c>
      <c r="C28" s="117">
        <v>9.6064814814814819E-4</v>
      </c>
      <c r="D28" s="55"/>
      <c r="E28" s="56">
        <v>5.2967453733248251E-2</v>
      </c>
      <c r="F28" s="117"/>
      <c r="G28" s="55"/>
      <c r="H28" s="56"/>
      <c r="I28" s="117">
        <v>9.6064814814814819E-4</v>
      </c>
      <c r="J28" s="55"/>
      <c r="K28" s="96">
        <v>5.2967453733248251E-2</v>
      </c>
    </row>
    <row r="29" spans="2:14" x14ac:dyDescent="0.25">
      <c r="B29" s="95" t="s">
        <v>27</v>
      </c>
      <c r="C29" s="117">
        <v>1.7361111111111109E-4</v>
      </c>
      <c r="D29" s="55"/>
      <c r="E29" s="56">
        <v>9.5724313975749844E-3</v>
      </c>
      <c r="F29" s="117"/>
      <c r="G29" s="55"/>
      <c r="H29" s="56"/>
      <c r="I29" s="117">
        <v>1.7361111111111109E-4</v>
      </c>
      <c r="J29" s="55"/>
      <c r="K29" s="96">
        <v>9.5724313975749844E-3</v>
      </c>
    </row>
    <row r="30" spans="2:14" x14ac:dyDescent="0.25">
      <c r="B30" s="95" t="s">
        <v>28</v>
      </c>
      <c r="C30" s="117">
        <v>3.8194444444444441E-4</v>
      </c>
      <c r="D30" s="55"/>
      <c r="E30" s="56">
        <v>2.1059349074664967E-2</v>
      </c>
      <c r="F30" s="117"/>
      <c r="G30" s="55"/>
      <c r="H30" s="56"/>
      <c r="I30" s="117">
        <v>3.8194444444444441E-4</v>
      </c>
      <c r="J30" s="55"/>
      <c r="K30" s="96">
        <v>2.1059349074664967E-2</v>
      </c>
    </row>
    <row r="31" spans="2:14" x14ac:dyDescent="0.25">
      <c r="B31" s="95" t="s">
        <v>29</v>
      </c>
      <c r="C31" s="117">
        <v>5.1157407407407384E-3</v>
      </c>
      <c r="D31" s="55"/>
      <c r="E31" s="56">
        <v>0.2820676451818761</v>
      </c>
      <c r="F31" s="117"/>
      <c r="G31" s="55"/>
      <c r="H31" s="56"/>
      <c r="I31" s="117">
        <v>5.1157407407407384E-3</v>
      </c>
      <c r="J31" s="55"/>
      <c r="K31" s="96">
        <v>0.2820676451818761</v>
      </c>
    </row>
    <row r="32" spans="2:14" x14ac:dyDescent="0.25">
      <c r="B32" s="95" t="s">
        <v>30</v>
      </c>
      <c r="C32" s="117">
        <v>6.5277777777777782E-3</v>
      </c>
      <c r="D32" s="55"/>
      <c r="E32" s="56">
        <v>0.35992342054881948</v>
      </c>
      <c r="F32" s="117"/>
      <c r="G32" s="55"/>
      <c r="H32" s="56"/>
      <c r="I32" s="117">
        <v>6.5277777777777782E-3</v>
      </c>
      <c r="J32" s="55"/>
      <c r="K32" s="96">
        <v>0.35992342054881948</v>
      </c>
    </row>
    <row r="33" spans="2:14" x14ac:dyDescent="0.25">
      <c r="B33" s="95" t="s">
        <v>31</v>
      </c>
      <c r="C33" s="117">
        <v>8.1018518518518516E-4</v>
      </c>
      <c r="D33" s="55"/>
      <c r="E33" s="56">
        <v>4.4671346522016597E-2</v>
      </c>
      <c r="F33" s="117"/>
      <c r="G33" s="55"/>
      <c r="H33" s="56"/>
      <c r="I33" s="117">
        <v>8.1018518518518516E-4</v>
      </c>
      <c r="J33" s="55"/>
      <c r="K33" s="96">
        <v>4.4671346522016597E-2</v>
      </c>
    </row>
    <row r="34" spans="2:14" x14ac:dyDescent="0.25">
      <c r="B34" s="99" t="s">
        <v>3</v>
      </c>
      <c r="C34" s="17">
        <v>1.3969907407407405E-2</v>
      </c>
      <c r="D34" s="60"/>
      <c r="E34" s="60">
        <v>0.77026164645820039</v>
      </c>
      <c r="F34" s="17"/>
      <c r="G34" s="60"/>
      <c r="H34" s="60"/>
      <c r="I34" s="17">
        <v>1.3969907407407405E-2</v>
      </c>
      <c r="J34" s="60"/>
      <c r="K34" s="100">
        <v>0.77026164645820039</v>
      </c>
    </row>
    <row r="35" spans="2:14" x14ac:dyDescent="0.25">
      <c r="B35" s="132"/>
      <c r="C35" s="133"/>
      <c r="D35" s="133"/>
      <c r="E35" s="133"/>
      <c r="F35" s="133"/>
      <c r="G35" s="133"/>
      <c r="H35" s="133"/>
      <c r="I35" s="133"/>
      <c r="J35" s="133"/>
      <c r="K35" s="136"/>
      <c r="L35" s="133"/>
      <c r="M35" s="133"/>
      <c r="N35" s="133"/>
    </row>
    <row r="36" spans="2:14" x14ac:dyDescent="0.25">
      <c r="B36" s="99" t="s">
        <v>6</v>
      </c>
      <c r="C36" s="17">
        <v>1.8136574074074072E-2</v>
      </c>
      <c r="D36" s="134"/>
      <c r="E36" s="60">
        <v>1</v>
      </c>
      <c r="F36" s="17"/>
      <c r="G36" s="134"/>
      <c r="H36" s="60"/>
      <c r="I36" s="17">
        <v>1.8136574074074072E-2</v>
      </c>
      <c r="J36" s="134"/>
      <c r="K36" s="100">
        <v>1</v>
      </c>
    </row>
    <row r="37" spans="2:14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122</v>
      </c>
      <c r="C3" s="231"/>
      <c r="D3" s="231"/>
      <c r="E3" s="231"/>
      <c r="F3" s="231"/>
      <c r="G3" s="231"/>
      <c r="H3" s="232"/>
      <c r="I3" s="231"/>
      <c r="J3" s="231"/>
      <c r="K3" s="232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x14ac:dyDescent="0.25">
      <c r="B5" s="3"/>
      <c r="C5" s="233" t="s">
        <v>62</v>
      </c>
      <c r="D5" s="234"/>
      <c r="E5" s="235"/>
      <c r="F5" s="233" t="s">
        <v>63</v>
      </c>
      <c r="G5" s="234"/>
      <c r="H5" s="235"/>
      <c r="I5" s="234" t="s">
        <v>64</v>
      </c>
      <c r="J5" s="234"/>
      <c r="K5" s="236"/>
    </row>
    <row r="6" spans="2:11" x14ac:dyDescent="0.25">
      <c r="B6" s="1" t="s">
        <v>11</v>
      </c>
      <c r="C6" s="87" t="s">
        <v>4</v>
      </c>
      <c r="D6" s="4" t="s">
        <v>5</v>
      </c>
      <c r="E6" s="88" t="s">
        <v>5</v>
      </c>
      <c r="F6" s="87" t="s">
        <v>4</v>
      </c>
      <c r="G6" s="4" t="s">
        <v>5</v>
      </c>
      <c r="H6" s="88" t="s">
        <v>5</v>
      </c>
      <c r="I6" s="85" t="s">
        <v>4</v>
      </c>
      <c r="J6" s="4" t="s">
        <v>5</v>
      </c>
      <c r="K6" s="86" t="s">
        <v>5</v>
      </c>
    </row>
    <row r="7" spans="2:11" x14ac:dyDescent="0.25">
      <c r="B7" s="139" t="s">
        <v>12</v>
      </c>
      <c r="C7" s="117">
        <v>6.9097222222222199E-3</v>
      </c>
      <c r="D7" s="55">
        <v>0.1110284545285475</v>
      </c>
      <c r="E7" s="56">
        <v>2.8323370338741806E-2</v>
      </c>
      <c r="F7" s="117">
        <v>4.6643518518518518E-3</v>
      </c>
      <c r="G7" s="55">
        <v>0.15082335329341318</v>
      </c>
      <c r="H7" s="56">
        <v>6.5785177930133859E-2</v>
      </c>
      <c r="I7" s="117">
        <v>1.1574074074074075E-2</v>
      </c>
      <c r="J7" s="55">
        <v>0.12423903590508148</v>
      </c>
      <c r="K7" s="96">
        <v>3.6759300102926051E-2</v>
      </c>
    </row>
    <row r="8" spans="2:11" x14ac:dyDescent="0.25">
      <c r="B8" s="95" t="s">
        <v>80</v>
      </c>
      <c r="C8" s="117">
        <v>1.851851851851852E-4</v>
      </c>
      <c r="D8" s="55">
        <v>2.9756369722893816E-3</v>
      </c>
      <c r="E8" s="56">
        <v>7.5908530221083606E-4</v>
      </c>
      <c r="F8" s="117"/>
      <c r="G8" s="55"/>
      <c r="H8" s="56"/>
      <c r="I8" s="117">
        <v>1.851851851851852E-4</v>
      </c>
      <c r="J8" s="55">
        <v>1.9878245744813037E-3</v>
      </c>
      <c r="K8" s="96">
        <v>5.8814880164681689E-4</v>
      </c>
    </row>
    <row r="9" spans="2:11" x14ac:dyDescent="0.25">
      <c r="B9" s="139" t="s">
        <v>13</v>
      </c>
      <c r="C9" s="117">
        <v>4.5138888888888885E-3</v>
      </c>
      <c r="D9" s="55">
        <v>7.2531151199553653E-2</v>
      </c>
      <c r="E9" s="56">
        <v>1.8502704241389126E-2</v>
      </c>
      <c r="F9" s="117">
        <v>2.9398148148148144E-3</v>
      </c>
      <c r="G9" s="55">
        <v>9.5059880239520944E-2</v>
      </c>
      <c r="H9" s="56">
        <v>4.146261834802481E-2</v>
      </c>
      <c r="I9" s="117">
        <v>7.453703703703702E-3</v>
      </c>
      <c r="J9" s="55">
        <v>8.0009939122872437E-2</v>
      </c>
      <c r="K9" s="96">
        <v>2.3672989266284371E-2</v>
      </c>
    </row>
    <row r="10" spans="2:11" x14ac:dyDescent="0.25">
      <c r="B10" s="139" t="s">
        <v>14</v>
      </c>
      <c r="C10" s="117">
        <v>4.6296296296296294E-5</v>
      </c>
      <c r="D10" s="55">
        <v>7.439092430723453E-4</v>
      </c>
      <c r="E10" s="56">
        <v>1.8977132555270899E-4</v>
      </c>
      <c r="F10" s="117"/>
      <c r="G10" s="55"/>
      <c r="H10" s="56"/>
      <c r="I10" s="117">
        <v>4.6296296296296294E-5</v>
      </c>
      <c r="J10" s="55">
        <v>4.9695614362032581E-4</v>
      </c>
      <c r="K10" s="96">
        <v>1.4703720041170419E-4</v>
      </c>
    </row>
    <row r="11" spans="2:11" x14ac:dyDescent="0.25">
      <c r="B11" s="139" t="s">
        <v>15</v>
      </c>
      <c r="C11" s="117">
        <v>4.0625000000000001E-3</v>
      </c>
      <c r="D11" s="55">
        <v>6.5278036079598298E-2</v>
      </c>
      <c r="E11" s="56">
        <v>1.6652433817250213E-2</v>
      </c>
      <c r="F11" s="117">
        <v>9.3749999999999997E-4</v>
      </c>
      <c r="G11" s="55">
        <v>3.031437125748503E-2</v>
      </c>
      <c r="H11" s="56">
        <v>1.3222331047992164E-2</v>
      </c>
      <c r="I11" s="117">
        <v>5.0000000000000001E-3</v>
      </c>
      <c r="J11" s="55">
        <v>5.3671263510995194E-2</v>
      </c>
      <c r="K11" s="96">
        <v>1.5880017644464055E-2</v>
      </c>
    </row>
    <row r="12" spans="2:11" x14ac:dyDescent="0.25">
      <c r="B12" s="95" t="s">
        <v>112</v>
      </c>
      <c r="C12" s="117">
        <v>1.8541666666666665E-2</v>
      </c>
      <c r="D12" s="55">
        <v>0.29793565185047427</v>
      </c>
      <c r="E12" s="56">
        <v>7.6003415883859934E-2</v>
      </c>
      <c r="F12" s="117">
        <v>1.0416666666666664E-3</v>
      </c>
      <c r="G12" s="55">
        <v>3.3682634730538917E-2</v>
      </c>
      <c r="H12" s="56">
        <v>1.4691478942213515E-2</v>
      </c>
      <c r="I12" s="117">
        <v>1.9583333333333328E-2</v>
      </c>
      <c r="J12" s="55">
        <v>0.21021244875139777</v>
      </c>
      <c r="K12" s="96">
        <v>6.2196735774150858E-2</v>
      </c>
    </row>
    <row r="13" spans="2:11" x14ac:dyDescent="0.25">
      <c r="B13" s="139" t="s">
        <v>16</v>
      </c>
      <c r="C13" s="117"/>
      <c r="D13" s="55"/>
      <c r="E13" s="56"/>
      <c r="F13" s="117"/>
      <c r="G13" s="55"/>
      <c r="H13" s="56"/>
      <c r="I13" s="117"/>
      <c r="J13" s="55"/>
      <c r="K13" s="96"/>
    </row>
    <row r="14" spans="2:11" x14ac:dyDescent="0.25">
      <c r="B14" s="95" t="s">
        <v>105</v>
      </c>
      <c r="C14" s="117"/>
      <c r="D14" s="55"/>
      <c r="E14" s="56"/>
      <c r="F14" s="117"/>
      <c r="G14" s="55"/>
      <c r="H14" s="56"/>
      <c r="I14" s="117"/>
      <c r="J14" s="55"/>
      <c r="K14" s="96"/>
    </row>
    <row r="15" spans="2:11" x14ac:dyDescent="0.25">
      <c r="B15" s="139" t="s">
        <v>17</v>
      </c>
      <c r="C15" s="117"/>
      <c r="D15" s="55"/>
      <c r="E15" s="56"/>
      <c r="F15" s="117"/>
      <c r="G15" s="55"/>
      <c r="H15" s="56"/>
      <c r="I15" s="117"/>
      <c r="J15" s="55"/>
      <c r="K15" s="96"/>
    </row>
    <row r="16" spans="2:11" x14ac:dyDescent="0.25">
      <c r="B16" s="139" t="s">
        <v>18</v>
      </c>
      <c r="C16" s="117">
        <v>2.199074074074074E-4</v>
      </c>
      <c r="D16" s="55">
        <v>3.53356890459364E-3</v>
      </c>
      <c r="E16" s="56">
        <v>9.0141379637536767E-4</v>
      </c>
      <c r="F16" s="117"/>
      <c r="G16" s="55"/>
      <c r="H16" s="56"/>
      <c r="I16" s="117">
        <v>2.199074074074074E-4</v>
      </c>
      <c r="J16" s="55">
        <v>2.3605416821965478E-3</v>
      </c>
      <c r="K16" s="96">
        <v>6.9842670195559493E-4</v>
      </c>
    </row>
    <row r="17" spans="2:14" x14ac:dyDescent="0.25">
      <c r="B17" s="139" t="s">
        <v>19</v>
      </c>
      <c r="C17" s="117"/>
      <c r="D17" s="55"/>
      <c r="E17" s="56"/>
      <c r="F17" s="117"/>
      <c r="G17" s="55"/>
      <c r="H17" s="56"/>
      <c r="I17" s="117"/>
      <c r="J17" s="55"/>
      <c r="K17" s="96"/>
    </row>
    <row r="18" spans="2:14" x14ac:dyDescent="0.25">
      <c r="B18" s="139" t="s">
        <v>20</v>
      </c>
      <c r="C18" s="117">
        <v>1.1574074074074073E-4</v>
      </c>
      <c r="D18" s="55">
        <v>1.859773107680863E-3</v>
      </c>
      <c r="E18" s="56">
        <v>4.7442831388177245E-4</v>
      </c>
      <c r="F18" s="117"/>
      <c r="G18" s="55"/>
      <c r="H18" s="56"/>
      <c r="I18" s="117">
        <v>1.1574074074074073E-4</v>
      </c>
      <c r="J18" s="55">
        <v>1.2423903590508146E-3</v>
      </c>
      <c r="K18" s="96">
        <v>3.6759300102926049E-4</v>
      </c>
    </row>
    <row r="19" spans="2:14" x14ac:dyDescent="0.25">
      <c r="B19" s="139" t="s">
        <v>21</v>
      </c>
      <c r="C19" s="117"/>
      <c r="D19" s="55"/>
      <c r="E19" s="56"/>
      <c r="F19" s="117"/>
      <c r="G19" s="55"/>
      <c r="H19" s="56"/>
      <c r="I19" s="117"/>
      <c r="J19" s="55"/>
      <c r="K19" s="96"/>
    </row>
    <row r="20" spans="2:14" x14ac:dyDescent="0.25">
      <c r="B20" s="95" t="s">
        <v>81</v>
      </c>
      <c r="C20" s="117"/>
      <c r="D20" s="55"/>
      <c r="E20" s="56"/>
      <c r="F20" s="117"/>
      <c r="G20" s="55"/>
      <c r="H20" s="56"/>
      <c r="I20" s="117"/>
      <c r="J20" s="55"/>
      <c r="K20" s="96"/>
    </row>
    <row r="21" spans="2:14" x14ac:dyDescent="0.25">
      <c r="B21" s="95" t="s">
        <v>82</v>
      </c>
      <c r="C21" s="117"/>
      <c r="D21" s="55"/>
      <c r="E21" s="56"/>
      <c r="F21" s="117"/>
      <c r="G21" s="55"/>
      <c r="H21" s="56"/>
      <c r="I21" s="117"/>
      <c r="J21" s="55"/>
      <c r="K21" s="96"/>
    </row>
    <row r="22" spans="2:14" x14ac:dyDescent="0.25">
      <c r="B22" s="25" t="s">
        <v>22</v>
      </c>
      <c r="C22" s="117"/>
      <c r="D22" s="55"/>
      <c r="E22" s="56"/>
      <c r="F22" s="117"/>
      <c r="G22" s="55"/>
      <c r="H22" s="56"/>
      <c r="I22" s="117"/>
      <c r="J22" s="55"/>
      <c r="K22" s="96"/>
    </row>
    <row r="23" spans="2:14" x14ac:dyDescent="0.25">
      <c r="B23" s="25" t="s">
        <v>23</v>
      </c>
      <c r="C23" s="117"/>
      <c r="D23" s="55"/>
      <c r="E23" s="56"/>
      <c r="F23" s="117"/>
      <c r="G23" s="55"/>
      <c r="H23" s="56"/>
      <c r="I23" s="117"/>
      <c r="J23" s="55"/>
      <c r="K23" s="96"/>
    </row>
    <row r="24" spans="2:14" x14ac:dyDescent="0.25">
      <c r="B24" s="25" t="s">
        <v>24</v>
      </c>
      <c r="C24" s="117">
        <v>2.763888888888889E-2</v>
      </c>
      <c r="D24" s="55">
        <v>0.44411381811419015</v>
      </c>
      <c r="E24" s="56">
        <v>0.11329348135496727</v>
      </c>
      <c r="F24" s="117">
        <v>2.1342592592592594E-2</v>
      </c>
      <c r="G24" s="55">
        <v>0.69011976047904189</v>
      </c>
      <c r="H24" s="56">
        <v>0.30101207966046362</v>
      </c>
      <c r="I24" s="117">
        <v>4.8981481481481418E-2</v>
      </c>
      <c r="J24" s="55">
        <v>0.5257795999503041</v>
      </c>
      <c r="K24" s="96">
        <v>0.15556535803558283</v>
      </c>
    </row>
    <row r="25" spans="2:14" x14ac:dyDescent="0.25">
      <c r="B25" s="29" t="s">
        <v>3</v>
      </c>
      <c r="C25" s="59">
        <v>6.2233796296296287E-2</v>
      </c>
      <c r="D25" s="60">
        <v>1</v>
      </c>
      <c r="E25" s="61">
        <v>0.25510010437422903</v>
      </c>
      <c r="F25" s="59">
        <v>3.0925925925925926E-2</v>
      </c>
      <c r="G25" s="60">
        <v>1</v>
      </c>
      <c r="H25" s="61">
        <v>0.43617368592882799</v>
      </c>
      <c r="I25" s="59">
        <v>9.3159722222222158E-2</v>
      </c>
      <c r="J25" s="60">
        <v>1</v>
      </c>
      <c r="K25" s="129">
        <v>0.29587560652845157</v>
      </c>
    </row>
    <row r="26" spans="2:14" x14ac:dyDescent="0.25">
      <c r="B26" s="6"/>
      <c r="C26" s="7"/>
      <c r="D26" s="7"/>
      <c r="E26" s="7"/>
      <c r="F26" s="7"/>
      <c r="G26" s="7"/>
      <c r="H26" s="7"/>
      <c r="I26" s="7"/>
      <c r="J26" s="7"/>
      <c r="K26" s="8"/>
      <c r="L26" s="11"/>
      <c r="M26" s="11"/>
      <c r="N26" s="11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x14ac:dyDescent="0.25">
      <c r="B28" s="139" t="s">
        <v>26</v>
      </c>
      <c r="C28" s="117">
        <v>2.9583333333333343E-2</v>
      </c>
      <c r="D28" s="55"/>
      <c r="E28" s="56">
        <v>0.12126387702818109</v>
      </c>
      <c r="F28" s="117">
        <v>1.2037037037037038E-3</v>
      </c>
      <c r="G28" s="55"/>
      <c r="H28" s="56">
        <v>1.6976820111002287E-2</v>
      </c>
      <c r="I28" s="117">
        <v>3.0787037037037043E-2</v>
      </c>
      <c r="J28" s="55"/>
      <c r="K28" s="96">
        <v>9.7779738273783307E-2</v>
      </c>
    </row>
    <row r="29" spans="2:14" x14ac:dyDescent="0.25">
      <c r="B29" s="139" t="s">
        <v>27</v>
      </c>
      <c r="C29" s="117">
        <v>8.958333333333332E-3</v>
      </c>
      <c r="D29" s="55"/>
      <c r="E29" s="56">
        <v>3.6720751494449186E-2</v>
      </c>
      <c r="F29" s="117">
        <v>3.8425925925925923E-3</v>
      </c>
      <c r="G29" s="55"/>
      <c r="H29" s="56">
        <v>5.4195233431276524E-2</v>
      </c>
      <c r="I29" s="117">
        <v>1.2800925925925922E-2</v>
      </c>
      <c r="J29" s="55"/>
      <c r="K29" s="96">
        <v>4.0655785913836201E-2</v>
      </c>
    </row>
    <row r="30" spans="2:14" x14ac:dyDescent="0.25">
      <c r="B30" s="139" t="s">
        <v>28</v>
      </c>
      <c r="C30" s="117">
        <v>8.6921296296296278E-3</v>
      </c>
      <c r="D30" s="55"/>
      <c r="E30" s="56">
        <v>3.5629566372521106E-2</v>
      </c>
      <c r="F30" s="117">
        <v>5.9027777777777776E-3</v>
      </c>
      <c r="G30" s="55"/>
      <c r="H30" s="56">
        <v>8.3251714005876595E-2</v>
      </c>
      <c r="I30" s="117">
        <v>1.4594907407407402E-2</v>
      </c>
      <c r="J30" s="55"/>
      <c r="K30" s="96">
        <v>4.6353477429789729E-2</v>
      </c>
    </row>
    <row r="31" spans="2:14" x14ac:dyDescent="0.25">
      <c r="B31" s="139" t="s">
        <v>29</v>
      </c>
      <c r="C31" s="117">
        <v>8.0648148148148149E-2</v>
      </c>
      <c r="D31" s="55"/>
      <c r="E31" s="56">
        <v>0.33058164911281906</v>
      </c>
      <c r="F31" s="117">
        <v>2.0810185185185178E-2</v>
      </c>
      <c r="G31" s="55"/>
      <c r="H31" s="56">
        <v>0.29350310153444326</v>
      </c>
      <c r="I31" s="117">
        <v>0.10145833333333326</v>
      </c>
      <c r="J31" s="55"/>
      <c r="K31" s="96">
        <v>0.32223202470224954</v>
      </c>
    </row>
    <row r="32" spans="2:14" x14ac:dyDescent="0.25">
      <c r="B32" s="139" t="s">
        <v>30</v>
      </c>
      <c r="C32" s="117">
        <v>4.8333333333333346E-2</v>
      </c>
      <c r="D32" s="55"/>
      <c r="E32" s="56">
        <v>0.19812126387702825</v>
      </c>
      <c r="F32" s="117">
        <v>8.2175925925925923E-3</v>
      </c>
      <c r="G32" s="55"/>
      <c r="H32" s="56">
        <v>0.1158994449885733</v>
      </c>
      <c r="I32" s="117">
        <v>5.6550925925925956E-2</v>
      </c>
      <c r="J32" s="55"/>
      <c r="K32" s="96">
        <v>0.17960594030289678</v>
      </c>
    </row>
    <row r="33" spans="2:14" x14ac:dyDescent="0.25">
      <c r="B33" s="139" t="s">
        <v>31</v>
      </c>
      <c r="C33" s="117">
        <v>5.5092592592592598E-3</v>
      </c>
      <c r="D33" s="55"/>
      <c r="E33" s="56">
        <v>2.2582787740772371E-2</v>
      </c>
      <c r="F33" s="117"/>
      <c r="G33" s="55"/>
      <c r="H33" s="56"/>
      <c r="I33" s="117">
        <v>5.5092592592592598E-3</v>
      </c>
      <c r="J33" s="55"/>
      <c r="K33" s="96">
        <v>1.74974268489928E-2</v>
      </c>
    </row>
    <row r="34" spans="2:14" x14ac:dyDescent="0.25">
      <c r="B34" s="140" t="s">
        <v>3</v>
      </c>
      <c r="C34" s="17">
        <v>0.18172453703703706</v>
      </c>
      <c r="D34" s="60"/>
      <c r="E34" s="60">
        <v>0.74489989562577108</v>
      </c>
      <c r="F34" s="17">
        <v>3.9976851851851847E-2</v>
      </c>
      <c r="G34" s="60"/>
      <c r="H34" s="60">
        <v>0.5638263140711719</v>
      </c>
      <c r="I34" s="17">
        <v>0.22170138888888885</v>
      </c>
      <c r="J34" s="60"/>
      <c r="K34" s="100">
        <v>0.70412439347154843</v>
      </c>
    </row>
    <row r="35" spans="2:14" x14ac:dyDescent="0.25">
      <c r="B35" s="141"/>
      <c r="C35" s="142"/>
      <c r="D35" s="142"/>
      <c r="E35" s="142"/>
      <c r="F35" s="142"/>
      <c r="G35" s="142"/>
      <c r="H35" s="142"/>
      <c r="I35" s="142"/>
      <c r="J35" s="142"/>
      <c r="K35" s="143"/>
      <c r="L35" s="144"/>
      <c r="M35" s="144"/>
      <c r="N35" s="144"/>
    </row>
    <row r="36" spans="2:14" x14ac:dyDescent="0.25">
      <c r="B36" s="29" t="s">
        <v>6</v>
      </c>
      <c r="C36" s="17">
        <v>0.24395833333333333</v>
      </c>
      <c r="D36" s="134"/>
      <c r="E36" s="60">
        <v>1</v>
      </c>
      <c r="F36" s="17">
        <v>7.0902777777777773E-2</v>
      </c>
      <c r="G36" s="134"/>
      <c r="H36" s="60">
        <v>0.99999999999999989</v>
      </c>
      <c r="I36" s="17">
        <v>0.31486111111111104</v>
      </c>
      <c r="J36" s="134"/>
      <c r="K36" s="100">
        <v>1</v>
      </c>
    </row>
    <row r="37" spans="2:14" ht="66" customHeight="1" thickBot="1" x14ac:dyDescent="0.3">
      <c r="B37" s="227" t="s">
        <v>65</v>
      </c>
      <c r="C37" s="228"/>
      <c r="D37" s="228"/>
      <c r="E37" s="228"/>
      <c r="F37" s="228"/>
      <c r="G37" s="228"/>
      <c r="H37" s="229"/>
      <c r="I37" s="228"/>
      <c r="J37" s="228"/>
      <c r="K37" s="229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10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16" t="s">
        <v>124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x14ac:dyDescent="0.25">
      <c r="B7" s="95" t="s">
        <v>12</v>
      </c>
      <c r="C7" s="117">
        <v>3.518518518518518E-3</v>
      </c>
      <c r="D7" s="55">
        <v>0.15694372741352605</v>
      </c>
      <c r="E7" s="56">
        <v>4.0441665558068385E-2</v>
      </c>
      <c r="F7" s="117">
        <v>6.7245370370370375E-3</v>
      </c>
      <c r="G7" s="55">
        <v>0.21415407298193884</v>
      </c>
      <c r="H7" s="56">
        <v>8.3802105870474555E-2</v>
      </c>
      <c r="I7" s="117">
        <v>1.0243055555555554E-2</v>
      </c>
      <c r="J7" s="55">
        <v>0.1903225806451613</v>
      </c>
      <c r="K7" s="96">
        <v>6.1245674740484424E-2</v>
      </c>
    </row>
    <row r="8" spans="2:11" x14ac:dyDescent="0.25">
      <c r="B8" s="95" t="s">
        <v>80</v>
      </c>
      <c r="C8" s="117">
        <v>1.9675925925925926E-4</v>
      </c>
      <c r="D8" s="55">
        <v>8.7764584408879711E-3</v>
      </c>
      <c r="E8" s="56">
        <v>2.2615405081814559E-3</v>
      </c>
      <c r="F8" s="117"/>
      <c r="G8" s="55"/>
      <c r="H8" s="56"/>
      <c r="I8" s="117">
        <v>1.9675925925925926E-4</v>
      </c>
      <c r="J8" s="55">
        <v>3.6559139784946245E-3</v>
      </c>
      <c r="K8" s="96">
        <v>1.1764705882352942E-3</v>
      </c>
    </row>
    <row r="9" spans="2:11" x14ac:dyDescent="0.25">
      <c r="B9" s="95" t="s">
        <v>13</v>
      </c>
      <c r="C9" s="117">
        <v>1.3541666666666667E-3</v>
      </c>
      <c r="D9" s="55">
        <v>6.0402684563758392E-2</v>
      </c>
      <c r="E9" s="56">
        <v>1.5564719968072373E-2</v>
      </c>
      <c r="F9" s="117">
        <v>5.138888888888889E-3</v>
      </c>
      <c r="G9" s="55">
        <v>0.16365646885366752</v>
      </c>
      <c r="H9" s="56">
        <v>6.4041540458675897E-2</v>
      </c>
      <c r="I9" s="117">
        <v>6.493055555555554E-3</v>
      </c>
      <c r="J9" s="55">
        <v>0.12064516129032257</v>
      </c>
      <c r="K9" s="96">
        <v>3.8823529411764701E-2</v>
      </c>
    </row>
    <row r="10" spans="2:11" x14ac:dyDescent="0.25">
      <c r="B10" s="95" t="s">
        <v>14</v>
      </c>
      <c r="C10" s="117"/>
      <c r="D10" s="55"/>
      <c r="E10" s="56"/>
      <c r="F10" s="117"/>
      <c r="G10" s="55"/>
      <c r="H10" s="56"/>
      <c r="I10" s="117"/>
      <c r="J10" s="55"/>
      <c r="K10" s="96"/>
    </row>
    <row r="11" spans="2:11" x14ac:dyDescent="0.25">
      <c r="B11" s="95" t="s">
        <v>15</v>
      </c>
      <c r="C11" s="117">
        <v>5.4976851851851836E-3</v>
      </c>
      <c r="D11" s="55">
        <v>0.24522457408363443</v>
      </c>
      <c r="E11" s="56">
        <v>6.3190102434481837E-2</v>
      </c>
      <c r="F11" s="117">
        <v>6.8634259259259265E-3</v>
      </c>
      <c r="G11" s="55">
        <v>0.21857722078879471</v>
      </c>
      <c r="H11" s="56">
        <v>8.5532958315303623E-2</v>
      </c>
      <c r="I11" s="117">
        <v>1.2361111111111111E-2</v>
      </c>
      <c r="J11" s="55">
        <v>0.22967741935483876</v>
      </c>
      <c r="K11" s="96">
        <v>7.3910034602076138E-2</v>
      </c>
    </row>
    <row r="12" spans="2:11" x14ac:dyDescent="0.25">
      <c r="B12" s="95" t="s">
        <v>112</v>
      </c>
      <c r="C12" s="117">
        <v>8.1597222222222245E-3</v>
      </c>
      <c r="D12" s="55">
        <v>0.36396489416623656</v>
      </c>
      <c r="E12" s="56">
        <v>9.3787415192230994E-2</v>
      </c>
      <c r="F12" s="117">
        <v>6.5972222222222222E-3</v>
      </c>
      <c r="G12" s="55">
        <v>0.21009952082565425</v>
      </c>
      <c r="H12" s="56">
        <v>8.2215491129381216E-2</v>
      </c>
      <c r="I12" s="117">
        <v>1.4756944444444439E-2</v>
      </c>
      <c r="J12" s="55">
        <v>0.27419354838709675</v>
      </c>
      <c r="K12" s="96">
        <v>8.8235294117647037E-2</v>
      </c>
    </row>
    <row r="13" spans="2:11" x14ac:dyDescent="0.25">
      <c r="B13" s="95" t="s">
        <v>16</v>
      </c>
      <c r="C13" s="117">
        <v>1.1574074074074073E-4</v>
      </c>
      <c r="D13" s="55">
        <v>5.1626226122870418E-3</v>
      </c>
      <c r="E13" s="56">
        <v>1.3303179459890917E-3</v>
      </c>
      <c r="F13" s="117">
        <v>5.0925925925925921E-4</v>
      </c>
      <c r="G13" s="55">
        <v>1.621820862513822E-2</v>
      </c>
      <c r="H13" s="56">
        <v>6.3464589643732871E-3</v>
      </c>
      <c r="I13" s="117">
        <v>6.249999999999999E-4</v>
      </c>
      <c r="J13" s="55">
        <v>1.1612903225806452E-2</v>
      </c>
      <c r="K13" s="96">
        <v>3.7370242214532869E-3</v>
      </c>
    </row>
    <row r="14" spans="2:11" x14ac:dyDescent="0.25">
      <c r="B14" s="95" t="s">
        <v>105</v>
      </c>
      <c r="C14" s="117"/>
      <c r="D14" s="55"/>
      <c r="E14" s="56"/>
      <c r="F14" s="117"/>
      <c r="G14" s="55"/>
      <c r="H14" s="56"/>
      <c r="I14" s="117"/>
      <c r="J14" s="55"/>
      <c r="K14" s="96"/>
    </row>
    <row r="15" spans="2:11" x14ac:dyDescent="0.25">
      <c r="B15" s="95" t="s">
        <v>17</v>
      </c>
      <c r="C15" s="117"/>
      <c r="D15" s="55"/>
      <c r="E15" s="56"/>
      <c r="F15" s="117"/>
      <c r="G15" s="55"/>
      <c r="H15" s="56"/>
      <c r="I15" s="117"/>
      <c r="J15" s="55"/>
      <c r="K15" s="96"/>
    </row>
    <row r="16" spans="2:11" x14ac:dyDescent="0.25">
      <c r="B16" s="95" t="s">
        <v>18</v>
      </c>
      <c r="C16" s="117"/>
      <c r="D16" s="55"/>
      <c r="E16" s="56"/>
      <c r="F16" s="117">
        <v>1.273148148148148E-4</v>
      </c>
      <c r="G16" s="55">
        <v>4.0545521562845551E-3</v>
      </c>
      <c r="H16" s="56">
        <v>1.5866147410933218E-3</v>
      </c>
      <c r="I16" s="117">
        <v>1.273148148148148E-4</v>
      </c>
      <c r="J16" s="55">
        <v>2.3655913978494628E-3</v>
      </c>
      <c r="K16" s="96">
        <v>7.6124567474048443E-4</v>
      </c>
    </row>
    <row r="17" spans="2:14" x14ac:dyDescent="0.25">
      <c r="B17" s="95" t="s">
        <v>19</v>
      </c>
      <c r="C17" s="117"/>
      <c r="D17" s="55"/>
      <c r="E17" s="56"/>
      <c r="F17" s="117"/>
      <c r="G17" s="55"/>
      <c r="H17" s="56"/>
      <c r="I17" s="117"/>
      <c r="J17" s="55"/>
      <c r="K17" s="96"/>
    </row>
    <row r="18" spans="2:14" x14ac:dyDescent="0.25">
      <c r="B18" s="95" t="s">
        <v>20</v>
      </c>
      <c r="C18" s="117"/>
      <c r="D18" s="55"/>
      <c r="E18" s="56"/>
      <c r="F18" s="117"/>
      <c r="G18" s="55"/>
      <c r="H18" s="56"/>
      <c r="I18" s="117"/>
      <c r="J18" s="55"/>
      <c r="K18" s="96"/>
    </row>
    <row r="19" spans="2:14" x14ac:dyDescent="0.25">
      <c r="B19" s="95" t="s">
        <v>21</v>
      </c>
      <c r="C19" s="117"/>
      <c r="D19" s="55"/>
      <c r="E19" s="56"/>
      <c r="F19" s="117"/>
      <c r="G19" s="55"/>
      <c r="H19" s="56"/>
      <c r="I19" s="117"/>
      <c r="J19" s="55"/>
      <c r="K19" s="96"/>
    </row>
    <row r="20" spans="2:14" x14ac:dyDescent="0.25">
      <c r="B20" s="95" t="s">
        <v>81</v>
      </c>
      <c r="C20" s="117"/>
      <c r="D20" s="55"/>
      <c r="E20" s="56"/>
      <c r="F20" s="117"/>
      <c r="G20" s="55"/>
      <c r="H20" s="56"/>
      <c r="I20" s="117"/>
      <c r="J20" s="55"/>
      <c r="K20" s="96"/>
    </row>
    <row r="21" spans="2:14" x14ac:dyDescent="0.25">
      <c r="B21" s="95" t="s">
        <v>82</v>
      </c>
      <c r="C21" s="117"/>
      <c r="D21" s="55"/>
      <c r="E21" s="56"/>
      <c r="F21" s="117"/>
      <c r="G21" s="55"/>
      <c r="H21" s="56"/>
      <c r="I21" s="117"/>
      <c r="J21" s="55"/>
      <c r="K21" s="96"/>
    </row>
    <row r="22" spans="2:14" x14ac:dyDescent="0.25">
      <c r="B22" s="95" t="s">
        <v>22</v>
      </c>
      <c r="C22" s="117"/>
      <c r="D22" s="55"/>
      <c r="E22" s="56"/>
      <c r="F22" s="117"/>
      <c r="G22" s="55"/>
      <c r="H22" s="56"/>
      <c r="I22" s="117"/>
      <c r="J22" s="55"/>
      <c r="K22" s="96"/>
    </row>
    <row r="23" spans="2:14" x14ac:dyDescent="0.25">
      <c r="B23" s="95" t="s">
        <v>23</v>
      </c>
      <c r="C23" s="117"/>
      <c r="D23" s="55"/>
      <c r="E23" s="56"/>
      <c r="F23" s="117"/>
      <c r="G23" s="55"/>
      <c r="H23" s="56"/>
      <c r="I23" s="117"/>
      <c r="J23" s="55"/>
      <c r="K23" s="96"/>
    </row>
    <row r="24" spans="2:14" x14ac:dyDescent="0.25">
      <c r="B24" s="95" t="s">
        <v>24</v>
      </c>
      <c r="C24" s="117">
        <v>3.5763888888888889E-3</v>
      </c>
      <c r="D24" s="55">
        <v>0.15952503871966961</v>
      </c>
      <c r="E24" s="56">
        <v>4.110682453106293E-2</v>
      </c>
      <c r="F24" s="117">
        <v>5.4398148148148157E-3</v>
      </c>
      <c r="G24" s="55">
        <v>0.17323995576852197</v>
      </c>
      <c r="H24" s="56">
        <v>6.7791720755805585E-2</v>
      </c>
      <c r="I24" s="117">
        <v>9.0162037037037016E-3</v>
      </c>
      <c r="J24" s="55">
        <v>0.16752688172043009</v>
      </c>
      <c r="K24" s="96">
        <v>5.3910034602076121E-2</v>
      </c>
    </row>
    <row r="25" spans="2:14" x14ac:dyDescent="0.25">
      <c r="B25" s="99" t="s">
        <v>3</v>
      </c>
      <c r="C25" s="59">
        <v>2.2418981481481481E-2</v>
      </c>
      <c r="D25" s="60">
        <v>1</v>
      </c>
      <c r="E25" s="61">
        <v>0.25768258613808703</v>
      </c>
      <c r="F25" s="59">
        <v>3.1400462962962963E-2</v>
      </c>
      <c r="G25" s="60">
        <v>1.0000000000000002</v>
      </c>
      <c r="H25" s="61">
        <v>0.39131689023510752</v>
      </c>
      <c r="I25" s="59">
        <v>5.3819444444444434E-2</v>
      </c>
      <c r="J25" s="60">
        <v>1</v>
      </c>
      <c r="K25" s="129">
        <v>0.3217993079584775</v>
      </c>
    </row>
    <row r="26" spans="2:14" x14ac:dyDescent="0.25">
      <c r="B26" s="130"/>
      <c r="C26" s="16"/>
      <c r="D26" s="16"/>
      <c r="E26" s="16"/>
      <c r="F26" s="16"/>
      <c r="G26" s="16"/>
      <c r="H26" s="16"/>
      <c r="I26" s="16"/>
      <c r="J26" s="16"/>
      <c r="K26" s="135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x14ac:dyDescent="0.25">
      <c r="B28" s="137" t="s">
        <v>26</v>
      </c>
      <c r="C28" s="117">
        <v>8.0439814814814801E-3</v>
      </c>
      <c r="D28" s="55"/>
      <c r="E28" s="56">
        <v>9.2457097246241862E-2</v>
      </c>
      <c r="F28" s="117">
        <v>3.5069444444444445E-3</v>
      </c>
      <c r="G28" s="55"/>
      <c r="H28" s="56">
        <v>4.370402423193423E-2</v>
      </c>
      <c r="I28" s="117">
        <v>1.1550925925925921E-2</v>
      </c>
      <c r="J28" s="55"/>
      <c r="K28" s="96">
        <v>6.9065743944636659E-2</v>
      </c>
    </row>
    <row r="29" spans="2:14" x14ac:dyDescent="0.25">
      <c r="B29" s="137" t="s">
        <v>27</v>
      </c>
      <c r="C29" s="117">
        <v>9.4907407407407397E-4</v>
      </c>
      <c r="D29" s="55"/>
      <c r="E29" s="56">
        <v>1.0908607157110551E-2</v>
      </c>
      <c r="F29" s="117">
        <v>1.8749999999999999E-3</v>
      </c>
      <c r="G29" s="55"/>
      <c r="H29" s="56">
        <v>2.3366508005192556E-2</v>
      </c>
      <c r="I29" s="117">
        <v>2.8240740740740743E-3</v>
      </c>
      <c r="J29" s="55"/>
      <c r="K29" s="96">
        <v>1.6885813148788932E-2</v>
      </c>
    </row>
    <row r="30" spans="2:14" x14ac:dyDescent="0.25">
      <c r="B30" s="137" t="s">
        <v>28</v>
      </c>
      <c r="C30" s="117">
        <v>3.8194444444444446E-4</v>
      </c>
      <c r="D30" s="55"/>
      <c r="E30" s="56">
        <v>4.390049221764003E-3</v>
      </c>
      <c r="F30" s="117">
        <v>2.604166666666667E-3</v>
      </c>
      <c r="G30" s="55"/>
      <c r="H30" s="56">
        <v>3.2453483340545222E-2</v>
      </c>
      <c r="I30" s="117">
        <v>2.9861111111111113E-3</v>
      </c>
      <c r="J30" s="55"/>
      <c r="K30" s="96">
        <v>1.7854671280276818E-2</v>
      </c>
    </row>
    <row r="31" spans="2:14" x14ac:dyDescent="0.25">
      <c r="B31" s="137" t="s">
        <v>29</v>
      </c>
      <c r="C31" s="117">
        <v>1.7754629629629624E-2</v>
      </c>
      <c r="D31" s="55"/>
      <c r="E31" s="56">
        <v>0.20407077291472658</v>
      </c>
      <c r="F31" s="117">
        <v>1.640046296296296E-2</v>
      </c>
      <c r="G31" s="55"/>
      <c r="H31" s="56">
        <v>0.20438482619356696</v>
      </c>
      <c r="I31" s="117">
        <v>3.4155092592592584E-2</v>
      </c>
      <c r="J31" s="55"/>
      <c r="K31" s="96">
        <v>0.20422145328719721</v>
      </c>
    </row>
    <row r="32" spans="2:14" x14ac:dyDescent="0.25">
      <c r="B32" s="137" t="s">
        <v>30</v>
      </c>
      <c r="C32" s="117">
        <v>3.1597222222222207E-2</v>
      </c>
      <c r="D32" s="55"/>
      <c r="E32" s="56">
        <v>0.36317679925502183</v>
      </c>
      <c r="F32" s="117">
        <v>2.4456018518518523E-2</v>
      </c>
      <c r="G32" s="55"/>
      <c r="H32" s="56">
        <v>0.30477426799365359</v>
      </c>
      <c r="I32" s="117">
        <v>5.6053240740740744E-2</v>
      </c>
      <c r="J32" s="55"/>
      <c r="K32" s="96">
        <v>0.33515570934256061</v>
      </c>
    </row>
    <row r="33" spans="2:14" x14ac:dyDescent="0.25">
      <c r="B33" s="137" t="s">
        <v>31</v>
      </c>
      <c r="C33" s="117">
        <v>5.8564814814814825E-3</v>
      </c>
      <c r="D33" s="55"/>
      <c r="E33" s="56">
        <v>6.7314088067048056E-2</v>
      </c>
      <c r="F33" s="117"/>
      <c r="G33" s="55"/>
      <c r="H33" s="56"/>
      <c r="I33" s="117">
        <v>5.8564814814814825E-3</v>
      </c>
      <c r="J33" s="55"/>
      <c r="K33" s="96">
        <v>3.5017301038062297E-2</v>
      </c>
    </row>
    <row r="34" spans="2:14" x14ac:dyDescent="0.25">
      <c r="B34" s="138" t="s">
        <v>3</v>
      </c>
      <c r="C34" s="17">
        <v>6.4583333333333312E-2</v>
      </c>
      <c r="D34" s="60"/>
      <c r="E34" s="60">
        <v>0.74231741386191297</v>
      </c>
      <c r="F34" s="17">
        <v>4.884259259259259E-2</v>
      </c>
      <c r="G34" s="60"/>
      <c r="H34" s="60">
        <v>0.60868310976489259</v>
      </c>
      <c r="I34" s="17">
        <v>0.11342592592592592</v>
      </c>
      <c r="J34" s="60"/>
      <c r="K34" s="100">
        <v>0.67820069204152256</v>
      </c>
    </row>
    <row r="35" spans="2:14" x14ac:dyDescent="0.25">
      <c r="B35" s="132"/>
      <c r="C35" s="133"/>
      <c r="D35" s="133"/>
      <c r="E35" s="133"/>
      <c r="F35" s="133"/>
      <c r="G35" s="133"/>
      <c r="H35" s="133"/>
      <c r="I35" s="133"/>
      <c r="J35" s="133"/>
      <c r="K35" s="136"/>
      <c r="L35" s="133"/>
      <c r="M35" s="133"/>
      <c r="N35" s="133"/>
    </row>
    <row r="36" spans="2:14" x14ac:dyDescent="0.25">
      <c r="B36" s="99" t="s">
        <v>6</v>
      </c>
      <c r="C36" s="17">
        <v>8.7002314814814796E-2</v>
      </c>
      <c r="D36" s="134"/>
      <c r="E36" s="60">
        <v>1</v>
      </c>
      <c r="F36" s="17">
        <v>8.0243055555555554E-2</v>
      </c>
      <c r="G36" s="134"/>
      <c r="H36" s="60">
        <v>1</v>
      </c>
      <c r="I36" s="17">
        <v>0.16724537037037035</v>
      </c>
      <c r="J36" s="134"/>
      <c r="K36" s="100">
        <v>1</v>
      </c>
    </row>
    <row r="37" spans="2:14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view="pageBreakPreview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1" spans="2:11" s="115" customFormat="1" x14ac:dyDescent="0.25">
      <c r="C1" s="127"/>
      <c r="D1" s="127"/>
      <c r="E1" s="127"/>
      <c r="F1" s="127"/>
      <c r="H1" s="127"/>
    </row>
    <row r="2" spans="2:11" s="115" customFormat="1" ht="15.75" thickBot="1" x14ac:dyDescent="0.3">
      <c r="C2" s="127"/>
      <c r="D2" s="127"/>
      <c r="E2" s="127"/>
      <c r="F2" s="127"/>
      <c r="H2" s="127"/>
    </row>
    <row r="3" spans="2:11" s="115" customFormat="1" x14ac:dyDescent="0.25">
      <c r="B3" s="216" t="s">
        <v>71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s="115" customFormat="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s="115" customFormat="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s="115" customFormat="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s="115" customFormat="1" x14ac:dyDescent="0.25">
      <c r="B7" s="95" t="s">
        <v>12</v>
      </c>
      <c r="C7" s="117">
        <v>1.4351851851851852E-3</v>
      </c>
      <c r="D7" s="55">
        <v>0.23529411764705882</v>
      </c>
      <c r="E7" s="56">
        <v>2.8538550057537408E-2</v>
      </c>
      <c r="F7" s="117"/>
      <c r="G7" s="55"/>
      <c r="H7" s="56"/>
      <c r="I7" s="117">
        <v>1.4351851851851852E-3</v>
      </c>
      <c r="J7" s="55">
        <v>0.23529411764705882</v>
      </c>
      <c r="K7" s="96">
        <v>2.8538550057537408E-2</v>
      </c>
    </row>
    <row r="8" spans="2:11" s="115" customFormat="1" x14ac:dyDescent="0.25">
      <c r="B8" s="95" t="s">
        <v>80</v>
      </c>
      <c r="C8" s="117"/>
      <c r="D8" s="55"/>
      <c r="E8" s="56"/>
      <c r="F8" s="117"/>
      <c r="G8" s="55"/>
      <c r="H8" s="56"/>
      <c r="I8" s="117"/>
      <c r="J8" s="55"/>
      <c r="K8" s="96"/>
    </row>
    <row r="9" spans="2:11" s="115" customFormat="1" x14ac:dyDescent="0.25">
      <c r="B9" s="95" t="s">
        <v>13</v>
      </c>
      <c r="C9" s="117">
        <v>7.8703703703703705E-4</v>
      </c>
      <c r="D9" s="55">
        <v>0.12903225806451613</v>
      </c>
      <c r="E9" s="56">
        <v>1.5650172612197935E-2</v>
      </c>
      <c r="F9" s="117"/>
      <c r="G9" s="55"/>
      <c r="H9" s="56"/>
      <c r="I9" s="117">
        <v>7.8703703703703705E-4</v>
      </c>
      <c r="J9" s="55">
        <v>0.12903225806451613</v>
      </c>
      <c r="K9" s="96">
        <v>1.5650172612197935E-2</v>
      </c>
    </row>
    <row r="10" spans="2:11" s="115" customFormat="1" x14ac:dyDescent="0.25">
      <c r="B10" s="95" t="s">
        <v>14</v>
      </c>
      <c r="C10" s="117">
        <v>3.4722222222222222E-5</v>
      </c>
      <c r="D10" s="55">
        <v>5.6925996204933585E-3</v>
      </c>
      <c r="E10" s="56">
        <v>6.9044879171461474E-4</v>
      </c>
      <c r="F10" s="117"/>
      <c r="G10" s="55"/>
      <c r="H10" s="56"/>
      <c r="I10" s="117">
        <v>3.4722222222222222E-5</v>
      </c>
      <c r="J10" s="55">
        <v>5.6925996204933585E-3</v>
      </c>
      <c r="K10" s="96">
        <v>6.9044879171461474E-4</v>
      </c>
    </row>
    <row r="11" spans="2:11" s="115" customFormat="1" x14ac:dyDescent="0.25">
      <c r="B11" s="95" t="s">
        <v>15</v>
      </c>
      <c r="C11" s="117">
        <v>8.564814814814815E-4</v>
      </c>
      <c r="D11" s="55">
        <v>0.14041745730550284</v>
      </c>
      <c r="E11" s="56">
        <v>1.7031070195627163E-2</v>
      </c>
      <c r="F11" s="117"/>
      <c r="G11" s="55"/>
      <c r="H11" s="56"/>
      <c r="I11" s="117">
        <v>8.564814814814815E-4</v>
      </c>
      <c r="J11" s="55">
        <v>0.14041745730550284</v>
      </c>
      <c r="K11" s="96">
        <v>1.7031070195627163E-2</v>
      </c>
    </row>
    <row r="12" spans="2:11" s="115" customFormat="1" x14ac:dyDescent="0.25">
      <c r="B12" s="95" t="s">
        <v>112</v>
      </c>
      <c r="C12" s="117">
        <v>1.5509259259259261E-3</v>
      </c>
      <c r="D12" s="55">
        <v>0.25426944971537002</v>
      </c>
      <c r="E12" s="56">
        <v>3.0840046029919462E-2</v>
      </c>
      <c r="F12" s="117"/>
      <c r="G12" s="55"/>
      <c r="H12" s="56"/>
      <c r="I12" s="117">
        <v>1.5509259259259261E-3</v>
      </c>
      <c r="J12" s="55">
        <v>0.25426944971537002</v>
      </c>
      <c r="K12" s="96">
        <v>3.0840046029919462E-2</v>
      </c>
    </row>
    <row r="13" spans="2:11" s="115" customFormat="1" x14ac:dyDescent="0.25">
      <c r="B13" s="95" t="s">
        <v>16</v>
      </c>
      <c r="C13" s="117"/>
      <c r="D13" s="55"/>
      <c r="E13" s="56"/>
      <c r="F13" s="117"/>
      <c r="G13" s="55"/>
      <c r="H13" s="56"/>
      <c r="I13" s="117"/>
      <c r="J13" s="55"/>
      <c r="K13" s="96"/>
    </row>
    <row r="14" spans="2:11" s="115" customFormat="1" x14ac:dyDescent="0.25">
      <c r="B14" s="95" t="s">
        <v>105</v>
      </c>
      <c r="C14" s="117"/>
      <c r="D14" s="55"/>
      <c r="E14" s="56"/>
      <c r="F14" s="117"/>
      <c r="G14" s="55"/>
      <c r="H14" s="56"/>
      <c r="I14" s="117"/>
      <c r="J14" s="55"/>
      <c r="K14" s="96"/>
    </row>
    <row r="15" spans="2:11" s="115" customFormat="1" x14ac:dyDescent="0.25">
      <c r="B15" s="95" t="s">
        <v>17</v>
      </c>
      <c r="C15" s="117"/>
      <c r="D15" s="55"/>
      <c r="E15" s="56"/>
      <c r="F15" s="117"/>
      <c r="G15" s="55"/>
      <c r="H15" s="56"/>
      <c r="I15" s="117"/>
      <c r="J15" s="55"/>
      <c r="K15" s="96"/>
    </row>
    <row r="16" spans="2:11" s="115" customFormat="1" x14ac:dyDescent="0.25">
      <c r="B16" s="95" t="s">
        <v>18</v>
      </c>
      <c r="C16" s="117">
        <v>1.0416666666666666E-4</v>
      </c>
      <c r="D16" s="55">
        <v>1.7077798861480076E-2</v>
      </c>
      <c r="E16" s="56">
        <v>2.0713463751438439E-3</v>
      </c>
      <c r="F16" s="117"/>
      <c r="G16" s="55"/>
      <c r="H16" s="56"/>
      <c r="I16" s="117">
        <v>1.0416666666666666E-4</v>
      </c>
      <c r="J16" s="55">
        <v>1.7077798861480076E-2</v>
      </c>
      <c r="K16" s="96">
        <v>2.0713463751438439E-3</v>
      </c>
    </row>
    <row r="17" spans="2:14" s="115" customFormat="1" x14ac:dyDescent="0.25">
      <c r="B17" s="95" t="s">
        <v>19</v>
      </c>
      <c r="C17" s="117"/>
      <c r="D17" s="55"/>
      <c r="E17" s="56"/>
      <c r="F17" s="117"/>
      <c r="G17" s="55"/>
      <c r="H17" s="56"/>
      <c r="I17" s="117"/>
      <c r="J17" s="55"/>
      <c r="K17" s="96"/>
    </row>
    <row r="18" spans="2:14" s="115" customFormat="1" x14ac:dyDescent="0.25">
      <c r="B18" s="95" t="s">
        <v>20</v>
      </c>
      <c r="C18" s="117">
        <v>1.0416666666666666E-4</v>
      </c>
      <c r="D18" s="55">
        <v>1.7077798861480076E-2</v>
      </c>
      <c r="E18" s="56">
        <v>2.0713463751438439E-3</v>
      </c>
      <c r="F18" s="117"/>
      <c r="G18" s="55"/>
      <c r="H18" s="56"/>
      <c r="I18" s="117">
        <v>1.0416666666666666E-4</v>
      </c>
      <c r="J18" s="55">
        <v>1.7077798861480076E-2</v>
      </c>
      <c r="K18" s="96">
        <v>2.0713463751438439E-3</v>
      </c>
    </row>
    <row r="19" spans="2:14" s="115" customFormat="1" x14ac:dyDescent="0.25">
      <c r="B19" s="95" t="s">
        <v>21</v>
      </c>
      <c r="C19" s="117"/>
      <c r="D19" s="55"/>
      <c r="E19" s="56"/>
      <c r="F19" s="117"/>
      <c r="G19" s="55"/>
      <c r="H19" s="56"/>
      <c r="I19" s="117"/>
      <c r="J19" s="55"/>
      <c r="K19" s="96"/>
    </row>
    <row r="20" spans="2:14" s="115" customFormat="1" x14ac:dyDescent="0.25">
      <c r="B20" s="95" t="s">
        <v>81</v>
      </c>
      <c r="C20" s="117"/>
      <c r="D20" s="55"/>
      <c r="E20" s="56"/>
      <c r="F20" s="117"/>
      <c r="G20" s="55"/>
      <c r="H20" s="56"/>
      <c r="I20" s="117"/>
      <c r="J20" s="55"/>
      <c r="K20" s="96"/>
    </row>
    <row r="21" spans="2:14" s="115" customFormat="1" x14ac:dyDescent="0.25">
      <c r="B21" s="95" t="s">
        <v>82</v>
      </c>
      <c r="C21" s="117"/>
      <c r="D21" s="55"/>
      <c r="E21" s="56"/>
      <c r="F21" s="117"/>
      <c r="G21" s="55"/>
      <c r="H21" s="56"/>
      <c r="I21" s="117"/>
      <c r="J21" s="55"/>
      <c r="K21" s="96"/>
    </row>
    <row r="22" spans="2:14" s="115" customFormat="1" x14ac:dyDescent="0.25">
      <c r="B22" s="95" t="s">
        <v>22</v>
      </c>
      <c r="C22" s="117"/>
      <c r="D22" s="55"/>
      <c r="E22" s="56"/>
      <c r="F22" s="117"/>
      <c r="G22" s="55"/>
      <c r="H22" s="56"/>
      <c r="I22" s="117"/>
      <c r="J22" s="55"/>
      <c r="K22" s="96"/>
    </row>
    <row r="23" spans="2:14" s="115" customFormat="1" x14ac:dyDescent="0.25">
      <c r="B23" s="95" t="s">
        <v>23</v>
      </c>
      <c r="C23" s="117"/>
      <c r="D23" s="55"/>
      <c r="E23" s="56"/>
      <c r="F23" s="117"/>
      <c r="G23" s="55"/>
      <c r="H23" s="56"/>
      <c r="I23" s="117"/>
      <c r="J23" s="55"/>
      <c r="K23" s="96"/>
    </row>
    <row r="24" spans="2:14" s="115" customFormat="1" x14ac:dyDescent="0.25">
      <c r="B24" s="95" t="s">
        <v>24</v>
      </c>
      <c r="C24" s="117">
        <v>1.2268518518518518E-3</v>
      </c>
      <c r="D24" s="55">
        <v>0.20113851992409867</v>
      </c>
      <c r="E24" s="56">
        <v>2.4395857307249719E-2</v>
      </c>
      <c r="F24" s="117"/>
      <c r="G24" s="55"/>
      <c r="H24" s="56"/>
      <c r="I24" s="117">
        <v>1.2268518518518518E-3</v>
      </c>
      <c r="J24" s="55">
        <v>0.20113851992409867</v>
      </c>
      <c r="K24" s="96">
        <v>2.4395857307249719E-2</v>
      </c>
    </row>
    <row r="25" spans="2:14" s="115" customFormat="1" x14ac:dyDescent="0.25">
      <c r="B25" s="99" t="s">
        <v>3</v>
      </c>
      <c r="C25" s="59">
        <v>6.099537037037037E-3</v>
      </c>
      <c r="D25" s="60">
        <v>1</v>
      </c>
      <c r="E25" s="61">
        <v>0.121288837744534</v>
      </c>
      <c r="F25" s="59"/>
      <c r="G25" s="60"/>
      <c r="H25" s="61"/>
      <c r="I25" s="59">
        <v>6.099537037037037E-3</v>
      </c>
      <c r="J25" s="60">
        <v>1</v>
      </c>
      <c r="K25" s="129">
        <v>0.121288837744534</v>
      </c>
    </row>
    <row r="26" spans="2:14" s="115" customFormat="1" x14ac:dyDescent="0.25">
      <c r="B26" s="130"/>
      <c r="C26" s="16"/>
      <c r="D26" s="16"/>
      <c r="E26" s="16"/>
      <c r="F26" s="16"/>
      <c r="G26" s="16"/>
      <c r="H26" s="16"/>
      <c r="I26" s="16"/>
      <c r="J26" s="16"/>
      <c r="K26" s="135"/>
      <c r="L26" s="16"/>
      <c r="M26" s="16"/>
      <c r="N26" s="16"/>
    </row>
    <row r="27" spans="2:14" s="115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s="115" customFormat="1" x14ac:dyDescent="0.25">
      <c r="B28" s="137" t="s">
        <v>26</v>
      </c>
      <c r="C28" s="117">
        <v>4.0509259259259274E-3</v>
      </c>
      <c r="D28" s="55"/>
      <c r="E28" s="56">
        <v>8.0552359033371754E-2</v>
      </c>
      <c r="F28" s="117"/>
      <c r="G28" s="55"/>
      <c r="H28" s="56"/>
      <c r="I28" s="117">
        <v>4.0509259259259274E-3</v>
      </c>
      <c r="J28" s="55"/>
      <c r="K28" s="96">
        <v>8.0552359033371754E-2</v>
      </c>
    </row>
    <row r="29" spans="2:14" s="115" customFormat="1" x14ac:dyDescent="0.25">
      <c r="B29" s="137" t="s">
        <v>27</v>
      </c>
      <c r="C29" s="117">
        <v>4.2824074074074075E-4</v>
      </c>
      <c r="D29" s="55"/>
      <c r="E29" s="56">
        <v>8.5155350978135813E-3</v>
      </c>
      <c r="F29" s="117"/>
      <c r="G29" s="55"/>
      <c r="H29" s="56"/>
      <c r="I29" s="117">
        <v>4.2824074074074075E-4</v>
      </c>
      <c r="J29" s="55"/>
      <c r="K29" s="96">
        <v>8.5155350978135813E-3</v>
      </c>
    </row>
    <row r="30" spans="2:14" s="115" customFormat="1" x14ac:dyDescent="0.25">
      <c r="B30" s="137" t="s">
        <v>28</v>
      </c>
      <c r="C30" s="117">
        <v>1.5046296296296294E-3</v>
      </c>
      <c r="D30" s="55"/>
      <c r="E30" s="56">
        <v>2.9919447640966636E-2</v>
      </c>
      <c r="F30" s="117"/>
      <c r="G30" s="55"/>
      <c r="H30" s="56"/>
      <c r="I30" s="117">
        <v>1.5046296296296294E-3</v>
      </c>
      <c r="J30" s="55"/>
      <c r="K30" s="96">
        <v>2.9919447640966636E-2</v>
      </c>
    </row>
    <row r="31" spans="2:14" s="115" customFormat="1" x14ac:dyDescent="0.25">
      <c r="B31" s="137" t="s">
        <v>29</v>
      </c>
      <c r="C31" s="117">
        <v>1.4733796296296285E-2</v>
      </c>
      <c r="D31" s="55"/>
      <c r="E31" s="56">
        <v>0.29298043728423462</v>
      </c>
      <c r="F31" s="117"/>
      <c r="G31" s="55"/>
      <c r="H31" s="56"/>
      <c r="I31" s="117">
        <v>1.4733796296296285E-2</v>
      </c>
      <c r="J31" s="55"/>
      <c r="K31" s="96">
        <v>0.29298043728423462</v>
      </c>
    </row>
    <row r="32" spans="2:14" s="115" customFormat="1" x14ac:dyDescent="0.25">
      <c r="B32" s="137" t="s">
        <v>30</v>
      </c>
      <c r="C32" s="117">
        <v>2.0486111111111108E-2</v>
      </c>
      <c r="D32" s="55"/>
      <c r="E32" s="56">
        <v>0.40736478711162261</v>
      </c>
      <c r="F32" s="117"/>
      <c r="G32" s="55"/>
      <c r="H32" s="56"/>
      <c r="I32" s="117">
        <v>2.0486111111111108E-2</v>
      </c>
      <c r="J32" s="55"/>
      <c r="K32" s="96">
        <v>0.40736478711162261</v>
      </c>
    </row>
    <row r="33" spans="2:14" s="115" customFormat="1" x14ac:dyDescent="0.25">
      <c r="B33" s="137" t="s">
        <v>31</v>
      </c>
      <c r="C33" s="117">
        <v>2.9861111111111117E-3</v>
      </c>
      <c r="D33" s="55"/>
      <c r="E33" s="56">
        <v>5.9378596087456881E-2</v>
      </c>
      <c r="F33" s="117"/>
      <c r="G33" s="55"/>
      <c r="H33" s="56"/>
      <c r="I33" s="117">
        <v>2.9861111111111117E-3</v>
      </c>
      <c r="J33" s="55"/>
      <c r="K33" s="96">
        <v>5.9378596087456881E-2</v>
      </c>
    </row>
    <row r="34" spans="2:14" s="115" customFormat="1" x14ac:dyDescent="0.25">
      <c r="B34" s="138" t="s">
        <v>3</v>
      </c>
      <c r="C34" s="17">
        <v>4.41898148148148E-2</v>
      </c>
      <c r="D34" s="60"/>
      <c r="E34" s="60">
        <v>0.87871116225546608</v>
      </c>
      <c r="F34" s="17"/>
      <c r="G34" s="60"/>
      <c r="H34" s="60"/>
      <c r="I34" s="17">
        <v>4.41898148148148E-2</v>
      </c>
      <c r="J34" s="60"/>
      <c r="K34" s="100">
        <v>0.87871116225546608</v>
      </c>
      <c r="M34" s="128"/>
    </row>
    <row r="35" spans="2:14" s="115" customFormat="1" x14ac:dyDescent="0.25">
      <c r="B35" s="132"/>
      <c r="C35" s="133"/>
      <c r="D35" s="133"/>
      <c r="E35" s="133"/>
      <c r="F35" s="133"/>
      <c r="G35" s="133"/>
      <c r="H35" s="133"/>
      <c r="I35" s="133"/>
      <c r="J35" s="133"/>
      <c r="K35" s="136"/>
      <c r="L35" s="133"/>
      <c r="M35" s="133"/>
      <c r="N35" s="133"/>
    </row>
    <row r="36" spans="2:14" s="115" customFormat="1" x14ac:dyDescent="0.25">
      <c r="B36" s="99" t="s">
        <v>6</v>
      </c>
      <c r="C36" s="17">
        <v>5.0289351851851835E-2</v>
      </c>
      <c r="D36" s="134"/>
      <c r="E36" s="60">
        <v>1</v>
      </c>
      <c r="F36" s="17"/>
      <c r="G36" s="134"/>
      <c r="H36" s="60"/>
      <c r="I36" s="17">
        <v>5.0289351851851835E-2</v>
      </c>
      <c r="J36" s="134"/>
      <c r="K36" s="100">
        <v>1</v>
      </c>
    </row>
    <row r="37" spans="2:14" s="115" customFormat="1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  <row r="38" spans="2:14" s="115" customFormat="1" x14ac:dyDescent="0.25">
      <c r="C38" s="127"/>
      <c r="D38" s="127"/>
      <c r="E38" s="127"/>
      <c r="F38" s="127"/>
      <c r="H38" s="127"/>
    </row>
    <row r="39" spans="2:14" s="115" customFormat="1" x14ac:dyDescent="0.25">
      <c r="C39" s="127"/>
      <c r="D39" s="127"/>
      <c r="E39" s="127"/>
      <c r="F39" s="127"/>
      <c r="H39" s="127"/>
    </row>
    <row r="40" spans="2:14" s="115" customFormat="1" x14ac:dyDescent="0.25">
      <c r="C40" s="127"/>
      <c r="D40" s="127"/>
      <c r="E40" s="127"/>
      <c r="F40" s="127"/>
      <c r="H40" s="127"/>
    </row>
    <row r="41" spans="2:14" s="115" customFormat="1" x14ac:dyDescent="0.25">
      <c r="C41" s="127"/>
      <c r="D41" s="127"/>
      <c r="E41" s="127"/>
      <c r="F41" s="127"/>
      <c r="H41" s="127"/>
    </row>
    <row r="42" spans="2:14" s="115" customFormat="1" x14ac:dyDescent="0.25">
      <c r="C42" s="127"/>
      <c r="D42" s="127"/>
      <c r="E42" s="127"/>
      <c r="F42" s="127"/>
      <c r="H42" s="127"/>
    </row>
    <row r="43" spans="2:14" s="115" customFormat="1" x14ac:dyDescent="0.25">
      <c r="C43" s="127"/>
      <c r="D43" s="127"/>
      <c r="E43" s="127"/>
      <c r="F43" s="127"/>
      <c r="H43" s="127"/>
    </row>
    <row r="44" spans="2:14" s="115" customFormat="1" x14ac:dyDescent="0.25">
      <c r="C44" s="127"/>
      <c r="D44" s="127"/>
      <c r="E44" s="127"/>
      <c r="F44" s="127"/>
      <c r="H44" s="127"/>
    </row>
    <row r="45" spans="2:14" s="115" customFormat="1" x14ac:dyDescent="0.25">
      <c r="C45" s="127"/>
      <c r="D45" s="127"/>
      <c r="E45" s="127"/>
      <c r="F45" s="127"/>
      <c r="H45" s="127"/>
    </row>
    <row r="46" spans="2:14" s="115" customFormat="1" x14ac:dyDescent="0.25">
      <c r="C46" s="127"/>
      <c r="D46" s="127"/>
      <c r="E46" s="127"/>
      <c r="F46" s="127"/>
      <c r="H46" s="127"/>
    </row>
    <row r="47" spans="2:14" s="115" customFormat="1" x14ac:dyDescent="0.25">
      <c r="C47" s="127"/>
      <c r="D47" s="127"/>
      <c r="E47" s="127"/>
      <c r="F47" s="127"/>
      <c r="H47" s="127"/>
    </row>
    <row r="48" spans="2:14" s="115" customFormat="1" x14ac:dyDescent="0.25">
      <c r="C48" s="127"/>
      <c r="D48" s="127"/>
      <c r="E48" s="127"/>
      <c r="F48" s="127"/>
      <c r="H48" s="127"/>
    </row>
    <row r="49" spans="3:8" s="115" customFormat="1" x14ac:dyDescent="0.25">
      <c r="C49" s="127"/>
      <c r="D49" s="127"/>
      <c r="E49" s="127"/>
      <c r="F49" s="127"/>
      <c r="H49" s="127"/>
    </row>
    <row r="50" spans="3:8" s="115" customFormat="1" x14ac:dyDescent="0.25">
      <c r="C50" s="127"/>
      <c r="D50" s="127"/>
      <c r="E50" s="127"/>
      <c r="F50" s="127"/>
      <c r="H50" s="127"/>
    </row>
    <row r="51" spans="3:8" s="115" customFormat="1" x14ac:dyDescent="0.25">
      <c r="C51" s="127"/>
      <c r="D51" s="127"/>
      <c r="E51" s="127"/>
      <c r="F51" s="127"/>
      <c r="H51" s="127"/>
    </row>
    <row r="52" spans="3:8" s="115" customFormat="1" x14ac:dyDescent="0.25">
      <c r="C52" s="127"/>
      <c r="D52" s="127"/>
      <c r="E52" s="127"/>
      <c r="F52" s="127"/>
      <c r="H52" s="127"/>
    </row>
    <row r="53" spans="3:8" s="115" customFormat="1" x14ac:dyDescent="0.25">
      <c r="C53" s="127"/>
      <c r="D53" s="127"/>
      <c r="E53" s="127"/>
      <c r="F53" s="127"/>
      <c r="H53" s="127"/>
    </row>
    <row r="54" spans="3:8" s="115" customFormat="1" x14ac:dyDescent="0.25">
      <c r="C54" s="127"/>
      <c r="D54" s="127"/>
      <c r="E54" s="127"/>
      <c r="F54" s="127"/>
      <c r="H54" s="127"/>
    </row>
    <row r="55" spans="3:8" s="115" customFormat="1" x14ac:dyDescent="0.25">
      <c r="C55" s="127"/>
      <c r="D55" s="127"/>
      <c r="E55" s="127"/>
      <c r="F55" s="127"/>
      <c r="H55" s="127"/>
    </row>
    <row r="56" spans="3:8" s="115" customFormat="1" x14ac:dyDescent="0.25">
      <c r="C56" s="127"/>
      <c r="D56" s="127"/>
      <c r="E56" s="127"/>
      <c r="F56" s="127"/>
      <c r="H56" s="127"/>
    </row>
    <row r="57" spans="3:8" s="115" customFormat="1" x14ac:dyDescent="0.25">
      <c r="C57" s="127"/>
      <c r="D57" s="127"/>
      <c r="E57" s="127"/>
      <c r="F57" s="127"/>
      <c r="H57" s="127"/>
    </row>
    <row r="58" spans="3:8" s="115" customFormat="1" x14ac:dyDescent="0.25">
      <c r="C58" s="127"/>
      <c r="D58" s="127"/>
      <c r="E58" s="127"/>
      <c r="F58" s="127"/>
      <c r="H58" s="127"/>
    </row>
    <row r="59" spans="3:8" s="115" customFormat="1" x14ac:dyDescent="0.25">
      <c r="C59" s="127"/>
      <c r="D59" s="127"/>
      <c r="E59" s="127"/>
      <c r="F59" s="127"/>
      <c r="H59" s="127"/>
    </row>
    <row r="60" spans="3:8" s="115" customFormat="1" x14ac:dyDescent="0.25">
      <c r="C60" s="127"/>
      <c r="D60" s="127"/>
      <c r="E60" s="127"/>
      <c r="F60" s="127"/>
      <c r="H60" s="127"/>
    </row>
    <row r="61" spans="3:8" s="115" customFormat="1" x14ac:dyDescent="0.25">
      <c r="C61" s="127"/>
      <c r="D61" s="127"/>
      <c r="E61" s="127"/>
      <c r="F61" s="127"/>
      <c r="H61" s="127"/>
    </row>
    <row r="62" spans="3:8" s="115" customFormat="1" x14ac:dyDescent="0.25">
      <c r="C62" s="127"/>
      <c r="D62" s="127"/>
      <c r="E62" s="127"/>
      <c r="F62" s="127"/>
      <c r="H62" s="127"/>
    </row>
    <row r="63" spans="3:8" s="115" customFormat="1" x14ac:dyDescent="0.25">
      <c r="C63" s="127"/>
      <c r="D63" s="127"/>
      <c r="E63" s="127"/>
      <c r="F63" s="127"/>
      <c r="H63" s="127"/>
    </row>
    <row r="64" spans="3:8" s="115" customFormat="1" x14ac:dyDescent="0.25">
      <c r="C64" s="127"/>
      <c r="D64" s="127"/>
      <c r="E64" s="127"/>
      <c r="F64" s="127"/>
      <c r="H64" s="127"/>
    </row>
    <row r="65" spans="3:8" s="115" customFormat="1" x14ac:dyDescent="0.25">
      <c r="C65" s="127"/>
      <c r="D65" s="127"/>
      <c r="E65" s="127"/>
      <c r="F65" s="127"/>
      <c r="H65" s="127"/>
    </row>
    <row r="66" spans="3:8" s="115" customFormat="1" x14ac:dyDescent="0.25">
      <c r="C66" s="127"/>
      <c r="D66" s="127"/>
      <c r="E66" s="127"/>
      <c r="F66" s="127"/>
      <c r="H66" s="127"/>
    </row>
    <row r="67" spans="3:8" s="115" customFormat="1" x14ac:dyDescent="0.25">
      <c r="C67" s="127"/>
      <c r="D67" s="127"/>
      <c r="E67" s="127"/>
      <c r="F67" s="127"/>
      <c r="H67" s="127"/>
    </row>
    <row r="68" spans="3:8" s="115" customFormat="1" x14ac:dyDescent="0.25">
      <c r="C68" s="127"/>
      <c r="D68" s="127"/>
      <c r="E68" s="127"/>
      <c r="F68" s="127"/>
      <c r="H68" s="127"/>
    </row>
    <row r="69" spans="3:8" s="115" customFormat="1" x14ac:dyDescent="0.25">
      <c r="C69" s="127"/>
      <c r="D69" s="127"/>
      <c r="E69" s="127"/>
      <c r="F69" s="127"/>
      <c r="H69" s="127"/>
    </row>
    <row r="70" spans="3:8" s="115" customFormat="1" x14ac:dyDescent="0.25">
      <c r="C70" s="127"/>
      <c r="D70" s="127"/>
      <c r="E70" s="127"/>
      <c r="F70" s="127"/>
      <c r="H70" s="127"/>
    </row>
    <row r="71" spans="3:8" s="115" customFormat="1" x14ac:dyDescent="0.25">
      <c r="C71" s="127"/>
      <c r="D71" s="127"/>
      <c r="E71" s="127"/>
      <c r="F71" s="127"/>
      <c r="H71" s="127"/>
    </row>
    <row r="72" spans="3:8" s="115" customFormat="1" x14ac:dyDescent="0.25">
      <c r="C72" s="127"/>
      <c r="D72" s="127"/>
      <c r="E72" s="127"/>
      <c r="F72" s="127"/>
      <c r="H72" s="127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" style="2" customWidth="1"/>
    <col min="15" max="16384" width="8.85546875" style="2"/>
  </cols>
  <sheetData>
    <row r="2" spans="2:14" ht="15.75" thickBot="1" x14ac:dyDescent="0.3"/>
    <row r="3" spans="2:14" x14ac:dyDescent="0.25">
      <c r="B3" s="216" t="s">
        <v>106</v>
      </c>
      <c r="C3" s="217"/>
      <c r="D3" s="217"/>
      <c r="E3" s="217"/>
      <c r="F3" s="217"/>
      <c r="G3" s="217"/>
      <c r="H3" s="218"/>
      <c r="I3" s="217"/>
      <c r="J3" s="217"/>
      <c r="K3" s="217"/>
      <c r="L3" s="217"/>
      <c r="M3" s="217"/>
      <c r="N3" s="218"/>
    </row>
    <row r="4" spans="2:14" x14ac:dyDescent="0.25">
      <c r="B4" s="219" t="s">
        <v>193</v>
      </c>
      <c r="C4" s="220"/>
      <c r="D4" s="220"/>
      <c r="E4" s="220"/>
      <c r="F4" s="220"/>
      <c r="G4" s="220"/>
      <c r="H4" s="221"/>
      <c r="I4" s="220"/>
      <c r="J4" s="220"/>
      <c r="K4" s="220"/>
      <c r="L4" s="220"/>
      <c r="M4" s="220"/>
      <c r="N4" s="221"/>
    </row>
    <row r="5" spans="2:14" x14ac:dyDescent="0.25">
      <c r="B5" s="116"/>
      <c r="C5" s="222" t="s">
        <v>0</v>
      </c>
      <c r="D5" s="220"/>
      <c r="E5" s="223"/>
      <c r="F5" s="222" t="s">
        <v>1</v>
      </c>
      <c r="G5" s="220"/>
      <c r="H5" s="223"/>
      <c r="I5" s="220" t="s">
        <v>2</v>
      </c>
      <c r="J5" s="220"/>
      <c r="K5" s="223"/>
      <c r="L5" s="222" t="s">
        <v>3</v>
      </c>
      <c r="M5" s="220"/>
      <c r="N5" s="221"/>
    </row>
    <row r="6" spans="2:14" x14ac:dyDescent="0.25">
      <c r="B6" s="1" t="s">
        <v>11</v>
      </c>
      <c r="C6" s="113" t="s">
        <v>4</v>
      </c>
      <c r="D6" s="9" t="s">
        <v>5</v>
      </c>
      <c r="E6" s="114" t="s">
        <v>5</v>
      </c>
      <c r="F6" s="113" t="s">
        <v>4</v>
      </c>
      <c r="G6" s="9" t="s">
        <v>5</v>
      </c>
      <c r="H6" s="114" t="s">
        <v>5</v>
      </c>
      <c r="I6" s="111" t="s">
        <v>4</v>
      </c>
      <c r="J6" s="9" t="s">
        <v>5</v>
      </c>
      <c r="K6" s="114" t="s">
        <v>5</v>
      </c>
      <c r="L6" s="113" t="s">
        <v>4</v>
      </c>
      <c r="M6" s="9" t="s">
        <v>5</v>
      </c>
      <c r="N6" s="112" t="s">
        <v>5</v>
      </c>
    </row>
    <row r="7" spans="2:14" x14ac:dyDescent="0.25">
      <c r="B7" s="95" t="s">
        <v>12</v>
      </c>
      <c r="C7" s="159">
        <v>1.6238425925925917E-2</v>
      </c>
      <c r="D7" s="26">
        <v>0.30835164835164824</v>
      </c>
      <c r="E7" s="26">
        <v>0.2045785943423738</v>
      </c>
      <c r="F7" s="148">
        <v>4.9074074074074072E-3</v>
      </c>
      <c r="G7" s="26">
        <v>0.35780590717299576</v>
      </c>
      <c r="H7" s="26">
        <v>0.20502901353965183</v>
      </c>
      <c r="I7" s="148">
        <v>9.53703703703704E-3</v>
      </c>
      <c r="J7" s="26">
        <v>0.46844798180784547</v>
      </c>
      <c r="K7" s="26">
        <v>0.31975164920450144</v>
      </c>
      <c r="L7" s="27">
        <v>3.068287037037036E-2</v>
      </c>
      <c r="M7" s="26">
        <v>0.3537496663997865</v>
      </c>
      <c r="N7" s="28">
        <v>0.23046161870816309</v>
      </c>
    </row>
    <row r="8" spans="2:14" x14ac:dyDescent="0.25">
      <c r="B8" s="95" t="s">
        <v>80</v>
      </c>
      <c r="C8" s="159">
        <v>1.1805555555555554E-3</v>
      </c>
      <c r="D8" s="26">
        <v>2.2417582417582422E-2</v>
      </c>
      <c r="E8" s="26">
        <v>1.4873140857392825E-2</v>
      </c>
      <c r="F8" s="148"/>
      <c r="G8" s="26"/>
      <c r="H8" s="26"/>
      <c r="I8" s="148">
        <v>4.3981481481481486E-4</v>
      </c>
      <c r="J8" s="26">
        <v>2.1603183627060832E-2</v>
      </c>
      <c r="K8" s="26">
        <v>1.4745828482731859E-2</v>
      </c>
      <c r="L8" s="27">
        <v>1.6203703703703701E-3</v>
      </c>
      <c r="M8" s="26">
        <v>1.8681611956231654E-2</v>
      </c>
      <c r="N8" s="28">
        <v>1.2170738068330004E-2</v>
      </c>
    </row>
    <row r="9" spans="2:14" x14ac:dyDescent="0.25">
      <c r="B9" s="95" t="s">
        <v>13</v>
      </c>
      <c r="C9" s="159">
        <v>2.4884259259259252E-3</v>
      </c>
      <c r="D9" s="26">
        <v>4.7252747252747251E-2</v>
      </c>
      <c r="E9" s="26">
        <v>3.135024788568095E-2</v>
      </c>
      <c r="F9" s="148">
        <v>9.3749999999999997E-4</v>
      </c>
      <c r="G9" s="26">
        <v>6.8354430379746839E-2</v>
      </c>
      <c r="H9" s="26">
        <v>3.9168278529980657E-2</v>
      </c>
      <c r="I9" s="148">
        <v>1.5624999999999999E-3</v>
      </c>
      <c r="J9" s="26">
        <v>7.6748152359295038E-2</v>
      </c>
      <c r="K9" s="26">
        <v>5.2386495925494748E-2</v>
      </c>
      <c r="L9" s="27">
        <v>4.9884259259259248E-3</v>
      </c>
      <c r="M9" s="26">
        <v>5.7512676808113165E-2</v>
      </c>
      <c r="N9" s="28">
        <v>3.7468486481787362E-2</v>
      </c>
    </row>
    <row r="10" spans="2:14" x14ac:dyDescent="0.25">
      <c r="B10" s="95" t="s">
        <v>14</v>
      </c>
      <c r="C10" s="159">
        <v>1.3888888888888887E-3</v>
      </c>
      <c r="D10" s="26">
        <v>2.6373626373626377E-2</v>
      </c>
      <c r="E10" s="26">
        <v>1.7497812773403325E-2</v>
      </c>
      <c r="F10" s="148">
        <v>3.4722222222222218E-4</v>
      </c>
      <c r="G10" s="26">
        <v>2.5316455696202528E-2</v>
      </c>
      <c r="H10" s="26">
        <v>1.4506769825918761E-2</v>
      </c>
      <c r="I10" s="148">
        <v>3.5879629629629629E-4</v>
      </c>
      <c r="J10" s="26">
        <v>1.7623649801023308E-2</v>
      </c>
      <c r="K10" s="26">
        <v>1.2029491656965463E-2</v>
      </c>
      <c r="L10" s="27">
        <v>2.0949074074074073E-3</v>
      </c>
      <c r="M10" s="26">
        <v>2.4152655457699498E-2</v>
      </c>
      <c r="N10" s="28">
        <v>1.5735025645483791E-2</v>
      </c>
    </row>
    <row r="11" spans="2:14" x14ac:dyDescent="0.25">
      <c r="B11" s="95" t="s">
        <v>15</v>
      </c>
      <c r="C11" s="159">
        <v>3.8194444444444443E-3</v>
      </c>
      <c r="D11" s="26">
        <v>7.2527472527472547E-2</v>
      </c>
      <c r="E11" s="26">
        <v>4.8118985126859151E-2</v>
      </c>
      <c r="F11" s="148">
        <v>1.1342592592592593E-3</v>
      </c>
      <c r="G11" s="26">
        <v>8.2700421940928276E-2</v>
      </c>
      <c r="H11" s="26">
        <v>4.7388781431334626E-2</v>
      </c>
      <c r="I11" s="148">
        <v>1.6087962962962965E-3</v>
      </c>
      <c r="J11" s="26">
        <v>7.9022171688459361E-2</v>
      </c>
      <c r="K11" s="26">
        <v>5.3938688397361274E-2</v>
      </c>
      <c r="L11" s="27">
        <v>6.5624999999999998E-3</v>
      </c>
      <c r="M11" s="26">
        <v>7.566052842273821E-2</v>
      </c>
      <c r="N11" s="28">
        <v>4.9291489176736515E-2</v>
      </c>
    </row>
    <row r="12" spans="2:14" x14ac:dyDescent="0.25">
      <c r="B12" s="95" t="s">
        <v>112</v>
      </c>
      <c r="C12" s="159">
        <v>6.5509259259259245E-3</v>
      </c>
      <c r="D12" s="55">
        <v>0.1243956043956044</v>
      </c>
      <c r="E12" s="55">
        <v>8.2531350247885674E-2</v>
      </c>
      <c r="F12" s="148">
        <v>2.5000000000000001E-3</v>
      </c>
      <c r="G12" s="55">
        <v>0.18227848101265823</v>
      </c>
      <c r="H12" s="55">
        <v>0.10444874274661509</v>
      </c>
      <c r="I12" s="148">
        <v>3.1712962962962971E-3</v>
      </c>
      <c r="J12" s="26">
        <v>0.15577032404775443</v>
      </c>
      <c r="K12" s="26">
        <v>0.10632518432285605</v>
      </c>
      <c r="L12" s="27">
        <v>1.2222222222222221E-2</v>
      </c>
      <c r="M12" s="26">
        <v>0.14091273018414735</v>
      </c>
      <c r="N12" s="28">
        <v>9.1802138572546307E-2</v>
      </c>
    </row>
    <row r="13" spans="2:14" x14ac:dyDescent="0.25">
      <c r="B13" s="95" t="s">
        <v>16</v>
      </c>
      <c r="C13" s="159"/>
      <c r="D13" s="55"/>
      <c r="E13" s="55"/>
      <c r="F13" s="148"/>
      <c r="G13" s="55"/>
      <c r="H13" s="55"/>
      <c r="I13" s="148">
        <v>8.564814814814815E-4</v>
      </c>
      <c r="J13" s="26">
        <v>4.2069357589539509E-2</v>
      </c>
      <c r="K13" s="26">
        <v>2.8715560729530458E-2</v>
      </c>
      <c r="L13" s="27">
        <v>8.564814814814815E-4</v>
      </c>
      <c r="M13" s="26">
        <v>9.8745663197224477E-3</v>
      </c>
      <c r="N13" s="28">
        <v>6.4331044075458602E-3</v>
      </c>
    </row>
    <row r="14" spans="2:14" x14ac:dyDescent="0.25">
      <c r="B14" s="95" t="s">
        <v>105</v>
      </c>
      <c r="C14" s="159"/>
      <c r="D14" s="55"/>
      <c r="E14" s="55"/>
      <c r="F14" s="148"/>
      <c r="G14" s="55"/>
      <c r="H14" s="55"/>
      <c r="I14" s="148"/>
      <c r="J14" s="26"/>
      <c r="K14" s="26"/>
      <c r="L14" s="27"/>
      <c r="M14" s="26"/>
      <c r="N14" s="28"/>
    </row>
    <row r="15" spans="2:14" x14ac:dyDescent="0.25">
      <c r="B15" s="95" t="s">
        <v>17</v>
      </c>
      <c r="C15" s="159"/>
      <c r="D15" s="26"/>
      <c r="E15" s="26"/>
      <c r="F15" s="148"/>
      <c r="G15" s="26"/>
      <c r="H15" s="26"/>
      <c r="I15" s="148"/>
      <c r="J15" s="26"/>
      <c r="K15" s="26"/>
      <c r="L15" s="27"/>
      <c r="M15" s="26"/>
      <c r="N15" s="28"/>
    </row>
    <row r="16" spans="2:14" x14ac:dyDescent="0.25">
      <c r="B16" s="95" t="s">
        <v>18</v>
      </c>
      <c r="C16" s="159"/>
      <c r="D16" s="26"/>
      <c r="E16" s="26"/>
      <c r="F16" s="148"/>
      <c r="G16" s="26"/>
      <c r="H16" s="26"/>
      <c r="I16" s="148"/>
      <c r="J16" s="26"/>
      <c r="K16" s="26"/>
      <c r="L16" s="27"/>
      <c r="M16" s="26"/>
      <c r="N16" s="28"/>
    </row>
    <row r="17" spans="2:14" x14ac:dyDescent="0.25">
      <c r="B17" s="95" t="s">
        <v>19</v>
      </c>
      <c r="C17" s="159"/>
      <c r="D17" s="26"/>
      <c r="E17" s="26"/>
      <c r="F17" s="148"/>
      <c r="G17" s="26"/>
      <c r="H17" s="26"/>
      <c r="I17" s="148"/>
      <c r="J17" s="26"/>
      <c r="K17" s="26"/>
      <c r="L17" s="27"/>
      <c r="M17" s="26"/>
      <c r="N17" s="28"/>
    </row>
    <row r="18" spans="2:14" x14ac:dyDescent="0.25">
      <c r="B18" s="95" t="s">
        <v>20</v>
      </c>
      <c r="C18" s="159">
        <v>3.1250000000000001E-4</v>
      </c>
      <c r="D18" s="26">
        <v>5.9340659340659362E-3</v>
      </c>
      <c r="E18" s="26">
        <v>3.9370078740157488E-3</v>
      </c>
      <c r="F18" s="148">
        <v>1.5046296296296297E-4</v>
      </c>
      <c r="G18" s="26">
        <v>1.0970464135021098E-2</v>
      </c>
      <c r="H18" s="26">
        <v>6.2862669245647975E-3</v>
      </c>
      <c r="I18" s="148">
        <v>2.199074074074074E-4</v>
      </c>
      <c r="J18" s="26">
        <v>1.0801591813530414E-2</v>
      </c>
      <c r="K18" s="26">
        <v>7.3729142413659285E-3</v>
      </c>
      <c r="L18" s="27">
        <v>6.8287037037037036E-4</v>
      </c>
      <c r="M18" s="26">
        <v>7.8729650386976276E-3</v>
      </c>
      <c r="N18" s="28">
        <v>5.1290967573676448E-3</v>
      </c>
    </row>
    <row r="19" spans="2:14" x14ac:dyDescent="0.25">
      <c r="B19" s="95" t="s">
        <v>21</v>
      </c>
      <c r="C19" s="159"/>
      <c r="D19" s="26"/>
      <c r="E19" s="26"/>
      <c r="F19" s="148"/>
      <c r="G19" s="26"/>
      <c r="H19" s="26"/>
      <c r="I19" s="148"/>
      <c r="J19" s="26"/>
      <c r="K19" s="26"/>
      <c r="L19" s="27"/>
      <c r="M19" s="26"/>
      <c r="N19" s="28"/>
    </row>
    <row r="20" spans="2:14" x14ac:dyDescent="0.25">
      <c r="B20" s="149" t="s">
        <v>81</v>
      </c>
      <c r="C20" s="159"/>
      <c r="D20" s="26"/>
      <c r="E20" s="26"/>
      <c r="F20" s="148"/>
      <c r="G20" s="26"/>
      <c r="H20" s="26"/>
      <c r="I20" s="148"/>
      <c r="J20" s="26"/>
      <c r="K20" s="26"/>
      <c r="L20" s="27"/>
      <c r="M20" s="26"/>
      <c r="N20" s="28"/>
    </row>
    <row r="21" spans="2:14" x14ac:dyDescent="0.25">
      <c r="B21" s="150" t="s">
        <v>82</v>
      </c>
      <c r="C21" s="159">
        <v>3.0092592592592595E-4</v>
      </c>
      <c r="D21" s="26">
        <v>5.714285714285716E-3</v>
      </c>
      <c r="E21" s="26">
        <v>3.791192767570721E-3</v>
      </c>
      <c r="F21" s="148">
        <v>1.273148148148148E-4</v>
      </c>
      <c r="G21" s="26">
        <v>9.282700421940928E-3</v>
      </c>
      <c r="H21" s="26">
        <v>5.3191489361702126E-3</v>
      </c>
      <c r="I21" s="148">
        <v>1.0416666666666667E-4</v>
      </c>
      <c r="J21" s="26">
        <v>5.1165434906196702E-3</v>
      </c>
      <c r="K21" s="26">
        <v>3.4924330616996507E-3</v>
      </c>
      <c r="L21" s="27">
        <v>5.3240740740740744E-4</v>
      </c>
      <c r="M21" s="26">
        <v>6.1382439284761161E-3</v>
      </c>
      <c r="N21" s="28">
        <v>3.9989567938798591E-3</v>
      </c>
    </row>
    <row r="22" spans="2:14" x14ac:dyDescent="0.25">
      <c r="B22" s="95" t="s">
        <v>22</v>
      </c>
      <c r="C22" s="159"/>
      <c r="D22" s="26"/>
      <c r="E22" s="26"/>
      <c r="F22" s="148"/>
      <c r="G22" s="26"/>
      <c r="H22" s="26"/>
      <c r="I22" s="148"/>
      <c r="J22" s="26"/>
      <c r="K22" s="26"/>
      <c r="L22" s="27"/>
      <c r="M22" s="26"/>
      <c r="N22" s="28"/>
    </row>
    <row r="23" spans="2:14" x14ac:dyDescent="0.25">
      <c r="B23" s="95" t="s">
        <v>23</v>
      </c>
      <c r="C23" s="159">
        <v>1.1805555555555556E-3</v>
      </c>
      <c r="D23" s="26">
        <v>2.2417582417582425E-2</v>
      </c>
      <c r="E23" s="26">
        <v>1.4873140857392829E-2</v>
      </c>
      <c r="F23" s="148">
        <v>3.5879629629629635E-4</v>
      </c>
      <c r="G23" s="26">
        <v>2.6160337552742621E-2</v>
      </c>
      <c r="H23" s="26">
        <v>1.4990328820116057E-2</v>
      </c>
      <c r="I23" s="148"/>
      <c r="J23" s="26"/>
      <c r="K23" s="26"/>
      <c r="L23" s="27">
        <v>1.5393518518518519E-3</v>
      </c>
      <c r="M23" s="26">
        <v>1.7747531358420075E-2</v>
      </c>
      <c r="N23" s="28">
        <v>1.1562201164913504E-2</v>
      </c>
    </row>
    <row r="24" spans="2:14" x14ac:dyDescent="0.25">
      <c r="B24" s="95" t="s">
        <v>24</v>
      </c>
      <c r="C24" s="159">
        <v>1.9201388888888886E-2</v>
      </c>
      <c r="D24" s="26">
        <v>0.36461538461538467</v>
      </c>
      <c r="E24" s="26">
        <v>0.24190726159230097</v>
      </c>
      <c r="F24" s="148">
        <v>3.2523148148148147E-3</v>
      </c>
      <c r="G24" s="26">
        <v>0.23713080168776371</v>
      </c>
      <c r="H24" s="26">
        <v>0.13588007736943908</v>
      </c>
      <c r="I24" s="148">
        <v>2.4999999999999996E-3</v>
      </c>
      <c r="J24" s="26">
        <v>0.12279704377487205</v>
      </c>
      <c r="K24" s="26">
        <v>8.3818393480791592E-2</v>
      </c>
      <c r="L24" s="27">
        <v>2.49537037037037E-2</v>
      </c>
      <c r="M24" s="26">
        <v>0.28769682412596748</v>
      </c>
      <c r="N24" s="28">
        <v>0.18742936625228204</v>
      </c>
    </row>
    <row r="25" spans="2:14" x14ac:dyDescent="0.25">
      <c r="B25" s="99" t="s">
        <v>3</v>
      </c>
      <c r="C25" s="30">
        <v>5.2662037037037021E-2</v>
      </c>
      <c r="D25" s="31">
        <v>1</v>
      </c>
      <c r="E25" s="32">
        <v>0.66345873432487601</v>
      </c>
      <c r="F25" s="30">
        <v>1.3715277777777778E-2</v>
      </c>
      <c r="G25" s="31">
        <v>1</v>
      </c>
      <c r="H25" s="32">
        <v>0.57301740812379109</v>
      </c>
      <c r="I25" s="30">
        <v>2.0358796296296298E-2</v>
      </c>
      <c r="J25" s="31">
        <v>1</v>
      </c>
      <c r="K25" s="32">
        <v>0.68257663950329839</v>
      </c>
      <c r="L25" s="30">
        <v>8.6736111111111083E-2</v>
      </c>
      <c r="M25" s="31">
        <v>1</v>
      </c>
      <c r="N25" s="33">
        <v>0.65148222202903605</v>
      </c>
    </row>
    <row r="26" spans="2:14" x14ac:dyDescent="0.25"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1"/>
    </row>
    <row r="27" spans="2:14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110" t="s">
        <v>5</v>
      </c>
      <c r="H27" s="110" t="s">
        <v>5</v>
      </c>
      <c r="I27" s="9" t="s">
        <v>4</v>
      </c>
      <c r="J27" s="110" t="s">
        <v>5</v>
      </c>
      <c r="K27" s="110" t="s">
        <v>5</v>
      </c>
      <c r="L27" s="157" t="s">
        <v>4</v>
      </c>
      <c r="M27" s="4" t="s">
        <v>5</v>
      </c>
      <c r="N27" s="158" t="s">
        <v>5</v>
      </c>
    </row>
    <row r="28" spans="2:14" x14ac:dyDescent="0.25">
      <c r="B28" s="95" t="s">
        <v>26</v>
      </c>
      <c r="C28" s="159">
        <v>2.7546296296296299E-3</v>
      </c>
      <c r="D28" s="27"/>
      <c r="E28" s="26">
        <v>3.4703995333916604E-2</v>
      </c>
      <c r="F28" s="148">
        <v>9.0277777777777763E-4</v>
      </c>
      <c r="G28" s="27"/>
      <c r="H28" s="26">
        <v>3.7717601547388777E-2</v>
      </c>
      <c r="I28" s="148">
        <v>1.4467592592592592E-3</v>
      </c>
      <c r="J28" s="27"/>
      <c r="K28" s="26">
        <v>4.8506014745828475E-2</v>
      </c>
      <c r="L28" s="27">
        <v>5.1041666666666666E-3</v>
      </c>
      <c r="M28" s="26"/>
      <c r="N28" s="28">
        <v>3.8337824915239516E-2</v>
      </c>
    </row>
    <row r="29" spans="2:14" x14ac:dyDescent="0.25">
      <c r="B29" s="95" t="s">
        <v>27</v>
      </c>
      <c r="C29" s="159">
        <v>3.5879629629629629E-4</v>
      </c>
      <c r="D29" s="27"/>
      <c r="E29" s="26">
        <v>4.5202682997958592E-3</v>
      </c>
      <c r="F29" s="148">
        <v>2.6620370370370372E-4</v>
      </c>
      <c r="G29" s="27"/>
      <c r="H29" s="26">
        <v>1.1121856866537719E-2</v>
      </c>
      <c r="I29" s="148">
        <v>2.199074074074074E-4</v>
      </c>
      <c r="J29" s="27"/>
      <c r="K29" s="26">
        <v>7.3729142413659285E-3</v>
      </c>
      <c r="L29" s="27">
        <v>8.4490740740740739E-4</v>
      </c>
      <c r="M29" s="26"/>
      <c r="N29" s="28">
        <v>6.3461705642006453E-3</v>
      </c>
    </row>
    <row r="30" spans="2:14" x14ac:dyDescent="0.25">
      <c r="B30" s="95" t="s">
        <v>28</v>
      </c>
      <c r="C30" s="159"/>
      <c r="D30" s="27"/>
      <c r="E30" s="26"/>
      <c r="F30" s="148">
        <v>3.5879629629629629E-4</v>
      </c>
      <c r="G30" s="27"/>
      <c r="H30" s="26">
        <v>1.4990328820116054E-2</v>
      </c>
      <c r="I30" s="148">
        <v>1.1574074074074073E-4</v>
      </c>
      <c r="J30" s="27"/>
      <c r="K30" s="26">
        <v>3.8804811796662778E-3</v>
      </c>
      <c r="L30" s="27">
        <v>4.7453703703703704E-4</v>
      </c>
      <c r="M30" s="26"/>
      <c r="N30" s="28">
        <v>3.5642875771537872E-3</v>
      </c>
    </row>
    <row r="31" spans="2:14" x14ac:dyDescent="0.25">
      <c r="B31" s="95" t="s">
        <v>29</v>
      </c>
      <c r="C31" s="159">
        <v>5.9722222222222199E-3</v>
      </c>
      <c r="D31" s="27"/>
      <c r="E31" s="26">
        <v>7.5240594925634285E-2</v>
      </c>
      <c r="F31" s="148">
        <v>3.2986111111111102E-3</v>
      </c>
      <c r="G31" s="27"/>
      <c r="H31" s="26">
        <v>0.13781431334622821</v>
      </c>
      <c r="I31" s="148">
        <v>2.5578703703703696E-3</v>
      </c>
      <c r="J31" s="27"/>
      <c r="K31" s="26">
        <v>8.5758634070624729E-2</v>
      </c>
      <c r="L31" s="27">
        <v>1.1828703703703701E-2</v>
      </c>
      <c r="M31" s="26"/>
      <c r="N31" s="28">
        <v>8.8846387898809012E-2</v>
      </c>
    </row>
    <row r="32" spans="2:14" x14ac:dyDescent="0.25">
      <c r="B32" s="95" t="s">
        <v>30</v>
      </c>
      <c r="C32" s="159">
        <v>1.7488425925925928E-2</v>
      </c>
      <c r="D32" s="27"/>
      <c r="E32" s="26">
        <v>0.22032662583843693</v>
      </c>
      <c r="F32" s="148">
        <v>4.9305555555555552E-3</v>
      </c>
      <c r="G32" s="27"/>
      <c r="H32" s="26">
        <v>0.20599613152804641</v>
      </c>
      <c r="I32" s="148">
        <v>5.1273148148148154E-3</v>
      </c>
      <c r="J32" s="27"/>
      <c r="K32" s="26">
        <v>0.17190531625921615</v>
      </c>
      <c r="L32" s="27">
        <v>2.7546296296296298E-2</v>
      </c>
      <c r="M32" s="26"/>
      <c r="N32" s="28">
        <v>0.20690254716161008</v>
      </c>
    </row>
    <row r="33" spans="2:14" x14ac:dyDescent="0.25">
      <c r="B33" s="95" t="s">
        <v>31</v>
      </c>
      <c r="C33" s="159">
        <v>1.3888888888888889E-4</v>
      </c>
      <c r="D33" s="27"/>
      <c r="E33" s="26">
        <v>1.7497812773403327E-3</v>
      </c>
      <c r="F33" s="148">
        <v>4.6296296296296293E-4</v>
      </c>
      <c r="G33" s="27"/>
      <c r="H33" s="26">
        <v>1.9342359767891681E-2</v>
      </c>
      <c r="I33" s="148"/>
      <c r="J33" s="27"/>
      <c r="K33" s="26"/>
      <c r="L33" s="27">
        <v>6.0185185185185179E-4</v>
      </c>
      <c r="M33" s="26"/>
      <c r="N33" s="28">
        <v>4.5205598539511446E-3</v>
      </c>
    </row>
    <row r="34" spans="2:14" x14ac:dyDescent="0.25">
      <c r="B34" s="99" t="s">
        <v>3</v>
      </c>
      <c r="C34" s="34">
        <v>2.6712962962962966E-2</v>
      </c>
      <c r="D34" s="34"/>
      <c r="E34" s="31">
        <v>0.33654126567512399</v>
      </c>
      <c r="F34" s="34">
        <v>1.0219907407407407E-2</v>
      </c>
      <c r="G34" s="34"/>
      <c r="H34" s="31">
        <v>0.42698259187620885</v>
      </c>
      <c r="I34" s="34">
        <v>9.4675925925925934E-3</v>
      </c>
      <c r="J34" s="34"/>
      <c r="K34" s="31">
        <v>0.31742336049670156</v>
      </c>
      <c r="L34" s="34">
        <v>4.6400462962962963E-2</v>
      </c>
      <c r="M34" s="34"/>
      <c r="N34" s="33">
        <v>0.34851777797096417</v>
      </c>
    </row>
    <row r="35" spans="2:14" x14ac:dyDescent="0.25"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/>
    </row>
    <row r="36" spans="2:14" x14ac:dyDescent="0.25">
      <c r="B36" s="99" t="s">
        <v>6</v>
      </c>
      <c r="C36" s="34">
        <v>7.9374999999999987E-2</v>
      </c>
      <c r="D36" s="36"/>
      <c r="E36" s="31">
        <v>1</v>
      </c>
      <c r="F36" s="34">
        <v>2.3935185185185184E-2</v>
      </c>
      <c r="G36" s="36"/>
      <c r="H36" s="31">
        <v>1</v>
      </c>
      <c r="I36" s="34">
        <v>2.9826388888888892E-2</v>
      </c>
      <c r="J36" s="36"/>
      <c r="K36" s="31">
        <v>1</v>
      </c>
      <c r="L36" s="34">
        <v>0.13313657407407403</v>
      </c>
      <c r="M36" s="36"/>
      <c r="N36" s="35">
        <v>1.0000000000000002</v>
      </c>
    </row>
    <row r="37" spans="2:14" ht="66" customHeight="1" thickBot="1" x14ac:dyDescent="0.3">
      <c r="B37" s="237" t="s">
        <v>107</v>
      </c>
      <c r="C37" s="238"/>
      <c r="D37" s="238"/>
      <c r="E37" s="238"/>
      <c r="F37" s="238"/>
      <c r="G37" s="238"/>
      <c r="H37" s="239"/>
      <c r="I37" s="238"/>
      <c r="J37" s="238"/>
      <c r="K37" s="238"/>
      <c r="L37" s="238"/>
      <c r="M37" s="238"/>
      <c r="N37" s="239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A7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.28515625" style="2" customWidth="1"/>
    <col min="15" max="16384" width="8.85546875" style="2"/>
  </cols>
  <sheetData>
    <row r="1" spans="2:14" s="115" customFormat="1" x14ac:dyDescent="0.25"/>
    <row r="2" spans="2:14" s="115" customFormat="1" ht="15.75" thickBot="1" x14ac:dyDescent="0.3"/>
    <row r="3" spans="2:14" s="115" customFormat="1" x14ac:dyDescent="0.25">
      <c r="B3" s="216" t="s">
        <v>108</v>
      </c>
      <c r="C3" s="217"/>
      <c r="D3" s="217"/>
      <c r="E3" s="217"/>
      <c r="F3" s="217"/>
      <c r="G3" s="217"/>
      <c r="H3" s="218"/>
      <c r="I3" s="217"/>
      <c r="J3" s="217"/>
      <c r="K3" s="217"/>
      <c r="L3" s="217"/>
      <c r="M3" s="217"/>
      <c r="N3" s="218"/>
    </row>
    <row r="4" spans="2:14" s="115" customFormat="1" x14ac:dyDescent="0.25">
      <c r="B4" s="219" t="s">
        <v>193</v>
      </c>
      <c r="C4" s="220"/>
      <c r="D4" s="220"/>
      <c r="E4" s="220"/>
      <c r="F4" s="220"/>
      <c r="G4" s="220"/>
      <c r="H4" s="221"/>
      <c r="I4" s="220"/>
      <c r="J4" s="220"/>
      <c r="K4" s="220"/>
      <c r="L4" s="220"/>
      <c r="M4" s="220"/>
      <c r="N4" s="221"/>
    </row>
    <row r="5" spans="2:14" s="115" customFormat="1" x14ac:dyDescent="0.25">
      <c r="B5" s="116"/>
      <c r="C5" s="222" t="s">
        <v>0</v>
      </c>
      <c r="D5" s="220"/>
      <c r="E5" s="223"/>
      <c r="F5" s="222" t="s">
        <v>1</v>
      </c>
      <c r="G5" s="220"/>
      <c r="H5" s="223"/>
      <c r="I5" s="220" t="s">
        <v>2</v>
      </c>
      <c r="J5" s="220"/>
      <c r="K5" s="223"/>
      <c r="L5" s="222" t="s">
        <v>3</v>
      </c>
      <c r="M5" s="220"/>
      <c r="N5" s="221"/>
    </row>
    <row r="6" spans="2:14" s="115" customFormat="1" x14ac:dyDescent="0.25">
      <c r="B6" s="1" t="s">
        <v>11</v>
      </c>
      <c r="C6" s="113" t="s">
        <v>4</v>
      </c>
      <c r="D6" s="9" t="s">
        <v>5</v>
      </c>
      <c r="E6" s="114" t="s">
        <v>5</v>
      </c>
      <c r="F6" s="113" t="s">
        <v>4</v>
      </c>
      <c r="G6" s="9" t="s">
        <v>5</v>
      </c>
      <c r="H6" s="114" t="s">
        <v>5</v>
      </c>
      <c r="I6" s="111" t="s">
        <v>4</v>
      </c>
      <c r="J6" s="9" t="s">
        <v>5</v>
      </c>
      <c r="K6" s="114" t="s">
        <v>5</v>
      </c>
      <c r="L6" s="113" t="s">
        <v>4</v>
      </c>
      <c r="M6" s="9" t="s">
        <v>5</v>
      </c>
      <c r="N6" s="112" t="s">
        <v>5</v>
      </c>
    </row>
    <row r="7" spans="2:14" s="115" customFormat="1" x14ac:dyDescent="0.25">
      <c r="B7" s="95" t="s">
        <v>12</v>
      </c>
      <c r="C7" s="148">
        <v>1.9907407407407412E-2</v>
      </c>
      <c r="D7" s="26">
        <v>0.27254000950720975</v>
      </c>
      <c r="E7" s="26">
        <v>9.2146148076717019E-2</v>
      </c>
      <c r="F7" s="148">
        <v>7.8240740740740753E-3</v>
      </c>
      <c r="G7" s="26">
        <v>0.30671506352087119</v>
      </c>
      <c r="H7" s="26">
        <v>8.0909634949132253E-2</v>
      </c>
      <c r="I7" s="148">
        <v>1.0092592592592587E-2</v>
      </c>
      <c r="J7" s="26">
        <v>0.28712545274942364</v>
      </c>
      <c r="K7" s="26">
        <v>9.0928050052137582E-2</v>
      </c>
      <c r="L7" s="27">
        <v>3.7824074074074079E-2</v>
      </c>
      <c r="M7" s="26">
        <v>0.28289473684210537</v>
      </c>
      <c r="N7" s="28">
        <v>8.9262789871896411E-2</v>
      </c>
    </row>
    <row r="8" spans="2:14" s="115" customFormat="1" x14ac:dyDescent="0.25">
      <c r="B8" s="95" t="s">
        <v>80</v>
      </c>
      <c r="C8" s="148">
        <v>8.3333333333333339E-4</v>
      </c>
      <c r="D8" s="26">
        <v>1.1408651560766916E-2</v>
      </c>
      <c r="E8" s="26">
        <v>3.857280617164898E-3</v>
      </c>
      <c r="F8" s="148">
        <v>1.273148148148148E-4</v>
      </c>
      <c r="G8" s="26">
        <v>4.9909255898366598E-3</v>
      </c>
      <c r="H8" s="26">
        <v>1.316576900059844E-3</v>
      </c>
      <c r="I8" s="148">
        <v>9.837962962962962E-4</v>
      </c>
      <c r="J8" s="26">
        <v>2.7988146196904842E-2</v>
      </c>
      <c r="K8" s="26">
        <v>8.8633993743482773E-3</v>
      </c>
      <c r="L8" s="27">
        <v>1.9444444444444444E-3</v>
      </c>
      <c r="M8" s="26">
        <v>1.4542936288088644E-2</v>
      </c>
      <c r="N8" s="28">
        <v>4.5887847914561188E-3</v>
      </c>
    </row>
    <row r="9" spans="2:14" s="115" customFormat="1" x14ac:dyDescent="0.25">
      <c r="B9" s="95" t="s">
        <v>13</v>
      </c>
      <c r="C9" s="148">
        <v>6.0300925925925878E-3</v>
      </c>
      <c r="D9" s="26">
        <v>8.2554270321660531E-2</v>
      </c>
      <c r="E9" s="26">
        <v>2.7911711132540418E-2</v>
      </c>
      <c r="F9" s="148">
        <v>2.2337962962962971E-3</v>
      </c>
      <c r="G9" s="26">
        <v>8.7568058076225072E-2</v>
      </c>
      <c r="H9" s="26">
        <v>2.3099940155595456E-2</v>
      </c>
      <c r="I9" s="148">
        <v>3.1018518518518517E-3</v>
      </c>
      <c r="J9" s="26">
        <v>8.8244978597299975E-2</v>
      </c>
      <c r="K9" s="26">
        <v>2.7945776850886336E-2</v>
      </c>
      <c r="L9" s="27">
        <v>1.1365740740740737E-2</v>
      </c>
      <c r="M9" s="26">
        <v>8.5006925207756212E-2</v>
      </c>
      <c r="N9" s="28">
        <v>2.6822539673868495E-2</v>
      </c>
    </row>
    <row r="10" spans="2:14" s="115" customFormat="1" x14ac:dyDescent="0.25">
      <c r="B10" s="95" t="s">
        <v>14</v>
      </c>
      <c r="C10" s="148">
        <v>1.8171296296296299E-3</v>
      </c>
      <c r="D10" s="26">
        <v>2.4877198542227863E-2</v>
      </c>
      <c r="E10" s="26">
        <v>8.4110146790956821E-3</v>
      </c>
      <c r="F10" s="148">
        <v>2.199074074074074E-4</v>
      </c>
      <c r="G10" s="26">
        <v>8.6206896551724137E-3</v>
      </c>
      <c r="H10" s="26">
        <v>2.2740873728306398E-3</v>
      </c>
      <c r="I10" s="148">
        <v>6.5972222222222224E-4</v>
      </c>
      <c r="J10" s="26">
        <v>1.8768521567336188E-2</v>
      </c>
      <c r="K10" s="26">
        <v>5.9436913451511985E-3</v>
      </c>
      <c r="L10" s="27">
        <v>2.6967592592592594E-3</v>
      </c>
      <c r="M10" s="26">
        <v>2.0169667590027706E-2</v>
      </c>
      <c r="N10" s="28">
        <v>6.3642074786266411E-3</v>
      </c>
    </row>
    <row r="11" spans="2:14" s="115" customFormat="1" x14ac:dyDescent="0.25">
      <c r="B11" s="95" t="s">
        <v>15</v>
      </c>
      <c r="C11" s="148">
        <v>9.3171296296296301E-3</v>
      </c>
      <c r="D11" s="55">
        <v>0.1275550625891301</v>
      </c>
      <c r="E11" s="55">
        <v>4.3126540233579765E-2</v>
      </c>
      <c r="F11" s="148">
        <v>2.604166666666667E-3</v>
      </c>
      <c r="G11" s="55">
        <v>0.10208711433756806</v>
      </c>
      <c r="H11" s="55">
        <v>2.6929982046678635E-2</v>
      </c>
      <c r="I11" s="148">
        <v>3.0092592592592593E-3</v>
      </c>
      <c r="J11" s="55">
        <v>8.5610800131708936E-2</v>
      </c>
      <c r="K11" s="55">
        <v>2.7111574556830029E-2</v>
      </c>
      <c r="L11" s="27">
        <v>1.4930555555555558E-2</v>
      </c>
      <c r="M11" s="26">
        <v>0.11166897506925211</v>
      </c>
      <c r="N11" s="28">
        <v>3.5235311791538063E-2</v>
      </c>
    </row>
    <row r="12" spans="2:14" s="115" customFormat="1" x14ac:dyDescent="0.25">
      <c r="B12" s="95" t="s">
        <v>112</v>
      </c>
      <c r="C12" s="148">
        <v>2.1979166666666661E-2</v>
      </c>
      <c r="D12" s="55">
        <v>0.30090318491522733</v>
      </c>
      <c r="E12" s="55">
        <v>0.10173577627772415</v>
      </c>
      <c r="F12" s="148">
        <v>6.2499999999999986E-3</v>
      </c>
      <c r="G12" s="55">
        <v>0.24500907441016329</v>
      </c>
      <c r="H12" s="55">
        <v>6.4631956912028693E-2</v>
      </c>
      <c r="I12" s="148">
        <v>1.1064814814814817E-2</v>
      </c>
      <c r="J12" s="55">
        <v>0.31478432663812983</v>
      </c>
      <c r="K12" s="55">
        <v>9.9687174139728899E-2</v>
      </c>
      <c r="L12" s="27">
        <v>3.9293981481481478E-2</v>
      </c>
      <c r="M12" s="26">
        <v>0.29388850415512469</v>
      </c>
      <c r="N12" s="28">
        <v>9.2731692660675727E-2</v>
      </c>
    </row>
    <row r="13" spans="2:14" s="115" customFormat="1" x14ac:dyDescent="0.25">
      <c r="B13" s="95" t="s">
        <v>16</v>
      </c>
      <c r="C13" s="148">
        <v>0</v>
      </c>
      <c r="D13" s="55">
        <v>0</v>
      </c>
      <c r="E13" s="55">
        <v>0</v>
      </c>
      <c r="F13" s="148"/>
      <c r="G13" s="55"/>
      <c r="H13" s="55"/>
      <c r="I13" s="148">
        <v>5.7870370370370366E-5</v>
      </c>
      <c r="J13" s="55">
        <v>1.6463615409944023E-3</v>
      </c>
      <c r="K13" s="55">
        <v>5.2137643378519281E-4</v>
      </c>
      <c r="L13" s="27">
        <v>5.7870370370370366E-5</v>
      </c>
      <c r="M13" s="26">
        <v>4.3282548476454298E-4</v>
      </c>
      <c r="N13" s="28">
        <v>1.36570975936194E-4</v>
      </c>
    </row>
    <row r="14" spans="2:14" s="115" customFormat="1" x14ac:dyDescent="0.25">
      <c r="B14" s="95" t="s">
        <v>105</v>
      </c>
      <c r="C14" s="148"/>
      <c r="D14" s="55"/>
      <c r="E14" s="55"/>
      <c r="F14" s="148"/>
      <c r="G14" s="55"/>
      <c r="H14" s="55"/>
      <c r="I14" s="148"/>
      <c r="J14" s="55"/>
      <c r="K14" s="55"/>
      <c r="L14" s="27"/>
      <c r="M14" s="26"/>
      <c r="N14" s="28"/>
    </row>
    <row r="15" spans="2:14" s="115" customFormat="1" x14ac:dyDescent="0.25">
      <c r="B15" s="95" t="s">
        <v>17</v>
      </c>
      <c r="C15" s="148"/>
      <c r="D15" s="55"/>
      <c r="E15" s="55"/>
      <c r="F15" s="148"/>
      <c r="G15" s="55"/>
      <c r="H15" s="55"/>
      <c r="I15" s="148"/>
      <c r="J15" s="55"/>
      <c r="K15" s="55"/>
      <c r="L15" s="27"/>
      <c r="M15" s="26"/>
      <c r="N15" s="28"/>
    </row>
    <row r="16" spans="2:14" s="115" customFormat="1" x14ac:dyDescent="0.25">
      <c r="B16" s="95" t="s">
        <v>18</v>
      </c>
      <c r="C16" s="148">
        <v>1.0763888888888889E-3</v>
      </c>
      <c r="D16" s="55">
        <v>1.4736174932657267E-2</v>
      </c>
      <c r="E16" s="55">
        <v>4.9823207971713265E-3</v>
      </c>
      <c r="F16" s="148">
        <v>1.7361111111111112E-4</v>
      </c>
      <c r="G16" s="55">
        <v>6.8058076225045372E-3</v>
      </c>
      <c r="H16" s="55">
        <v>1.7953321364452422E-3</v>
      </c>
      <c r="I16" s="148">
        <v>7.7546296296296293E-4</v>
      </c>
      <c r="J16" s="55">
        <v>2.2061244649324994E-2</v>
      </c>
      <c r="K16" s="55">
        <v>6.9864442127215839E-3</v>
      </c>
      <c r="L16" s="27">
        <v>2.0254629629629629E-3</v>
      </c>
      <c r="M16" s="26">
        <v>1.5148891966759004E-2</v>
      </c>
      <c r="N16" s="28">
        <v>4.7799841577667902E-3</v>
      </c>
    </row>
    <row r="17" spans="2:14" s="115" customFormat="1" x14ac:dyDescent="0.25">
      <c r="B17" s="95" t="s">
        <v>19</v>
      </c>
      <c r="C17" s="148"/>
      <c r="D17" s="55"/>
      <c r="E17" s="55"/>
      <c r="F17" s="148"/>
      <c r="G17" s="55"/>
      <c r="H17" s="55"/>
      <c r="I17" s="148"/>
      <c r="J17" s="55"/>
      <c r="K17" s="55"/>
      <c r="L17" s="27"/>
      <c r="M17" s="26"/>
      <c r="N17" s="28"/>
    </row>
    <row r="18" spans="2:14" s="115" customFormat="1" x14ac:dyDescent="0.25">
      <c r="B18" s="95" t="s">
        <v>20</v>
      </c>
      <c r="C18" s="148">
        <v>5.9027777777777768E-4</v>
      </c>
      <c r="D18" s="55">
        <v>8.0811281888765636E-3</v>
      </c>
      <c r="E18" s="55">
        <v>2.7322404371584691E-3</v>
      </c>
      <c r="F18" s="148">
        <v>3.0092592592592595E-4</v>
      </c>
      <c r="G18" s="55">
        <v>1.1796733212341199E-2</v>
      </c>
      <c r="H18" s="55">
        <v>3.1119090365050867E-3</v>
      </c>
      <c r="I18" s="148">
        <v>7.9861111111111116E-4</v>
      </c>
      <c r="J18" s="55">
        <v>2.2719789265722757E-2</v>
      </c>
      <c r="K18" s="55">
        <v>7.1949947862356613E-3</v>
      </c>
      <c r="L18" s="27">
        <v>1.6898148148148148E-3</v>
      </c>
      <c r="M18" s="26">
        <v>1.2638504155124654E-2</v>
      </c>
      <c r="N18" s="28">
        <v>3.9878724973368652E-3</v>
      </c>
    </row>
    <row r="19" spans="2:14" s="115" customFormat="1" x14ac:dyDescent="0.25">
      <c r="B19" s="95" t="s">
        <v>21</v>
      </c>
      <c r="C19" s="148"/>
      <c r="D19" s="55"/>
      <c r="E19" s="55"/>
      <c r="F19" s="148"/>
      <c r="G19" s="55"/>
      <c r="H19" s="55"/>
      <c r="I19" s="148"/>
      <c r="J19" s="55"/>
      <c r="K19" s="55"/>
      <c r="L19" s="27"/>
      <c r="M19" s="26"/>
      <c r="N19" s="28"/>
    </row>
    <row r="20" spans="2:14" s="115" customFormat="1" x14ac:dyDescent="0.25">
      <c r="B20" s="149" t="s">
        <v>81</v>
      </c>
      <c r="C20" s="148"/>
      <c r="D20" s="55"/>
      <c r="E20" s="55"/>
      <c r="F20" s="148">
        <v>1.0416666666666667E-4</v>
      </c>
      <c r="G20" s="55">
        <v>4.0834845735027228E-3</v>
      </c>
      <c r="H20" s="55">
        <v>1.0771992818671453E-3</v>
      </c>
      <c r="I20" s="148"/>
      <c r="J20" s="55"/>
      <c r="K20" s="55"/>
      <c r="L20" s="27">
        <v>1.0416666666666667E-4</v>
      </c>
      <c r="M20" s="26">
        <v>7.7908587257617744E-4</v>
      </c>
      <c r="N20" s="28">
        <v>2.4582775668514922E-4</v>
      </c>
    </row>
    <row r="21" spans="2:14" s="115" customFormat="1" x14ac:dyDescent="0.25">
      <c r="B21" s="150" t="s">
        <v>82</v>
      </c>
      <c r="C21" s="148">
        <v>6.1342592592592601E-4</v>
      </c>
      <c r="D21" s="55">
        <v>8.3980351766756479E-3</v>
      </c>
      <c r="E21" s="55">
        <v>2.8393871209686059E-3</v>
      </c>
      <c r="F21" s="148"/>
      <c r="G21" s="55"/>
      <c r="H21" s="55"/>
      <c r="I21" s="148"/>
      <c r="J21" s="55"/>
      <c r="K21" s="55"/>
      <c r="L21" s="27">
        <v>6.1342592592592601E-4</v>
      </c>
      <c r="M21" s="26">
        <v>4.5879501385041564E-3</v>
      </c>
      <c r="N21" s="28">
        <v>1.4476523449236567E-3</v>
      </c>
    </row>
    <row r="22" spans="2:14" s="115" customFormat="1" x14ac:dyDescent="0.25">
      <c r="B22" s="95" t="s">
        <v>22</v>
      </c>
      <c r="C22" s="148"/>
      <c r="D22" s="55"/>
      <c r="E22" s="55"/>
      <c r="F22" s="148"/>
      <c r="G22" s="55"/>
      <c r="H22" s="55"/>
      <c r="I22" s="148"/>
      <c r="J22" s="55"/>
      <c r="K22" s="55"/>
      <c r="L22" s="27"/>
      <c r="M22" s="26"/>
      <c r="N22" s="28"/>
    </row>
    <row r="23" spans="2:14" s="115" customFormat="1" x14ac:dyDescent="0.25">
      <c r="B23" s="95" t="s">
        <v>23</v>
      </c>
      <c r="C23" s="148">
        <v>1.2268518518518518E-3</v>
      </c>
      <c r="D23" s="55">
        <v>1.6796070353351292E-2</v>
      </c>
      <c r="E23" s="55">
        <v>5.6787742419372109E-3</v>
      </c>
      <c r="F23" s="148">
        <v>9.0277777777777774E-4</v>
      </c>
      <c r="G23" s="55">
        <v>3.5390199637023591E-2</v>
      </c>
      <c r="H23" s="55">
        <v>9.3357271095152582E-3</v>
      </c>
      <c r="I23" s="148"/>
      <c r="J23" s="55"/>
      <c r="K23" s="55"/>
      <c r="L23" s="27">
        <v>2.1296296296296298E-3</v>
      </c>
      <c r="M23" s="26">
        <v>1.5927977839335184E-2</v>
      </c>
      <c r="N23" s="28">
        <v>5.0258119144519393E-3</v>
      </c>
    </row>
    <row r="24" spans="2:14" s="115" customFormat="1" x14ac:dyDescent="0.25">
      <c r="B24" s="95" t="s">
        <v>24</v>
      </c>
      <c r="C24" s="148">
        <v>9.6527777777777775E-3</v>
      </c>
      <c r="D24" s="26">
        <v>0.13215021391221676</v>
      </c>
      <c r="E24" s="26">
        <v>4.4680167148826735E-2</v>
      </c>
      <c r="F24" s="148">
        <v>4.7685185185185174E-3</v>
      </c>
      <c r="G24" s="55">
        <v>0.18693284936479124</v>
      </c>
      <c r="H24" s="55">
        <v>4.9311789347695971E-2</v>
      </c>
      <c r="I24" s="148">
        <v>4.6064814814814814E-3</v>
      </c>
      <c r="J24" s="26">
        <v>0.13105037866315444</v>
      </c>
      <c r="K24" s="26">
        <v>4.1501564129301352E-2</v>
      </c>
      <c r="L24" s="27">
        <v>1.9027777777777775E-2</v>
      </c>
      <c r="M24" s="26">
        <v>0.14231301939058172</v>
      </c>
      <c r="N24" s="28">
        <v>4.4904536887820583E-2</v>
      </c>
    </row>
    <row r="25" spans="2:14" s="115" customFormat="1" x14ac:dyDescent="0.25">
      <c r="B25" s="99" t="s">
        <v>3</v>
      </c>
      <c r="C25" s="30">
        <v>7.3043981481481474E-2</v>
      </c>
      <c r="D25" s="31">
        <v>1</v>
      </c>
      <c r="E25" s="32">
        <v>0.33810136076288422</v>
      </c>
      <c r="F25" s="30">
        <v>2.5509259259259259E-2</v>
      </c>
      <c r="G25" s="31">
        <v>1</v>
      </c>
      <c r="H25" s="32">
        <v>0.26379413524835421</v>
      </c>
      <c r="I25" s="30">
        <v>3.515046296296296E-2</v>
      </c>
      <c r="J25" s="31">
        <v>1</v>
      </c>
      <c r="K25" s="32">
        <v>0.31668404588112609</v>
      </c>
      <c r="L25" s="30">
        <v>0.13370370370370369</v>
      </c>
      <c r="M25" s="31">
        <v>1</v>
      </c>
      <c r="N25" s="33">
        <v>0.3155335828029826</v>
      </c>
    </row>
    <row r="26" spans="2:14" s="115" customFormat="1" x14ac:dyDescent="0.25"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1"/>
    </row>
    <row r="27" spans="2:14" s="115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110" t="s">
        <v>5</v>
      </c>
      <c r="H27" s="110" t="s">
        <v>5</v>
      </c>
      <c r="I27" s="9" t="s">
        <v>4</v>
      </c>
      <c r="J27" s="110" t="s">
        <v>5</v>
      </c>
      <c r="K27" s="110" t="s">
        <v>5</v>
      </c>
      <c r="L27" s="157" t="s">
        <v>4</v>
      </c>
      <c r="M27" s="4" t="s">
        <v>5</v>
      </c>
      <c r="N27" s="158" t="s">
        <v>5</v>
      </c>
    </row>
    <row r="28" spans="2:14" s="115" customFormat="1" x14ac:dyDescent="0.25">
      <c r="B28" s="95" t="s">
        <v>26</v>
      </c>
      <c r="C28" s="148">
        <v>9.0740740740740747E-3</v>
      </c>
      <c r="D28" s="27"/>
      <c r="E28" s="26">
        <v>4.2001500053573337E-2</v>
      </c>
      <c r="F28" s="148">
        <v>5.5208333333333333E-3</v>
      </c>
      <c r="G28" s="27"/>
      <c r="H28" s="26">
        <v>5.7091561938958695E-2</v>
      </c>
      <c r="I28" s="148">
        <v>8.8541666666666647E-3</v>
      </c>
      <c r="J28" s="27"/>
      <c r="K28" s="26">
        <v>7.9770594369134487E-2</v>
      </c>
      <c r="L28" s="27">
        <v>2.3449074074074074E-2</v>
      </c>
      <c r="M28" s="26"/>
      <c r="N28" s="28">
        <v>5.5338559449345813E-2</v>
      </c>
    </row>
    <row r="29" spans="2:14" s="115" customFormat="1" x14ac:dyDescent="0.25">
      <c r="B29" s="95" t="s">
        <v>27</v>
      </c>
      <c r="C29" s="148">
        <v>1.0532407407407407E-3</v>
      </c>
      <c r="D29" s="27"/>
      <c r="E29" s="26">
        <v>4.8751741133611897E-3</v>
      </c>
      <c r="F29" s="148">
        <v>1.0416666666666667E-3</v>
      </c>
      <c r="G29" s="27"/>
      <c r="H29" s="26">
        <v>1.0771992818671453E-2</v>
      </c>
      <c r="I29" s="148">
        <v>1.0185185185185184E-3</v>
      </c>
      <c r="J29" s="27"/>
      <c r="K29" s="26">
        <v>9.176225234619393E-3</v>
      </c>
      <c r="L29" s="27">
        <v>3.1134259259259257E-3</v>
      </c>
      <c r="M29" s="26"/>
      <c r="N29" s="28">
        <v>7.3475185053672367E-3</v>
      </c>
    </row>
    <row r="30" spans="2:14" s="115" customFormat="1" x14ac:dyDescent="0.25">
      <c r="B30" s="95" t="s">
        <v>28</v>
      </c>
      <c r="C30" s="148">
        <v>1.7013888888888888E-3</v>
      </c>
      <c r="D30" s="27"/>
      <c r="E30" s="26">
        <v>7.875281260044999E-3</v>
      </c>
      <c r="F30" s="148">
        <v>1.3310185185185187E-3</v>
      </c>
      <c r="G30" s="27"/>
      <c r="H30" s="26">
        <v>1.3764213046080191E-2</v>
      </c>
      <c r="I30" s="148">
        <v>2.3032407407407402E-3</v>
      </c>
      <c r="J30" s="27"/>
      <c r="K30" s="26">
        <v>2.0750782064650673E-2</v>
      </c>
      <c r="L30" s="27">
        <v>5.3356481481481475E-3</v>
      </c>
      <c r="M30" s="26"/>
      <c r="N30" s="28">
        <v>1.2591843981317085E-2</v>
      </c>
    </row>
    <row r="31" spans="2:14" s="115" customFormat="1" x14ac:dyDescent="0.25">
      <c r="B31" s="95" t="s">
        <v>29</v>
      </c>
      <c r="C31" s="148">
        <v>4.7337962962962957E-2</v>
      </c>
      <c r="D31" s="27"/>
      <c r="E31" s="26">
        <v>0.2191149683917282</v>
      </c>
      <c r="F31" s="148">
        <v>2.3761574074074081E-2</v>
      </c>
      <c r="G31" s="27"/>
      <c r="H31" s="26">
        <v>0.24572112507480554</v>
      </c>
      <c r="I31" s="148">
        <v>2.6736111111111124E-2</v>
      </c>
      <c r="J31" s="27"/>
      <c r="K31" s="26">
        <v>0.24087591240875922</v>
      </c>
      <c r="L31" s="27">
        <v>9.7835648148148158E-2</v>
      </c>
      <c r="M31" s="26"/>
      <c r="N31" s="28">
        <v>0.2308868919177296</v>
      </c>
    </row>
    <row r="32" spans="2:14" s="115" customFormat="1" x14ac:dyDescent="0.25">
      <c r="B32" s="95" t="s">
        <v>30</v>
      </c>
      <c r="C32" s="148">
        <v>6.6180555555555617E-2</v>
      </c>
      <c r="D32" s="27"/>
      <c r="E32" s="26">
        <v>0.30633236901317928</v>
      </c>
      <c r="F32" s="148">
        <v>3.1550925925925934E-2</v>
      </c>
      <c r="G32" s="27"/>
      <c r="H32" s="26">
        <v>0.32627169359664876</v>
      </c>
      <c r="I32" s="148">
        <v>2.8749999999999994E-2</v>
      </c>
      <c r="J32" s="27"/>
      <c r="K32" s="26">
        <v>0.25901981230448373</v>
      </c>
      <c r="L32" s="27">
        <v>0.12648148148148156</v>
      </c>
      <c r="M32" s="26"/>
      <c r="N32" s="28">
        <v>0.29848952500614578</v>
      </c>
    </row>
    <row r="33" spans="2:14" s="115" customFormat="1" x14ac:dyDescent="0.25">
      <c r="B33" s="95" t="s">
        <v>31</v>
      </c>
      <c r="C33" s="148">
        <v>1.7650462962962958E-2</v>
      </c>
      <c r="D33" s="27"/>
      <c r="E33" s="26">
        <v>8.1699346405228718E-2</v>
      </c>
      <c r="F33" s="148">
        <v>7.9861111111111122E-3</v>
      </c>
      <c r="G33" s="27"/>
      <c r="H33" s="26">
        <v>8.2585278276481142E-2</v>
      </c>
      <c r="I33" s="148">
        <v>8.1828703703703716E-3</v>
      </c>
      <c r="J33" s="27"/>
      <c r="K33" s="26">
        <v>7.3722627737226279E-2</v>
      </c>
      <c r="L33" s="27">
        <v>3.3819444444444444E-2</v>
      </c>
      <c r="M33" s="26"/>
      <c r="N33" s="28">
        <v>7.9812078337111778E-2</v>
      </c>
    </row>
    <row r="34" spans="2:14" s="115" customFormat="1" x14ac:dyDescent="0.25">
      <c r="B34" s="99" t="s">
        <v>3</v>
      </c>
      <c r="C34" s="34">
        <v>0.14299768518518524</v>
      </c>
      <c r="D34" s="34"/>
      <c r="E34" s="31">
        <v>0.66189863923711567</v>
      </c>
      <c r="F34" s="34">
        <v>7.1192129629629647E-2</v>
      </c>
      <c r="G34" s="34"/>
      <c r="H34" s="31">
        <v>0.73620586475164573</v>
      </c>
      <c r="I34" s="34">
        <v>7.5844907407407416E-2</v>
      </c>
      <c r="J34" s="34"/>
      <c r="K34" s="31">
        <v>0.6833159541188738</v>
      </c>
      <c r="L34" s="34">
        <v>0.29003472222222232</v>
      </c>
      <c r="M34" s="34"/>
      <c r="N34" s="33">
        <v>0.68446641719701729</v>
      </c>
    </row>
    <row r="35" spans="2:14" s="115" customFormat="1" x14ac:dyDescent="0.25"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/>
    </row>
    <row r="36" spans="2:14" s="115" customFormat="1" x14ac:dyDescent="0.25">
      <c r="B36" s="99" t="s">
        <v>6</v>
      </c>
      <c r="C36" s="34">
        <v>0.21604166666666672</v>
      </c>
      <c r="D36" s="36"/>
      <c r="E36" s="31">
        <v>0.99999999999999989</v>
      </c>
      <c r="F36" s="34">
        <v>9.6701388888888906E-2</v>
      </c>
      <c r="G36" s="36"/>
      <c r="H36" s="31">
        <v>1</v>
      </c>
      <c r="I36" s="34">
        <v>0.11099537037037038</v>
      </c>
      <c r="J36" s="36"/>
      <c r="K36" s="31">
        <v>0.99999999999999989</v>
      </c>
      <c r="L36" s="34">
        <v>0.42373842592592603</v>
      </c>
      <c r="M36" s="36"/>
      <c r="N36" s="35">
        <v>0.99999999999999989</v>
      </c>
    </row>
    <row r="37" spans="2:14" s="115" customFormat="1" ht="66" customHeight="1" thickBot="1" x14ac:dyDescent="0.3">
      <c r="B37" s="237" t="s">
        <v>60</v>
      </c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9"/>
    </row>
    <row r="38" spans="2:14" s="115" customFormat="1" x14ac:dyDescent="0.25"/>
    <row r="39" spans="2:14" s="115" customFormat="1" x14ac:dyDescent="0.25"/>
    <row r="40" spans="2:14" s="115" customFormat="1" x14ac:dyDescent="0.25"/>
    <row r="41" spans="2:14" s="115" customFormat="1" x14ac:dyDescent="0.25"/>
    <row r="42" spans="2:14" s="115" customFormat="1" x14ac:dyDescent="0.25"/>
    <row r="43" spans="2:14" s="115" customFormat="1" x14ac:dyDescent="0.25"/>
    <row r="44" spans="2:14" s="115" customFormat="1" x14ac:dyDescent="0.25"/>
    <row r="45" spans="2:14" s="115" customFormat="1" x14ac:dyDescent="0.25"/>
    <row r="46" spans="2:14" s="115" customFormat="1" x14ac:dyDescent="0.25"/>
    <row r="47" spans="2:14" s="115" customFormat="1" x14ac:dyDescent="0.25"/>
    <row r="48" spans="2:14" s="115" customFormat="1" x14ac:dyDescent="0.25"/>
    <row r="49" s="115" customFormat="1" x14ac:dyDescent="0.25"/>
    <row r="50" s="115" customFormat="1" x14ac:dyDescent="0.25"/>
    <row r="51" s="115" customFormat="1" x14ac:dyDescent="0.25"/>
    <row r="52" s="115" customFormat="1" x14ac:dyDescent="0.25"/>
    <row r="53" s="115" customFormat="1" x14ac:dyDescent="0.25"/>
    <row r="54" s="115" customFormat="1" x14ac:dyDescent="0.25"/>
    <row r="55" s="115" customFormat="1" x14ac:dyDescent="0.25"/>
    <row r="56" s="115" customFormat="1" x14ac:dyDescent="0.25"/>
    <row r="57" s="115" customFormat="1" x14ac:dyDescent="0.25"/>
    <row r="58" s="115" customFormat="1" x14ac:dyDescent="0.25"/>
    <row r="59" s="115" customFormat="1" x14ac:dyDescent="0.25"/>
    <row r="60" s="115" customFormat="1" x14ac:dyDescent="0.25"/>
    <row r="61" s="115" customFormat="1" x14ac:dyDescent="0.25"/>
    <row r="62" s="115" customFormat="1" x14ac:dyDescent="0.25"/>
    <row r="63" s="115" customFormat="1" x14ac:dyDescent="0.25"/>
    <row r="64" s="115" customFormat="1" x14ac:dyDescent="0.25"/>
    <row r="65" s="115" customFormat="1" x14ac:dyDescent="0.25"/>
    <row r="66" s="115" customFormat="1" x14ac:dyDescent="0.25"/>
    <row r="67" s="115" customFormat="1" x14ac:dyDescent="0.25"/>
    <row r="68" s="115" customFormat="1" x14ac:dyDescent="0.25"/>
    <row r="69" s="115" customFormat="1" x14ac:dyDescent="0.25"/>
    <row r="70" s="115" customFormat="1" x14ac:dyDescent="0.25"/>
    <row r="71" s="115" customFormat="1" x14ac:dyDescent="0.25"/>
    <row r="72" s="115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10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.7109375" style="2" customWidth="1"/>
    <col min="15" max="16384" width="8.85546875" style="2"/>
  </cols>
  <sheetData>
    <row r="2" spans="2:14" ht="15.75" thickBot="1" x14ac:dyDescent="0.3"/>
    <row r="3" spans="2:14" x14ac:dyDescent="0.25">
      <c r="B3" s="216" t="s">
        <v>109</v>
      </c>
      <c r="C3" s="217"/>
      <c r="D3" s="217"/>
      <c r="E3" s="217"/>
      <c r="F3" s="217"/>
      <c r="G3" s="217"/>
      <c r="H3" s="218"/>
      <c r="I3" s="217"/>
      <c r="J3" s="217"/>
      <c r="K3" s="217"/>
      <c r="L3" s="217"/>
      <c r="M3" s="217"/>
      <c r="N3" s="218"/>
    </row>
    <row r="4" spans="2:14" x14ac:dyDescent="0.25">
      <c r="B4" s="219" t="s">
        <v>193</v>
      </c>
      <c r="C4" s="220"/>
      <c r="D4" s="220"/>
      <c r="E4" s="220"/>
      <c r="F4" s="220"/>
      <c r="G4" s="220"/>
      <c r="H4" s="221"/>
      <c r="I4" s="220"/>
      <c r="J4" s="220"/>
      <c r="K4" s="220"/>
      <c r="L4" s="220"/>
      <c r="M4" s="220"/>
      <c r="N4" s="221"/>
    </row>
    <row r="5" spans="2:14" x14ac:dyDescent="0.25">
      <c r="B5" s="116"/>
      <c r="C5" s="222" t="s">
        <v>0</v>
      </c>
      <c r="D5" s="220"/>
      <c r="E5" s="223"/>
      <c r="F5" s="222" t="s">
        <v>1</v>
      </c>
      <c r="G5" s="220"/>
      <c r="H5" s="223"/>
      <c r="I5" s="220" t="s">
        <v>2</v>
      </c>
      <c r="J5" s="220"/>
      <c r="K5" s="223"/>
      <c r="L5" s="222" t="s">
        <v>3</v>
      </c>
      <c r="M5" s="220"/>
      <c r="N5" s="221"/>
    </row>
    <row r="6" spans="2:14" x14ac:dyDescent="0.25">
      <c r="B6" s="1" t="s">
        <v>11</v>
      </c>
      <c r="C6" s="113" t="s">
        <v>4</v>
      </c>
      <c r="D6" s="9" t="s">
        <v>5</v>
      </c>
      <c r="E6" s="114" t="s">
        <v>5</v>
      </c>
      <c r="F6" s="113" t="s">
        <v>4</v>
      </c>
      <c r="G6" s="9" t="s">
        <v>5</v>
      </c>
      <c r="H6" s="114" t="s">
        <v>5</v>
      </c>
      <c r="I6" s="111" t="s">
        <v>4</v>
      </c>
      <c r="J6" s="9" t="s">
        <v>5</v>
      </c>
      <c r="K6" s="114" t="s">
        <v>5</v>
      </c>
      <c r="L6" s="113" t="s">
        <v>4</v>
      </c>
      <c r="M6" s="9" t="s">
        <v>5</v>
      </c>
      <c r="N6" s="112" t="s">
        <v>5</v>
      </c>
    </row>
    <row r="7" spans="2:14" x14ac:dyDescent="0.25">
      <c r="B7" s="95" t="s">
        <v>12</v>
      </c>
      <c r="C7" s="148">
        <v>3.6145833333333342E-2</v>
      </c>
      <c r="D7" s="26">
        <v>0.28754258355584211</v>
      </c>
      <c r="E7" s="26">
        <v>0.12235543018335683</v>
      </c>
      <c r="F7" s="148">
        <v>1.2731481481481477E-2</v>
      </c>
      <c r="G7" s="26">
        <v>0.3245795219828857</v>
      </c>
      <c r="H7" s="26">
        <v>0.10553583421279858</v>
      </c>
      <c r="I7" s="148">
        <v>1.9629629629629625E-2</v>
      </c>
      <c r="J7" s="26">
        <v>0.35362802335279386</v>
      </c>
      <c r="K7" s="26">
        <v>0.13939344127558145</v>
      </c>
      <c r="L7" s="27">
        <v>6.850694444444444E-2</v>
      </c>
      <c r="M7" s="26">
        <v>0.31077391578284158</v>
      </c>
      <c r="N7" s="28">
        <v>0.12302032672403042</v>
      </c>
    </row>
    <row r="8" spans="2:14" x14ac:dyDescent="0.25">
      <c r="B8" s="95" t="s">
        <v>80</v>
      </c>
      <c r="C8" s="148">
        <v>2.0138888888888888E-3</v>
      </c>
      <c r="D8" s="26">
        <v>1.6020624251910507E-2</v>
      </c>
      <c r="E8" s="26">
        <v>6.8171133051245858E-3</v>
      </c>
      <c r="F8" s="148">
        <v>1.273148148148148E-4</v>
      </c>
      <c r="G8" s="26">
        <v>3.2457952198288579E-3</v>
      </c>
      <c r="H8" s="26">
        <v>1.055358342127986E-3</v>
      </c>
      <c r="I8" s="148">
        <v>1.4236111111111112E-3</v>
      </c>
      <c r="J8" s="26">
        <v>2.5646371976647205E-2</v>
      </c>
      <c r="K8" s="26">
        <v>1.0109312073641817E-2</v>
      </c>
      <c r="L8" s="27">
        <v>3.5648148148148149E-3</v>
      </c>
      <c r="M8" s="26">
        <v>1.6171374566838183E-2</v>
      </c>
      <c r="N8" s="28">
        <v>6.4014631915866481E-3</v>
      </c>
    </row>
    <row r="9" spans="2:14" x14ac:dyDescent="0.25">
      <c r="B9" s="95" t="s">
        <v>13</v>
      </c>
      <c r="C9" s="148">
        <v>8.5185185185185138E-3</v>
      </c>
      <c r="D9" s="26">
        <v>6.776539913451797E-2</v>
      </c>
      <c r="E9" s="26">
        <v>2.8835605704435014E-2</v>
      </c>
      <c r="F9" s="148">
        <v>3.1712962962962971E-3</v>
      </c>
      <c r="G9" s="26">
        <v>8.0849808203009757E-2</v>
      </c>
      <c r="H9" s="26">
        <v>2.628801688573348E-2</v>
      </c>
      <c r="I9" s="148">
        <v>4.664351851851851E-3</v>
      </c>
      <c r="J9" s="26">
        <v>8.4028356964136755E-2</v>
      </c>
      <c r="K9" s="26">
        <v>3.3122380208761397E-2</v>
      </c>
      <c r="L9" s="27">
        <v>1.6354166666666663E-2</v>
      </c>
      <c r="M9" s="26">
        <v>7.4188806048514119E-2</v>
      </c>
      <c r="N9" s="28">
        <v>2.9367751589973803E-2</v>
      </c>
    </row>
    <row r="10" spans="2:14" x14ac:dyDescent="0.25">
      <c r="B10" s="95" t="s">
        <v>14</v>
      </c>
      <c r="C10" s="148">
        <v>3.2060185185185182E-3</v>
      </c>
      <c r="D10" s="55">
        <v>2.550409722861615E-2</v>
      </c>
      <c r="E10" s="55">
        <v>1.0852530951261553E-2</v>
      </c>
      <c r="F10" s="148">
        <v>5.6712962962962967E-4</v>
      </c>
      <c r="G10" s="55">
        <v>1.4458542342874005E-2</v>
      </c>
      <c r="H10" s="55">
        <v>4.7011417058428475E-3</v>
      </c>
      <c r="I10" s="148">
        <v>1.0185185185185184E-3</v>
      </c>
      <c r="J10" s="26">
        <v>1.8348623853211007E-2</v>
      </c>
      <c r="K10" s="26">
        <v>7.2326785567518688E-3</v>
      </c>
      <c r="L10" s="27">
        <v>4.7916666666666663E-3</v>
      </c>
      <c r="M10" s="26">
        <v>2.1736847632048726E-2</v>
      </c>
      <c r="N10" s="28">
        <v>8.6045641601197147E-3</v>
      </c>
    </row>
    <row r="11" spans="2:14" x14ac:dyDescent="0.25">
      <c r="B11" s="95" t="s">
        <v>15</v>
      </c>
      <c r="C11" s="148">
        <v>1.3136574074074075E-2</v>
      </c>
      <c r="D11" s="55">
        <v>0.1045023478501059</v>
      </c>
      <c r="E11" s="55">
        <v>4.4467951731703481E-2</v>
      </c>
      <c r="F11" s="148">
        <v>3.7384259259259267E-3</v>
      </c>
      <c r="G11" s="55">
        <v>9.5308350545883769E-2</v>
      </c>
      <c r="H11" s="55">
        <v>3.0989158591576329E-2</v>
      </c>
      <c r="I11" s="148">
        <v>4.6180555555555567E-3</v>
      </c>
      <c r="J11" s="26">
        <v>8.3194328607172657E-2</v>
      </c>
      <c r="K11" s="26">
        <v>3.2793622092545417E-2</v>
      </c>
      <c r="L11" s="27">
        <v>2.1493055555555557E-2</v>
      </c>
      <c r="M11" s="26">
        <v>9.7500787566943206E-2</v>
      </c>
      <c r="N11" s="28">
        <v>3.8595834892131191E-2</v>
      </c>
    </row>
    <row r="12" spans="2:14" x14ac:dyDescent="0.25">
      <c r="B12" s="95" t="s">
        <v>112</v>
      </c>
      <c r="C12" s="148">
        <v>2.8530092592592576E-2</v>
      </c>
      <c r="D12" s="55">
        <v>0.22695884356873205</v>
      </c>
      <c r="E12" s="55">
        <v>9.6575771822598244E-2</v>
      </c>
      <c r="F12" s="148">
        <v>8.7500000000000008E-3</v>
      </c>
      <c r="G12" s="55">
        <v>0.22307465329005607</v>
      </c>
      <c r="H12" s="55">
        <v>7.2531900604432514E-2</v>
      </c>
      <c r="I12" s="148">
        <v>1.4236111111111118E-2</v>
      </c>
      <c r="J12" s="26">
        <v>0.25646371976647214</v>
      </c>
      <c r="K12" s="26">
        <v>0.10109312073641821</v>
      </c>
      <c r="L12" s="27">
        <v>5.1516203703703689E-2</v>
      </c>
      <c r="M12" s="26">
        <v>0.23369736427596344</v>
      </c>
      <c r="N12" s="28">
        <v>9.2509456706987542E-2</v>
      </c>
    </row>
    <row r="13" spans="2:14" x14ac:dyDescent="0.25">
      <c r="B13" s="95" t="s">
        <v>16</v>
      </c>
      <c r="C13" s="148"/>
      <c r="D13" s="55"/>
      <c r="E13" s="55"/>
      <c r="F13" s="148"/>
      <c r="G13" s="55"/>
      <c r="H13" s="55"/>
      <c r="I13" s="148">
        <v>9.1435185185185185E-4</v>
      </c>
      <c r="J13" s="26">
        <v>1.64720600500417E-2</v>
      </c>
      <c r="K13" s="26">
        <v>6.4929727952658823E-3</v>
      </c>
      <c r="L13" s="27">
        <v>9.1435185185185185E-4</v>
      </c>
      <c r="M13" s="26">
        <v>4.1478525674682352E-3</v>
      </c>
      <c r="N13" s="28">
        <v>1.6419337406991727E-3</v>
      </c>
    </row>
    <row r="14" spans="2:14" x14ac:dyDescent="0.25">
      <c r="B14" s="95" t="s">
        <v>105</v>
      </c>
      <c r="C14" s="148"/>
      <c r="D14" s="55"/>
      <c r="E14" s="55"/>
      <c r="F14" s="148"/>
      <c r="G14" s="55"/>
      <c r="H14" s="55"/>
      <c r="I14" s="148"/>
      <c r="J14" s="26"/>
      <c r="K14" s="26"/>
      <c r="L14" s="27"/>
      <c r="M14" s="26"/>
      <c r="N14" s="28"/>
    </row>
    <row r="15" spans="2:14" x14ac:dyDescent="0.25">
      <c r="B15" s="95" t="s">
        <v>17</v>
      </c>
      <c r="C15" s="148"/>
      <c r="D15" s="55"/>
      <c r="E15" s="55"/>
      <c r="F15" s="148"/>
      <c r="G15" s="55"/>
      <c r="H15" s="55"/>
      <c r="I15" s="148"/>
      <c r="J15" s="26"/>
      <c r="K15" s="26"/>
      <c r="L15" s="27"/>
      <c r="M15" s="26"/>
      <c r="N15" s="28"/>
    </row>
    <row r="16" spans="2:14" x14ac:dyDescent="0.25">
      <c r="B16" s="95" t="s">
        <v>18</v>
      </c>
      <c r="C16" s="148">
        <v>1.0763888888888889E-3</v>
      </c>
      <c r="D16" s="55">
        <v>8.5627474449866507E-3</v>
      </c>
      <c r="E16" s="55">
        <v>3.643629525152796E-3</v>
      </c>
      <c r="F16" s="148">
        <v>1.7361111111111112E-4</v>
      </c>
      <c r="G16" s="55">
        <v>4.426084390675716E-3</v>
      </c>
      <c r="H16" s="55">
        <v>1.4391250119927086E-3</v>
      </c>
      <c r="I16" s="148">
        <v>7.7546296296296293E-4</v>
      </c>
      <c r="J16" s="26">
        <v>1.3969974979149289E-2</v>
      </c>
      <c r="K16" s="26">
        <v>5.5066984466178998E-3</v>
      </c>
      <c r="L16" s="27">
        <v>2.0254629629629629E-3</v>
      </c>
      <c r="M16" s="26">
        <v>9.1882810038853308E-3</v>
      </c>
      <c r="N16" s="28">
        <v>3.6371949952196865E-3</v>
      </c>
    </row>
    <row r="17" spans="2:14" x14ac:dyDescent="0.25">
      <c r="B17" s="95" t="s">
        <v>19</v>
      </c>
      <c r="C17" s="148"/>
      <c r="D17" s="55"/>
      <c r="E17" s="55"/>
      <c r="F17" s="148"/>
      <c r="G17" s="55"/>
      <c r="H17" s="55"/>
      <c r="I17" s="148"/>
      <c r="J17" s="26"/>
      <c r="K17" s="26"/>
      <c r="L17" s="27"/>
      <c r="M17" s="26"/>
      <c r="N17" s="28"/>
    </row>
    <row r="18" spans="2:14" x14ac:dyDescent="0.25">
      <c r="B18" s="95" t="s">
        <v>20</v>
      </c>
      <c r="C18" s="148">
        <v>9.0277777777777763E-4</v>
      </c>
      <c r="D18" s="55">
        <v>7.1816591474081568E-3</v>
      </c>
      <c r="E18" s="55">
        <v>3.055947343676538E-3</v>
      </c>
      <c r="F18" s="148">
        <v>4.5138888888888887E-4</v>
      </c>
      <c r="G18" s="55">
        <v>1.150781941575686E-2</v>
      </c>
      <c r="H18" s="55">
        <v>3.7417250311810417E-3</v>
      </c>
      <c r="I18" s="148">
        <v>1.0185185185185184E-3</v>
      </c>
      <c r="J18" s="26">
        <v>1.8348623853211007E-2</v>
      </c>
      <c r="K18" s="26">
        <v>7.2326785567518688E-3</v>
      </c>
      <c r="L18" s="27">
        <v>2.3726851851851851E-3</v>
      </c>
      <c r="M18" s="26">
        <v>1.0763414890265674E-2</v>
      </c>
      <c r="N18" s="28">
        <v>4.2607141372573466E-3</v>
      </c>
    </row>
    <row r="19" spans="2:14" x14ac:dyDescent="0.25">
      <c r="B19" s="95" t="s">
        <v>21</v>
      </c>
      <c r="C19" s="148"/>
      <c r="D19" s="26"/>
      <c r="E19" s="26"/>
      <c r="F19" s="148"/>
      <c r="G19" s="26"/>
      <c r="H19" s="26"/>
      <c r="I19" s="148"/>
      <c r="J19" s="26"/>
      <c r="K19" s="26"/>
      <c r="L19" s="27"/>
      <c r="M19" s="26"/>
      <c r="N19" s="28"/>
    </row>
    <row r="20" spans="2:14" x14ac:dyDescent="0.25">
      <c r="B20" s="149" t="s">
        <v>81</v>
      </c>
      <c r="C20" s="148"/>
      <c r="D20" s="26"/>
      <c r="E20" s="26"/>
      <c r="F20" s="148">
        <v>1.0416666666666667E-4</v>
      </c>
      <c r="G20" s="26">
        <v>2.6556506344054295E-3</v>
      </c>
      <c r="H20" s="26">
        <v>8.6347500719562511E-4</v>
      </c>
      <c r="I20" s="148"/>
      <c r="J20" s="26"/>
      <c r="K20" s="26"/>
      <c r="L20" s="27">
        <v>1.0416666666666667E-4</v>
      </c>
      <c r="M20" s="26">
        <v>4.725401659141028E-4</v>
      </c>
      <c r="N20" s="28">
        <v>1.8705574261129818E-4</v>
      </c>
    </row>
    <row r="21" spans="2:14" x14ac:dyDescent="0.25">
      <c r="B21" s="150" t="s">
        <v>82</v>
      </c>
      <c r="C21" s="148">
        <v>9.1435185185185196E-4</v>
      </c>
      <c r="D21" s="26">
        <v>7.2737317005800587E-3</v>
      </c>
      <c r="E21" s="26">
        <v>3.095126155774956E-3</v>
      </c>
      <c r="F21" s="148">
        <v>1.273148148148148E-4</v>
      </c>
      <c r="G21" s="26">
        <v>3.2457952198288579E-3</v>
      </c>
      <c r="H21" s="26">
        <v>1.055358342127986E-3</v>
      </c>
      <c r="I21" s="148">
        <v>1.0416666666666667E-4</v>
      </c>
      <c r="J21" s="26">
        <v>1.8765638031693077E-3</v>
      </c>
      <c r="K21" s="26">
        <v>7.3970576148598669E-4</v>
      </c>
      <c r="L21" s="27">
        <v>1.1458333333333336E-3</v>
      </c>
      <c r="M21" s="26">
        <v>5.1979418250551312E-3</v>
      </c>
      <c r="N21" s="28">
        <v>2.05761316872428E-3</v>
      </c>
    </row>
    <row r="22" spans="2:14" x14ac:dyDescent="0.25">
      <c r="B22" s="95" t="s">
        <v>22</v>
      </c>
      <c r="C22" s="148"/>
      <c r="D22" s="26"/>
      <c r="E22" s="26"/>
      <c r="F22" s="148"/>
      <c r="G22" s="26"/>
      <c r="H22" s="26"/>
      <c r="I22" s="148"/>
      <c r="J22" s="26"/>
      <c r="K22" s="26"/>
      <c r="L22" s="27"/>
      <c r="M22" s="26"/>
      <c r="N22" s="28"/>
    </row>
    <row r="23" spans="2:14" x14ac:dyDescent="0.25">
      <c r="B23" s="95" t="s">
        <v>23</v>
      </c>
      <c r="C23" s="148">
        <v>2.4074074074074076E-3</v>
      </c>
      <c r="D23" s="26">
        <v>1.9151091059755088E-2</v>
      </c>
      <c r="E23" s="26">
        <v>8.1491929164707703E-3</v>
      </c>
      <c r="F23" s="148">
        <v>1.261574074074074E-3</v>
      </c>
      <c r="G23" s="26">
        <v>3.2162879905576862E-2</v>
      </c>
      <c r="H23" s="26">
        <v>1.045764175381368E-2</v>
      </c>
      <c r="I23" s="148"/>
      <c r="J23" s="26"/>
      <c r="K23" s="26"/>
      <c r="L23" s="27">
        <v>3.6689814814814814E-3</v>
      </c>
      <c r="M23" s="26">
        <v>1.6643914732752285E-2</v>
      </c>
      <c r="N23" s="28">
        <v>6.5885189341979462E-3</v>
      </c>
    </row>
    <row r="24" spans="2:14" x14ac:dyDescent="0.25">
      <c r="B24" s="95" t="s">
        <v>24</v>
      </c>
      <c r="C24" s="148">
        <v>2.885416666666666E-2</v>
      </c>
      <c r="D24" s="26">
        <v>0.2295368750575453</v>
      </c>
      <c r="E24" s="26">
        <v>9.7672778561353965E-2</v>
      </c>
      <c r="F24" s="148">
        <v>8.0208333333333347E-3</v>
      </c>
      <c r="G24" s="26">
        <v>0.20448509884921809</v>
      </c>
      <c r="H24" s="26">
        <v>6.6487575554063136E-2</v>
      </c>
      <c r="I24" s="148">
        <v>7.1064814814814819E-3</v>
      </c>
      <c r="J24" s="26">
        <v>0.12802335279399499</v>
      </c>
      <c r="K24" s="26">
        <v>5.0464370839155087E-2</v>
      </c>
      <c r="L24" s="27">
        <v>4.3981481481481476E-2</v>
      </c>
      <c r="M24" s="26">
        <v>0.19951695894151003</v>
      </c>
      <c r="N24" s="28">
        <v>7.8979091324770323E-2</v>
      </c>
    </row>
    <row r="25" spans="2:14" x14ac:dyDescent="0.25">
      <c r="B25" s="99" t="s">
        <v>3</v>
      </c>
      <c r="C25" s="30">
        <v>0.12570601851851851</v>
      </c>
      <c r="D25" s="31">
        <v>1</v>
      </c>
      <c r="E25" s="32">
        <v>0.42552107820090873</v>
      </c>
      <c r="F25" s="30">
        <v>3.9224537037037037E-2</v>
      </c>
      <c r="G25" s="31">
        <v>0.99999999999999989</v>
      </c>
      <c r="H25" s="32">
        <v>0.32514631104288594</v>
      </c>
      <c r="I25" s="30">
        <v>5.5509259259259265E-2</v>
      </c>
      <c r="J25" s="31">
        <v>0.99999999999999989</v>
      </c>
      <c r="K25" s="32">
        <v>0.39418098134297685</v>
      </c>
      <c r="L25" s="30">
        <v>0.22043981481481478</v>
      </c>
      <c r="M25" s="31">
        <v>1.0000000000000002</v>
      </c>
      <c r="N25" s="33">
        <v>0.39585151930830936</v>
      </c>
    </row>
    <row r="26" spans="2:14" x14ac:dyDescent="0.25"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1"/>
    </row>
    <row r="27" spans="2:14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110" t="s">
        <v>5</v>
      </c>
      <c r="H27" s="110" t="s">
        <v>5</v>
      </c>
      <c r="I27" s="9" t="s">
        <v>4</v>
      </c>
      <c r="J27" s="110" t="s">
        <v>5</v>
      </c>
      <c r="K27" s="110" t="s">
        <v>5</v>
      </c>
      <c r="L27" s="157" t="s">
        <v>4</v>
      </c>
      <c r="M27" s="4" t="s">
        <v>5</v>
      </c>
      <c r="N27" s="158" t="s">
        <v>5</v>
      </c>
    </row>
    <row r="28" spans="2:14" x14ac:dyDescent="0.25">
      <c r="B28" s="95" t="s">
        <v>26</v>
      </c>
      <c r="C28" s="148">
        <v>1.1828703703703697E-2</v>
      </c>
      <c r="D28" s="27"/>
      <c r="E28" s="26">
        <v>4.0040745964582319E-2</v>
      </c>
      <c r="F28" s="148">
        <v>6.42361111111111E-3</v>
      </c>
      <c r="G28" s="27"/>
      <c r="H28" s="26">
        <v>5.3247625443730198E-2</v>
      </c>
      <c r="I28" s="148">
        <v>1.0300925925925925E-2</v>
      </c>
      <c r="J28" s="27"/>
      <c r="K28" s="26">
        <v>7.3148680858058673E-2</v>
      </c>
      <c r="L28" s="27">
        <v>2.8553240740740733E-2</v>
      </c>
      <c r="M28" s="26"/>
      <c r="N28" s="28">
        <v>5.1274057446896941E-2</v>
      </c>
    </row>
    <row r="29" spans="2:14" x14ac:dyDescent="0.25">
      <c r="B29" s="95" t="s">
        <v>27</v>
      </c>
      <c r="C29" s="148">
        <v>1.4120370370370369E-3</v>
      </c>
      <c r="D29" s="27"/>
      <c r="E29" s="26">
        <v>4.7798150760068932E-3</v>
      </c>
      <c r="F29" s="148">
        <v>1.3078703703703703E-3</v>
      </c>
      <c r="G29" s="27"/>
      <c r="H29" s="26">
        <v>1.0841408423678402E-2</v>
      </c>
      <c r="I29" s="148">
        <v>1.2384259259259258E-3</v>
      </c>
      <c r="J29" s="27"/>
      <c r="K29" s="26">
        <v>8.7942796087778392E-3</v>
      </c>
      <c r="L29" s="27">
        <v>3.9583333333333328E-3</v>
      </c>
      <c r="M29" s="26"/>
      <c r="N29" s="28">
        <v>7.1081182192293292E-3</v>
      </c>
    </row>
    <row r="30" spans="2:14" x14ac:dyDescent="0.25">
      <c r="B30" s="95" t="s">
        <v>28</v>
      </c>
      <c r="C30" s="148">
        <v>1.7013888888888888E-3</v>
      </c>
      <c r="D30" s="27"/>
      <c r="E30" s="26">
        <v>5.7592853784673229E-3</v>
      </c>
      <c r="F30" s="148">
        <v>1.6898148148148148E-3</v>
      </c>
      <c r="G30" s="27"/>
      <c r="H30" s="26">
        <v>1.4007483450062362E-2</v>
      </c>
      <c r="I30" s="148">
        <v>2.4189814814814812E-3</v>
      </c>
      <c r="J30" s="27"/>
      <c r="K30" s="26">
        <v>1.7177611572285686E-2</v>
      </c>
      <c r="L30" s="27">
        <v>5.8101851851851847E-3</v>
      </c>
      <c r="M30" s="26"/>
      <c r="N30" s="28">
        <v>1.0433553643430186E-2</v>
      </c>
    </row>
    <row r="31" spans="2:14" x14ac:dyDescent="0.25">
      <c r="B31" s="95" t="s">
        <v>29</v>
      </c>
      <c r="C31" s="148">
        <v>5.3310185185185183E-2</v>
      </c>
      <c r="D31" s="27"/>
      <c r="E31" s="26">
        <v>0.18045760852530943</v>
      </c>
      <c r="F31" s="148">
        <v>2.7060185185185191E-2</v>
      </c>
      <c r="G31" s="27"/>
      <c r="H31" s="26">
        <v>0.22431161853593021</v>
      </c>
      <c r="I31" s="148">
        <v>2.9293981481481494E-2</v>
      </c>
      <c r="J31" s="27"/>
      <c r="K31" s="26">
        <v>0.20802169803567033</v>
      </c>
      <c r="L31" s="27">
        <v>0.10966435185185186</v>
      </c>
      <c r="M31" s="26"/>
      <c r="N31" s="28">
        <v>0.19692812902689447</v>
      </c>
    </row>
    <row r="32" spans="2:14" x14ac:dyDescent="0.25">
      <c r="B32" s="95" t="s">
        <v>30</v>
      </c>
      <c r="C32" s="148">
        <v>8.3668981481481594E-2</v>
      </c>
      <c r="D32" s="27"/>
      <c r="E32" s="26">
        <v>0.28322363265945805</v>
      </c>
      <c r="F32" s="148">
        <v>3.6481481481481476E-2</v>
      </c>
      <c r="G32" s="27"/>
      <c r="H32" s="26">
        <v>0.30240813585340109</v>
      </c>
      <c r="I32" s="148">
        <v>3.3877314814814798E-2</v>
      </c>
      <c r="J32" s="27"/>
      <c r="K32" s="26">
        <v>0.24056875154105353</v>
      </c>
      <c r="L32" s="27">
        <v>0.15402777777777787</v>
      </c>
      <c r="M32" s="26"/>
      <c r="N32" s="28">
        <v>0.27659309140790639</v>
      </c>
    </row>
    <row r="33" spans="2:14" x14ac:dyDescent="0.25">
      <c r="B33" s="95" t="s">
        <v>31</v>
      </c>
      <c r="C33" s="148">
        <v>1.7789351851851848E-2</v>
      </c>
      <c r="D33" s="27"/>
      <c r="E33" s="26">
        <v>6.0217834195267161E-2</v>
      </c>
      <c r="F33" s="148">
        <v>8.4490740740740741E-3</v>
      </c>
      <c r="G33" s="27"/>
      <c r="H33" s="26">
        <v>7.0037417250311804E-2</v>
      </c>
      <c r="I33" s="148">
        <v>8.1828703703703716E-3</v>
      </c>
      <c r="J33" s="27"/>
      <c r="K33" s="26">
        <v>5.8107997041176959E-2</v>
      </c>
      <c r="L33" s="27">
        <v>3.4421296296296297E-2</v>
      </c>
      <c r="M33" s="26"/>
      <c r="N33" s="28">
        <v>6.1811530947333417E-2</v>
      </c>
    </row>
    <row r="34" spans="2:14" x14ac:dyDescent="0.25">
      <c r="B34" s="99" t="s">
        <v>3</v>
      </c>
      <c r="C34" s="34">
        <v>0.16971064814814826</v>
      </c>
      <c r="D34" s="34"/>
      <c r="E34" s="31">
        <v>0.57447892179909121</v>
      </c>
      <c r="F34" s="34">
        <v>8.1412037037037033E-2</v>
      </c>
      <c r="G34" s="34"/>
      <c r="H34" s="31">
        <v>0.67485368895711406</v>
      </c>
      <c r="I34" s="34">
        <v>8.5312499999999999E-2</v>
      </c>
      <c r="J34" s="34"/>
      <c r="K34" s="31">
        <v>0.60581901865702303</v>
      </c>
      <c r="L34" s="34">
        <v>0.33643518518518528</v>
      </c>
      <c r="M34" s="34"/>
      <c r="N34" s="33">
        <v>0.60414848069169069</v>
      </c>
    </row>
    <row r="35" spans="2:14" x14ac:dyDescent="0.25"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/>
    </row>
    <row r="36" spans="2:14" x14ac:dyDescent="0.25">
      <c r="B36" s="99" t="s">
        <v>6</v>
      </c>
      <c r="C36" s="34">
        <v>0.29541666666666677</v>
      </c>
      <c r="D36" s="36"/>
      <c r="E36" s="31">
        <v>1</v>
      </c>
      <c r="F36" s="34">
        <v>0.12063657407407408</v>
      </c>
      <c r="G36" s="36"/>
      <c r="H36" s="31">
        <v>1</v>
      </c>
      <c r="I36" s="34">
        <v>0.14082175925925927</v>
      </c>
      <c r="J36" s="36"/>
      <c r="K36" s="31">
        <v>0.99999999999999989</v>
      </c>
      <c r="L36" s="34">
        <v>0.55687500000000001</v>
      </c>
      <c r="M36" s="36"/>
      <c r="N36" s="35">
        <v>1</v>
      </c>
    </row>
    <row r="37" spans="2:14" ht="66" customHeight="1" thickBot="1" x14ac:dyDescent="0.3">
      <c r="B37" s="224" t="s">
        <v>61</v>
      </c>
      <c r="C37" s="225"/>
      <c r="D37" s="225"/>
      <c r="E37" s="225"/>
      <c r="F37" s="225"/>
      <c r="G37" s="225"/>
      <c r="H37" s="226"/>
      <c r="I37" s="225"/>
      <c r="J37" s="225"/>
      <c r="K37" s="225"/>
      <c r="L37" s="225"/>
      <c r="M37" s="225"/>
      <c r="N37" s="22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view="pageBreakPreview" topLeftCell="A4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28515625" style="89" customWidth="1"/>
    <col min="7" max="7" width="10.28515625" style="2" customWidth="1"/>
    <col min="8" max="8" width="10.28515625" style="89" customWidth="1"/>
    <col min="9" max="11" width="10.28515625" style="2" customWidth="1"/>
    <col min="12" max="16384" width="8.85546875" style="2"/>
  </cols>
  <sheetData>
    <row r="1" spans="2:11" s="115" customFormat="1" x14ac:dyDescent="0.25">
      <c r="C1" s="127"/>
      <c r="D1" s="127"/>
      <c r="E1" s="127"/>
      <c r="F1" s="127"/>
      <c r="H1" s="127"/>
    </row>
    <row r="2" spans="2:11" s="115" customFormat="1" ht="15.75" thickBot="1" x14ac:dyDescent="0.3">
      <c r="C2" s="127"/>
      <c r="D2" s="127"/>
      <c r="E2" s="127"/>
      <c r="F2" s="127"/>
      <c r="H2" s="127"/>
    </row>
    <row r="3" spans="2:11" s="115" customFormat="1" x14ac:dyDescent="0.25">
      <c r="B3" s="216" t="s">
        <v>110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s="115" customFormat="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s="115" customFormat="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s="115" customFormat="1" x14ac:dyDescent="0.25">
      <c r="B6" s="1" t="s">
        <v>11</v>
      </c>
      <c r="C6" s="113" t="s">
        <v>4</v>
      </c>
      <c r="D6" s="9" t="s">
        <v>5</v>
      </c>
      <c r="E6" s="114" t="s">
        <v>5</v>
      </c>
      <c r="F6" s="113" t="s">
        <v>4</v>
      </c>
      <c r="G6" s="9" t="s">
        <v>5</v>
      </c>
      <c r="H6" s="114" t="s">
        <v>5</v>
      </c>
      <c r="I6" s="111" t="s">
        <v>4</v>
      </c>
      <c r="J6" s="9" t="s">
        <v>5</v>
      </c>
      <c r="K6" s="112" t="s">
        <v>5</v>
      </c>
    </row>
    <row r="7" spans="2:11" s="115" customFormat="1" x14ac:dyDescent="0.25">
      <c r="B7" s="95" t="s">
        <v>12</v>
      </c>
      <c r="C7" s="148">
        <v>2.743055555555555E-3</v>
      </c>
      <c r="D7" s="55">
        <v>8.4824624194702908E-2</v>
      </c>
      <c r="E7" s="56">
        <v>2.7638483965014584E-2</v>
      </c>
      <c r="F7" s="148">
        <v>6.2731481481481484E-3</v>
      </c>
      <c r="G7" s="55">
        <v>0.36375838926174492</v>
      </c>
      <c r="H7" s="56">
        <v>0.20910493827160492</v>
      </c>
      <c r="I7" s="148">
        <v>9.0162037037037016E-3</v>
      </c>
      <c r="J7" s="55">
        <v>0.18183940242763769</v>
      </c>
      <c r="K7" s="96">
        <v>6.9759111668308407E-2</v>
      </c>
    </row>
    <row r="8" spans="2:11" s="115" customFormat="1" x14ac:dyDescent="0.25">
      <c r="B8" s="95" t="s">
        <v>80</v>
      </c>
      <c r="C8" s="148"/>
      <c r="D8" s="55"/>
      <c r="E8" s="56"/>
      <c r="F8" s="148">
        <v>1.2152777777777778E-3</v>
      </c>
      <c r="G8" s="55">
        <v>7.0469798657718116E-2</v>
      </c>
      <c r="H8" s="56">
        <v>4.0509259259259259E-2</v>
      </c>
      <c r="I8" s="148">
        <v>1.2152777777777778E-3</v>
      </c>
      <c r="J8" s="55">
        <v>2.4509803921568627E-2</v>
      </c>
      <c r="K8" s="96">
        <v>9.4027043968836783E-3</v>
      </c>
    </row>
    <row r="9" spans="2:11" s="115" customFormat="1" x14ac:dyDescent="0.25">
      <c r="B9" s="95" t="s">
        <v>13</v>
      </c>
      <c r="C9" s="148">
        <v>1.6782407407407408E-3</v>
      </c>
      <c r="D9" s="55">
        <v>5.1896921975662133E-2</v>
      </c>
      <c r="E9" s="56">
        <v>1.6909620991253652E-2</v>
      </c>
      <c r="F9" s="148">
        <v>1.0763888888888889E-3</v>
      </c>
      <c r="G9" s="55">
        <v>6.2416107382550323E-2</v>
      </c>
      <c r="H9" s="56">
        <v>3.5879629629629629E-2</v>
      </c>
      <c r="I9" s="148">
        <v>2.7546296296296294E-3</v>
      </c>
      <c r="J9" s="55">
        <v>5.5555555555555552E-2</v>
      </c>
      <c r="K9" s="96">
        <v>2.1312796632936334E-2</v>
      </c>
    </row>
    <row r="10" spans="2:11" s="115" customFormat="1" x14ac:dyDescent="0.25">
      <c r="B10" s="95" t="s">
        <v>14</v>
      </c>
      <c r="C10" s="148"/>
      <c r="D10" s="55"/>
      <c r="E10" s="56"/>
      <c r="F10" s="148"/>
      <c r="G10" s="55"/>
      <c r="H10" s="56"/>
      <c r="I10" s="148"/>
      <c r="J10" s="55"/>
      <c r="K10" s="96"/>
    </row>
    <row r="11" spans="2:11" s="115" customFormat="1" x14ac:dyDescent="0.25">
      <c r="B11" s="95" t="s">
        <v>15</v>
      </c>
      <c r="C11" s="148">
        <v>4.2708333333333331E-3</v>
      </c>
      <c r="D11" s="55">
        <v>0.13206871868289191</v>
      </c>
      <c r="E11" s="56">
        <v>4.3032069970845493E-2</v>
      </c>
      <c r="F11" s="148"/>
      <c r="G11" s="55"/>
      <c r="H11" s="56"/>
      <c r="I11" s="148">
        <v>4.2708333333333331E-3</v>
      </c>
      <c r="J11" s="55">
        <v>8.6134453781512604E-2</v>
      </c>
      <c r="K11" s="96">
        <v>3.3043789737619782E-2</v>
      </c>
    </row>
    <row r="12" spans="2:11" s="115" customFormat="1" x14ac:dyDescent="0.25">
      <c r="B12" s="95" t="s">
        <v>112</v>
      </c>
      <c r="C12" s="148">
        <v>2.0763888888888891E-2</v>
      </c>
      <c r="D12" s="55">
        <v>0.64209019327129568</v>
      </c>
      <c r="E12" s="56">
        <v>0.20921282798833829</v>
      </c>
      <c r="F12" s="148">
        <v>2.3726851851851851E-3</v>
      </c>
      <c r="G12" s="55">
        <v>0.13758389261744963</v>
      </c>
      <c r="H12" s="56">
        <v>7.9089506172839497E-2</v>
      </c>
      <c r="I12" s="148">
        <v>2.3136574074074073E-2</v>
      </c>
      <c r="J12" s="55">
        <v>0.46661998132586369</v>
      </c>
      <c r="K12" s="96">
        <v>0.1790095818035283</v>
      </c>
    </row>
    <row r="13" spans="2:11" s="115" customFormat="1" x14ac:dyDescent="0.25">
      <c r="B13" s="95" t="s">
        <v>16</v>
      </c>
      <c r="C13" s="148"/>
      <c r="D13" s="55"/>
      <c r="E13" s="56"/>
      <c r="F13" s="148"/>
      <c r="G13" s="55"/>
      <c r="H13" s="56"/>
      <c r="I13" s="148"/>
      <c r="J13" s="55"/>
      <c r="K13" s="96"/>
    </row>
    <row r="14" spans="2:11" s="115" customFormat="1" x14ac:dyDescent="0.25">
      <c r="B14" s="95" t="s">
        <v>105</v>
      </c>
      <c r="C14" s="148"/>
      <c r="D14" s="55"/>
      <c r="E14" s="56"/>
      <c r="F14" s="148"/>
      <c r="G14" s="55"/>
      <c r="H14" s="56"/>
      <c r="I14" s="148"/>
      <c r="J14" s="55"/>
      <c r="K14" s="96"/>
    </row>
    <row r="15" spans="2:11" s="115" customFormat="1" x14ac:dyDescent="0.25">
      <c r="B15" s="95" t="s">
        <v>17</v>
      </c>
      <c r="C15" s="148"/>
      <c r="D15" s="55"/>
      <c r="E15" s="56"/>
      <c r="F15" s="148"/>
      <c r="G15" s="55"/>
      <c r="H15" s="56"/>
      <c r="I15" s="148"/>
      <c r="J15" s="55"/>
      <c r="K15" s="96"/>
    </row>
    <row r="16" spans="2:11" s="115" customFormat="1" x14ac:dyDescent="0.25">
      <c r="B16" s="95" t="s">
        <v>18</v>
      </c>
      <c r="C16" s="148">
        <v>2.3148148148148146E-4</v>
      </c>
      <c r="D16" s="55">
        <v>7.1581961345740866E-3</v>
      </c>
      <c r="E16" s="56">
        <v>2.3323615160349863E-3</v>
      </c>
      <c r="F16" s="148"/>
      <c r="G16" s="55"/>
      <c r="H16" s="56"/>
      <c r="I16" s="148">
        <v>2.3148148148148146E-4</v>
      </c>
      <c r="J16" s="55">
        <v>4.6685340802987861E-3</v>
      </c>
      <c r="K16" s="96">
        <v>1.7909913136921289E-3</v>
      </c>
    </row>
    <row r="17" spans="2:14" s="115" customFormat="1" x14ac:dyDescent="0.25">
      <c r="B17" s="95" t="s">
        <v>19</v>
      </c>
      <c r="C17" s="148"/>
      <c r="D17" s="55"/>
      <c r="E17" s="56"/>
      <c r="F17" s="148"/>
      <c r="G17" s="55"/>
      <c r="H17" s="56"/>
      <c r="I17" s="148"/>
      <c r="J17" s="55"/>
      <c r="K17" s="96"/>
    </row>
    <row r="18" spans="2:14" s="115" customFormat="1" x14ac:dyDescent="0.25">
      <c r="B18" s="95" t="s">
        <v>20</v>
      </c>
      <c r="C18" s="148">
        <v>2.6504629629629634E-3</v>
      </c>
      <c r="D18" s="55">
        <v>8.1961345740873312E-2</v>
      </c>
      <c r="E18" s="56">
        <v>2.6705539358600597E-2</v>
      </c>
      <c r="F18" s="148"/>
      <c r="G18" s="55"/>
      <c r="H18" s="56"/>
      <c r="I18" s="148">
        <v>2.6504629629629634E-3</v>
      </c>
      <c r="J18" s="55">
        <v>5.3454715219421113E-2</v>
      </c>
      <c r="K18" s="96">
        <v>2.0506850541774882E-2</v>
      </c>
    </row>
    <row r="19" spans="2:14" s="115" customFormat="1" x14ac:dyDescent="0.25">
      <c r="B19" s="95" t="s">
        <v>21</v>
      </c>
      <c r="C19" s="148"/>
      <c r="D19" s="55"/>
      <c r="E19" s="56"/>
      <c r="F19" s="148"/>
      <c r="G19" s="55"/>
      <c r="H19" s="56"/>
      <c r="I19" s="148"/>
      <c r="J19" s="55"/>
      <c r="K19" s="96"/>
    </row>
    <row r="20" spans="2:14" s="115" customFormat="1" x14ac:dyDescent="0.25">
      <c r="B20" s="149" t="s">
        <v>81</v>
      </c>
      <c r="C20" s="148"/>
      <c r="D20" s="55"/>
      <c r="E20" s="56"/>
      <c r="F20" s="148"/>
      <c r="G20" s="55"/>
      <c r="H20" s="56"/>
      <c r="I20" s="148"/>
      <c r="J20" s="55"/>
      <c r="K20" s="96"/>
    </row>
    <row r="21" spans="2:14" s="115" customFormat="1" x14ac:dyDescent="0.25">
      <c r="B21" s="150" t="s">
        <v>82</v>
      </c>
      <c r="C21" s="148"/>
      <c r="D21" s="55"/>
      <c r="E21" s="56"/>
      <c r="F21" s="148"/>
      <c r="G21" s="55"/>
      <c r="H21" s="56"/>
      <c r="I21" s="148"/>
      <c r="J21" s="55"/>
      <c r="K21" s="96"/>
    </row>
    <row r="22" spans="2:14" s="115" customFormat="1" x14ac:dyDescent="0.25">
      <c r="B22" s="95" t="s">
        <v>22</v>
      </c>
      <c r="C22" s="148"/>
      <c r="D22" s="55"/>
      <c r="E22" s="56"/>
      <c r="F22" s="148"/>
      <c r="G22" s="55"/>
      <c r="H22" s="56"/>
      <c r="I22" s="148"/>
      <c r="J22" s="55"/>
      <c r="K22" s="96"/>
    </row>
    <row r="23" spans="2:14" s="115" customFormat="1" x14ac:dyDescent="0.25">
      <c r="B23" s="95" t="s">
        <v>23</v>
      </c>
      <c r="C23" s="148"/>
      <c r="D23" s="55"/>
      <c r="E23" s="56"/>
      <c r="F23" s="148"/>
      <c r="G23" s="55"/>
      <c r="H23" s="56"/>
      <c r="I23" s="148"/>
      <c r="J23" s="55"/>
      <c r="K23" s="96"/>
    </row>
    <row r="24" spans="2:14" s="115" customFormat="1" x14ac:dyDescent="0.25">
      <c r="B24" s="95" t="s">
        <v>24</v>
      </c>
      <c r="C24" s="148"/>
      <c r="D24" s="55"/>
      <c r="E24" s="56"/>
      <c r="F24" s="148">
        <v>6.3078703703703725E-3</v>
      </c>
      <c r="G24" s="55">
        <v>0.365771812080537</v>
      </c>
      <c r="H24" s="56">
        <v>0.21026234567901239</v>
      </c>
      <c r="I24" s="148">
        <v>6.3078703703703725E-3</v>
      </c>
      <c r="J24" s="55">
        <v>0.12721755368814197</v>
      </c>
      <c r="K24" s="96">
        <v>4.8804513298110537E-2</v>
      </c>
    </row>
    <row r="25" spans="2:14" s="115" customFormat="1" x14ac:dyDescent="0.25">
      <c r="B25" s="99" t="s">
        <v>3</v>
      </c>
      <c r="C25" s="59">
        <v>3.2337962962962964E-2</v>
      </c>
      <c r="D25" s="60">
        <v>1</v>
      </c>
      <c r="E25" s="61">
        <v>0.32583090379008761</v>
      </c>
      <c r="F25" s="59">
        <v>1.7245370370370373E-2</v>
      </c>
      <c r="G25" s="60">
        <v>1</v>
      </c>
      <c r="H25" s="61">
        <v>0.57484567901234573</v>
      </c>
      <c r="I25" s="59">
        <v>4.9583333333333333E-2</v>
      </c>
      <c r="J25" s="60">
        <v>1</v>
      </c>
      <c r="K25" s="129">
        <v>0.38363033939285407</v>
      </c>
    </row>
    <row r="26" spans="2:14" s="115" customFormat="1" x14ac:dyDescent="0.25">
      <c r="B26" s="130"/>
      <c r="C26" s="16"/>
      <c r="D26" s="16"/>
      <c r="E26" s="16"/>
      <c r="F26" s="16"/>
      <c r="G26" s="16"/>
      <c r="H26" s="16"/>
      <c r="I26" s="16"/>
      <c r="J26" s="16"/>
      <c r="K26" s="135"/>
      <c r="L26" s="16"/>
      <c r="M26" s="16"/>
      <c r="N26" s="16"/>
    </row>
    <row r="27" spans="2:14" s="115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s="115" customFormat="1" x14ac:dyDescent="0.25">
      <c r="B28" s="95" t="s">
        <v>26</v>
      </c>
      <c r="C28" s="148">
        <v>9.9537037037037042E-4</v>
      </c>
      <c r="D28" s="55"/>
      <c r="E28" s="56">
        <v>1.0029154518950442E-2</v>
      </c>
      <c r="F28" s="148">
        <v>7.0601851851851858E-4</v>
      </c>
      <c r="G28" s="55"/>
      <c r="H28" s="56">
        <v>2.3533950617283951E-2</v>
      </c>
      <c r="I28" s="148">
        <v>1.7013888888888888E-3</v>
      </c>
      <c r="J28" s="55"/>
      <c r="K28" s="96">
        <v>1.3163786155637148E-2</v>
      </c>
    </row>
    <row r="29" spans="2:14" s="115" customFormat="1" x14ac:dyDescent="0.25">
      <c r="B29" s="95" t="s">
        <v>27</v>
      </c>
      <c r="C29" s="148">
        <v>1.261574074074074E-3</v>
      </c>
      <c r="D29" s="55"/>
      <c r="E29" s="56">
        <v>1.2711370262390675E-2</v>
      </c>
      <c r="F29" s="148">
        <v>1.736111111111111E-3</v>
      </c>
      <c r="G29" s="55"/>
      <c r="H29" s="56">
        <v>5.7870370370370364E-2</v>
      </c>
      <c r="I29" s="148">
        <v>2.9976851851851848E-3</v>
      </c>
      <c r="J29" s="55"/>
      <c r="K29" s="96">
        <v>2.3193337512313068E-2</v>
      </c>
    </row>
    <row r="30" spans="2:14" s="115" customFormat="1" x14ac:dyDescent="0.25">
      <c r="B30" s="95" t="s">
        <v>28</v>
      </c>
      <c r="C30" s="148">
        <v>2.1990740740740738E-4</v>
      </c>
      <c r="D30" s="55"/>
      <c r="E30" s="56">
        <v>2.2157434402332366E-3</v>
      </c>
      <c r="F30" s="148"/>
      <c r="G30" s="55"/>
      <c r="H30" s="56"/>
      <c r="I30" s="148">
        <v>2.1990740740740738E-4</v>
      </c>
      <c r="J30" s="55"/>
      <c r="K30" s="96">
        <v>1.7014417480075224E-3</v>
      </c>
    </row>
    <row r="31" spans="2:14" s="115" customFormat="1" x14ac:dyDescent="0.25">
      <c r="B31" s="95" t="s">
        <v>29</v>
      </c>
      <c r="C31" s="148">
        <v>1.471064814814815E-2</v>
      </c>
      <c r="D31" s="55"/>
      <c r="E31" s="56">
        <v>0.14822157434402339</v>
      </c>
      <c r="F31" s="148">
        <v>3.3333333333333331E-3</v>
      </c>
      <c r="G31" s="55"/>
      <c r="H31" s="56">
        <v>0.11111111111111109</v>
      </c>
      <c r="I31" s="148">
        <v>1.804398148148148E-2</v>
      </c>
      <c r="J31" s="55"/>
      <c r="K31" s="96">
        <v>0.13960777290230145</v>
      </c>
    </row>
    <row r="32" spans="2:14" s="115" customFormat="1" x14ac:dyDescent="0.25">
      <c r="B32" s="95" t="s">
        <v>30</v>
      </c>
      <c r="C32" s="148">
        <v>4.6481481481481457E-2</v>
      </c>
      <c r="D32" s="55"/>
      <c r="E32" s="56">
        <v>0.46833819241982499</v>
      </c>
      <c r="F32" s="148">
        <v>6.9791666666666674E-3</v>
      </c>
      <c r="G32" s="55"/>
      <c r="H32" s="56">
        <v>0.2326388888888889</v>
      </c>
      <c r="I32" s="148">
        <v>5.3460648148148118E-2</v>
      </c>
      <c r="J32" s="55"/>
      <c r="K32" s="96">
        <v>0.41362944389719697</v>
      </c>
    </row>
    <row r="33" spans="2:14" s="115" customFormat="1" x14ac:dyDescent="0.25">
      <c r="B33" s="95" t="s">
        <v>31</v>
      </c>
      <c r="C33" s="148">
        <v>3.2407407407407406E-3</v>
      </c>
      <c r="D33" s="55"/>
      <c r="E33" s="56">
        <v>3.2653061224489806E-2</v>
      </c>
      <c r="F33" s="148"/>
      <c r="G33" s="55"/>
      <c r="H33" s="56"/>
      <c r="I33" s="148">
        <v>3.2407407407407406E-3</v>
      </c>
      <c r="J33" s="55"/>
      <c r="K33" s="96">
        <v>2.5073878391689806E-2</v>
      </c>
    </row>
    <row r="34" spans="2:14" s="115" customFormat="1" x14ac:dyDescent="0.25">
      <c r="B34" s="99" t="s">
        <v>3</v>
      </c>
      <c r="C34" s="17">
        <v>6.690972222222219E-2</v>
      </c>
      <c r="D34" s="60"/>
      <c r="E34" s="60">
        <v>0.67416909620991261</v>
      </c>
      <c r="F34" s="17">
        <v>1.275462962962963E-2</v>
      </c>
      <c r="G34" s="60"/>
      <c r="H34" s="60">
        <v>0.42515432098765432</v>
      </c>
      <c r="I34" s="17">
        <v>7.966435185185182E-2</v>
      </c>
      <c r="J34" s="60"/>
      <c r="K34" s="100">
        <v>0.61636966060714593</v>
      </c>
    </row>
    <row r="35" spans="2:14" s="115" customFormat="1" x14ac:dyDescent="0.25">
      <c r="B35" s="132"/>
      <c r="C35" s="133"/>
      <c r="D35" s="133"/>
      <c r="E35" s="133"/>
      <c r="F35" s="133"/>
      <c r="G35" s="133"/>
      <c r="H35" s="133"/>
      <c r="I35" s="133"/>
      <c r="J35" s="133"/>
      <c r="K35" s="136"/>
      <c r="L35" s="133"/>
      <c r="M35" s="133"/>
      <c r="N35" s="133"/>
    </row>
    <row r="36" spans="2:14" s="115" customFormat="1" x14ac:dyDescent="0.25">
      <c r="B36" s="99" t="s">
        <v>6</v>
      </c>
      <c r="C36" s="17">
        <v>9.9247685185185147E-2</v>
      </c>
      <c r="D36" s="134"/>
      <c r="E36" s="60">
        <v>1.0000000000000002</v>
      </c>
      <c r="F36" s="17">
        <v>3.0000000000000002E-2</v>
      </c>
      <c r="G36" s="134"/>
      <c r="H36" s="60">
        <v>1</v>
      </c>
      <c r="I36" s="17">
        <v>0.12924768518518515</v>
      </c>
      <c r="J36" s="134"/>
      <c r="K36" s="100">
        <v>1</v>
      </c>
    </row>
    <row r="37" spans="2:14" s="115" customFormat="1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  <row r="38" spans="2:14" s="115" customFormat="1" x14ac:dyDescent="0.25">
      <c r="C38" s="127"/>
      <c r="D38" s="127"/>
      <c r="E38" s="127"/>
      <c r="F38" s="127"/>
      <c r="H38" s="127"/>
    </row>
    <row r="39" spans="2:14" s="115" customFormat="1" x14ac:dyDescent="0.25">
      <c r="C39" s="127"/>
      <c r="D39" s="127"/>
      <c r="E39" s="127"/>
      <c r="F39" s="127"/>
      <c r="H39" s="127"/>
    </row>
    <row r="40" spans="2:14" s="115" customFormat="1" x14ac:dyDescent="0.25">
      <c r="C40" s="127"/>
      <c r="D40" s="127"/>
      <c r="E40" s="127"/>
      <c r="F40" s="127"/>
      <c r="H40" s="127"/>
    </row>
    <row r="41" spans="2:14" s="115" customFormat="1" x14ac:dyDescent="0.25">
      <c r="C41" s="127"/>
      <c r="D41" s="127"/>
      <c r="E41" s="127"/>
      <c r="F41" s="127"/>
      <c r="H41" s="127"/>
    </row>
    <row r="42" spans="2:14" s="115" customFormat="1" x14ac:dyDescent="0.25">
      <c r="C42" s="127"/>
      <c r="D42" s="127"/>
      <c r="E42" s="127"/>
      <c r="F42" s="127"/>
      <c r="H42" s="127"/>
    </row>
    <row r="43" spans="2:14" s="115" customFormat="1" x14ac:dyDescent="0.25">
      <c r="C43" s="127"/>
      <c r="D43" s="127"/>
      <c r="E43" s="127"/>
      <c r="F43" s="127"/>
      <c r="H43" s="127"/>
    </row>
    <row r="44" spans="2:14" s="115" customFormat="1" x14ac:dyDescent="0.25">
      <c r="C44" s="127"/>
      <c r="D44" s="127"/>
      <c r="E44" s="127"/>
      <c r="F44" s="127"/>
      <c r="H44" s="127"/>
    </row>
    <row r="45" spans="2:14" s="115" customFormat="1" x14ac:dyDescent="0.25">
      <c r="C45" s="127"/>
      <c r="D45" s="127"/>
      <c r="E45" s="127"/>
      <c r="F45" s="127"/>
      <c r="H45" s="127"/>
    </row>
    <row r="46" spans="2:14" s="115" customFormat="1" x14ac:dyDescent="0.25">
      <c r="C46" s="127"/>
      <c r="D46" s="127"/>
      <c r="E46" s="127"/>
      <c r="F46" s="127"/>
      <c r="H46" s="127"/>
    </row>
    <row r="47" spans="2:14" s="115" customFormat="1" x14ac:dyDescent="0.25">
      <c r="C47" s="127"/>
      <c r="D47" s="127"/>
      <c r="E47" s="127"/>
      <c r="F47" s="127"/>
      <c r="H47" s="127"/>
    </row>
    <row r="48" spans="2:14" s="115" customFormat="1" x14ac:dyDescent="0.25">
      <c r="C48" s="127"/>
      <c r="D48" s="127"/>
      <c r="E48" s="127"/>
      <c r="F48" s="127"/>
      <c r="H48" s="127"/>
    </row>
    <row r="49" spans="3:8" s="115" customFormat="1" x14ac:dyDescent="0.25">
      <c r="C49" s="127"/>
      <c r="D49" s="127"/>
      <c r="E49" s="127"/>
      <c r="F49" s="127"/>
      <c r="H49" s="127"/>
    </row>
    <row r="50" spans="3:8" s="115" customFormat="1" x14ac:dyDescent="0.25">
      <c r="C50" s="127"/>
      <c r="D50" s="127"/>
      <c r="E50" s="127"/>
      <c r="F50" s="127"/>
      <c r="H50" s="127"/>
    </row>
    <row r="51" spans="3:8" s="115" customFormat="1" x14ac:dyDescent="0.25">
      <c r="C51" s="127"/>
      <c r="D51" s="127"/>
      <c r="E51" s="127"/>
      <c r="F51" s="127"/>
      <c r="H51" s="127"/>
    </row>
    <row r="52" spans="3:8" s="115" customFormat="1" x14ac:dyDescent="0.25">
      <c r="C52" s="127"/>
      <c r="D52" s="127"/>
      <c r="E52" s="127"/>
      <c r="F52" s="127"/>
      <c r="H52" s="127"/>
    </row>
    <row r="53" spans="3:8" s="115" customFormat="1" x14ac:dyDescent="0.25">
      <c r="C53" s="127"/>
      <c r="D53" s="127"/>
      <c r="E53" s="127"/>
      <c r="F53" s="127"/>
      <c r="H53" s="127"/>
    </row>
    <row r="54" spans="3:8" s="115" customFormat="1" x14ac:dyDescent="0.25">
      <c r="C54" s="127"/>
      <c r="D54" s="127"/>
      <c r="E54" s="127"/>
      <c r="F54" s="127"/>
      <c r="H54" s="127"/>
    </row>
    <row r="55" spans="3:8" s="115" customFormat="1" x14ac:dyDescent="0.25">
      <c r="C55" s="127"/>
      <c r="D55" s="127"/>
      <c r="E55" s="127"/>
      <c r="F55" s="127"/>
      <c r="H55" s="127"/>
    </row>
    <row r="56" spans="3:8" s="115" customFormat="1" x14ac:dyDescent="0.25">
      <c r="C56" s="127"/>
      <c r="D56" s="127"/>
      <c r="E56" s="127"/>
      <c r="F56" s="127"/>
      <c r="H56" s="127"/>
    </row>
    <row r="57" spans="3:8" s="115" customFormat="1" x14ac:dyDescent="0.25">
      <c r="C57" s="127"/>
      <c r="D57" s="127"/>
      <c r="E57" s="127"/>
      <c r="F57" s="127"/>
      <c r="H57" s="127"/>
    </row>
    <row r="58" spans="3:8" s="115" customFormat="1" x14ac:dyDescent="0.25">
      <c r="C58" s="127"/>
      <c r="D58" s="127"/>
      <c r="E58" s="127"/>
      <c r="F58" s="127"/>
      <c r="H58" s="127"/>
    </row>
    <row r="59" spans="3:8" s="115" customFormat="1" x14ac:dyDescent="0.25">
      <c r="C59" s="127"/>
      <c r="D59" s="127"/>
      <c r="E59" s="127"/>
      <c r="F59" s="127"/>
      <c r="H59" s="127"/>
    </row>
    <row r="60" spans="3:8" s="115" customFormat="1" x14ac:dyDescent="0.25">
      <c r="C60" s="127"/>
      <c r="D60" s="127"/>
      <c r="E60" s="127"/>
      <c r="F60" s="127"/>
      <c r="H60" s="127"/>
    </row>
    <row r="61" spans="3:8" s="115" customFormat="1" x14ac:dyDescent="0.25">
      <c r="C61" s="127"/>
      <c r="D61" s="127"/>
      <c r="E61" s="127"/>
      <c r="F61" s="127"/>
      <c r="H61" s="127"/>
    </row>
    <row r="62" spans="3:8" s="115" customFormat="1" x14ac:dyDescent="0.25">
      <c r="C62" s="127"/>
      <c r="D62" s="127"/>
      <c r="E62" s="127"/>
      <c r="F62" s="127"/>
      <c r="H62" s="127"/>
    </row>
    <row r="63" spans="3:8" s="115" customFormat="1" x14ac:dyDescent="0.25">
      <c r="C63" s="127"/>
      <c r="D63" s="127"/>
      <c r="E63" s="127"/>
      <c r="F63" s="127"/>
      <c r="H63" s="127"/>
    </row>
    <row r="64" spans="3:8" s="115" customFormat="1" x14ac:dyDescent="0.25">
      <c r="C64" s="127"/>
      <c r="D64" s="127"/>
      <c r="E64" s="127"/>
      <c r="F64" s="127"/>
      <c r="H64" s="127"/>
    </row>
    <row r="65" spans="3:8" s="115" customFormat="1" x14ac:dyDescent="0.25">
      <c r="C65" s="127"/>
      <c r="D65" s="127"/>
      <c r="E65" s="127"/>
      <c r="F65" s="127"/>
      <c r="H65" s="127"/>
    </row>
    <row r="66" spans="3:8" s="115" customFormat="1" x14ac:dyDescent="0.25">
      <c r="C66" s="127"/>
      <c r="D66" s="127"/>
      <c r="E66" s="127"/>
      <c r="F66" s="127"/>
      <c r="H66" s="127"/>
    </row>
    <row r="67" spans="3:8" s="115" customFormat="1" x14ac:dyDescent="0.25">
      <c r="C67" s="127"/>
      <c r="D67" s="127"/>
      <c r="E67" s="127"/>
      <c r="F67" s="127"/>
      <c r="H67" s="127"/>
    </row>
    <row r="68" spans="3:8" s="115" customFormat="1" x14ac:dyDescent="0.25">
      <c r="C68" s="127"/>
      <c r="D68" s="127"/>
      <c r="E68" s="127"/>
      <c r="F68" s="127"/>
      <c r="H68" s="127"/>
    </row>
    <row r="69" spans="3:8" s="115" customFormat="1" x14ac:dyDescent="0.25">
      <c r="C69" s="127"/>
      <c r="D69" s="127"/>
      <c r="E69" s="127"/>
      <c r="F69" s="127"/>
      <c r="H69" s="127"/>
    </row>
    <row r="70" spans="3:8" s="115" customFormat="1" x14ac:dyDescent="0.25">
      <c r="C70" s="127"/>
      <c r="D70" s="127"/>
      <c r="E70" s="127"/>
      <c r="F70" s="127"/>
      <c r="H70" s="127"/>
    </row>
    <row r="71" spans="3:8" s="115" customFormat="1" x14ac:dyDescent="0.25">
      <c r="C71" s="127"/>
      <c r="D71" s="127"/>
      <c r="E71" s="127"/>
      <c r="F71" s="127"/>
      <c r="H71" s="127"/>
    </row>
    <row r="72" spans="3:8" s="115" customFormat="1" x14ac:dyDescent="0.25">
      <c r="C72" s="127"/>
      <c r="D72" s="127"/>
      <c r="E72" s="127"/>
      <c r="F72" s="127"/>
      <c r="H72" s="127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7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.42578125" style="2" customWidth="1"/>
    <col min="15" max="16384" width="8.85546875" style="2"/>
  </cols>
  <sheetData>
    <row r="2" spans="2:14" ht="15.75" thickBot="1" x14ac:dyDescent="0.3"/>
    <row r="3" spans="2:14" x14ac:dyDescent="0.25">
      <c r="B3" s="216" t="s">
        <v>68</v>
      </c>
      <c r="C3" s="217"/>
      <c r="D3" s="217"/>
      <c r="E3" s="217"/>
      <c r="F3" s="217"/>
      <c r="G3" s="217"/>
      <c r="H3" s="218"/>
      <c r="I3" s="217"/>
      <c r="J3" s="217"/>
      <c r="K3" s="217"/>
      <c r="L3" s="217"/>
      <c r="M3" s="217"/>
      <c r="N3" s="218"/>
    </row>
    <row r="4" spans="2:14" x14ac:dyDescent="0.25">
      <c r="B4" s="219" t="s">
        <v>193</v>
      </c>
      <c r="C4" s="220"/>
      <c r="D4" s="220"/>
      <c r="E4" s="220"/>
      <c r="F4" s="220"/>
      <c r="G4" s="220"/>
      <c r="H4" s="221"/>
      <c r="I4" s="220"/>
      <c r="J4" s="220"/>
      <c r="K4" s="220"/>
      <c r="L4" s="220"/>
      <c r="M4" s="220"/>
      <c r="N4" s="221"/>
    </row>
    <row r="5" spans="2:14" x14ac:dyDescent="0.25">
      <c r="B5" s="116"/>
      <c r="C5" s="222" t="s">
        <v>0</v>
      </c>
      <c r="D5" s="220"/>
      <c r="E5" s="223"/>
      <c r="F5" s="222" t="s">
        <v>1</v>
      </c>
      <c r="G5" s="220"/>
      <c r="H5" s="223"/>
      <c r="I5" s="220" t="s">
        <v>2</v>
      </c>
      <c r="J5" s="220"/>
      <c r="K5" s="223"/>
      <c r="L5" s="222" t="s">
        <v>3</v>
      </c>
      <c r="M5" s="220"/>
      <c r="N5" s="221"/>
    </row>
    <row r="6" spans="2:14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101" t="s">
        <v>5</v>
      </c>
      <c r="L6" s="93" t="s">
        <v>4</v>
      </c>
      <c r="M6" s="9" t="s">
        <v>5</v>
      </c>
      <c r="N6" s="91" t="s">
        <v>5</v>
      </c>
    </row>
    <row r="7" spans="2:14" x14ac:dyDescent="0.25">
      <c r="B7" s="95" t="s">
        <v>12</v>
      </c>
      <c r="C7" s="117">
        <v>4.7013888888888834E-2</v>
      </c>
      <c r="D7" s="26">
        <v>0.26465989053948374</v>
      </c>
      <c r="E7" s="26">
        <v>7.9114971855949109E-2</v>
      </c>
      <c r="F7" s="117">
        <v>1.2905092592592591E-2</v>
      </c>
      <c r="G7" s="26">
        <v>0.30094466936572201</v>
      </c>
      <c r="H7" s="26">
        <v>7.5865822957066051E-2</v>
      </c>
      <c r="I7" s="117">
        <v>1.3078703703703703E-2</v>
      </c>
      <c r="J7" s="26">
        <v>0.26078929148396029</v>
      </c>
      <c r="K7" s="26">
        <v>8.3840332393530198E-2</v>
      </c>
      <c r="L7" s="27">
        <v>7.2997685185185124E-2</v>
      </c>
      <c r="M7" s="26">
        <v>0.26969126828016754</v>
      </c>
      <c r="N7" s="28">
        <v>7.931537513518945E-2</v>
      </c>
    </row>
    <row r="8" spans="2:14" x14ac:dyDescent="0.25">
      <c r="B8" s="95" t="s">
        <v>80</v>
      </c>
      <c r="C8" s="117">
        <v>1.7476851851851855E-3</v>
      </c>
      <c r="D8" s="26">
        <v>9.8384154287203575E-3</v>
      </c>
      <c r="E8" s="26">
        <v>2.9410046160138676E-3</v>
      </c>
      <c r="F8" s="117">
        <v>1.273148148148148E-4</v>
      </c>
      <c r="G8" s="26">
        <v>2.9689608636977059E-3</v>
      </c>
      <c r="H8" s="26">
        <v>7.4845206504728834E-4</v>
      </c>
      <c r="I8" s="117">
        <v>1.3888888888888885E-3</v>
      </c>
      <c r="J8" s="26">
        <v>2.7694438033694889E-2</v>
      </c>
      <c r="K8" s="26">
        <v>8.9033981302863909E-3</v>
      </c>
      <c r="L8" s="27">
        <v>3.2638888888888891E-3</v>
      </c>
      <c r="M8" s="26">
        <v>1.2058496536389299E-2</v>
      </c>
      <c r="N8" s="28">
        <v>3.5463668603335097E-3</v>
      </c>
    </row>
    <row r="9" spans="2:14" x14ac:dyDescent="0.25">
      <c r="B9" s="95" t="s">
        <v>13</v>
      </c>
      <c r="C9" s="117">
        <v>1.421296296296296E-2</v>
      </c>
      <c r="D9" s="26">
        <v>8.0010424811050307E-2</v>
      </c>
      <c r="E9" s="26">
        <v>2.3917573963344558E-2</v>
      </c>
      <c r="F9" s="117">
        <v>3.2060185185185169E-3</v>
      </c>
      <c r="G9" s="26">
        <v>7.4763832658569479E-2</v>
      </c>
      <c r="H9" s="26">
        <v>1.8847383819827163E-2</v>
      </c>
      <c r="I9" s="117">
        <v>3.3912037037037023E-3</v>
      </c>
      <c r="J9" s="26">
        <v>6.7620586198938348E-2</v>
      </c>
      <c r="K9" s="26">
        <v>2.1739130434782601E-2</v>
      </c>
      <c r="L9" s="27">
        <v>2.0810185185185178E-2</v>
      </c>
      <c r="M9" s="26">
        <v>7.6883605575985642E-2</v>
      </c>
      <c r="N9" s="28">
        <v>2.2611232676878184E-2</v>
      </c>
    </row>
    <row r="10" spans="2:14" x14ac:dyDescent="0.25">
      <c r="B10" s="95" t="s">
        <v>14</v>
      </c>
      <c r="C10" s="117">
        <v>2.8587962962962959E-3</v>
      </c>
      <c r="D10" s="26">
        <v>1.6093302058900184E-2</v>
      </c>
      <c r="E10" s="26">
        <v>4.8107823851352661E-3</v>
      </c>
      <c r="F10" s="117">
        <v>5.9027777777777778E-4</v>
      </c>
      <c r="G10" s="26">
        <v>1.376518218623482E-2</v>
      </c>
      <c r="H10" s="26">
        <v>3.4700959379465194E-3</v>
      </c>
      <c r="I10" s="117">
        <v>7.7546296296296293E-4</v>
      </c>
      <c r="J10" s="26">
        <v>1.5462727902146317E-2</v>
      </c>
      <c r="K10" s="26">
        <v>4.971063956076569E-3</v>
      </c>
      <c r="L10" s="27">
        <v>4.2245370370370362E-3</v>
      </c>
      <c r="M10" s="26">
        <v>1.5607628495681182E-2</v>
      </c>
      <c r="N10" s="28">
        <v>4.5901556880203215E-3</v>
      </c>
    </row>
    <row r="11" spans="2:14" x14ac:dyDescent="0.25">
      <c r="B11" s="95" t="s">
        <v>15</v>
      </c>
      <c r="C11" s="117">
        <v>2.8981481481481469E-2</v>
      </c>
      <c r="D11" s="26">
        <v>0.16314829293719049</v>
      </c>
      <c r="E11" s="26">
        <v>4.8770036811249806E-2</v>
      </c>
      <c r="F11" s="117">
        <v>4.6527777777777774E-3</v>
      </c>
      <c r="G11" s="26">
        <v>0.10850202429149798</v>
      </c>
      <c r="H11" s="26">
        <v>2.7352520922637267E-2</v>
      </c>
      <c r="I11" s="117">
        <v>5.3356481481481475E-3</v>
      </c>
      <c r="J11" s="26">
        <v>0.10639279944611121</v>
      </c>
      <c r="K11" s="26">
        <v>3.4203887817183552E-2</v>
      </c>
      <c r="L11" s="27">
        <v>3.8969907407407391E-2</v>
      </c>
      <c r="M11" s="26">
        <v>0.14397502779440691</v>
      </c>
      <c r="N11" s="28">
        <v>4.2342614250861423E-2</v>
      </c>
    </row>
    <row r="12" spans="2:14" x14ac:dyDescent="0.25">
      <c r="B12" s="95" t="s">
        <v>112</v>
      </c>
      <c r="C12" s="117">
        <v>4.9189814814814818E-2</v>
      </c>
      <c r="D12" s="26">
        <v>0.2769090435235862</v>
      </c>
      <c r="E12" s="26">
        <v>8.2776619987145278E-2</v>
      </c>
      <c r="F12" s="117">
        <v>9.467592592592583E-3</v>
      </c>
      <c r="G12" s="26">
        <v>0.22078272604588375</v>
      </c>
      <c r="H12" s="26">
        <v>5.5657617200789211E-2</v>
      </c>
      <c r="I12" s="117">
        <v>1.4236111111111113E-2</v>
      </c>
      <c r="J12" s="26">
        <v>0.28386798984537276</v>
      </c>
      <c r="K12" s="26">
        <v>9.125983083543554E-2</v>
      </c>
      <c r="L12" s="27">
        <v>7.289351851851851E-2</v>
      </c>
      <c r="M12" s="26">
        <v>0.26930642264602767</v>
      </c>
      <c r="N12" s="28">
        <v>7.9202193214115035E-2</v>
      </c>
    </row>
    <row r="13" spans="2:14" x14ac:dyDescent="0.25">
      <c r="B13" s="95" t="s">
        <v>16</v>
      </c>
      <c r="C13" s="117">
        <v>3.2407407407407406E-4</v>
      </c>
      <c r="D13" s="26">
        <v>1.8243419338024502E-3</v>
      </c>
      <c r="E13" s="26">
        <v>5.4535184932707472E-4</v>
      </c>
      <c r="F13" s="117"/>
      <c r="G13" s="26"/>
      <c r="H13" s="26"/>
      <c r="I13" s="117">
        <v>5.7870370370370366E-5</v>
      </c>
      <c r="J13" s="26">
        <v>1.1539349180706207E-3</v>
      </c>
      <c r="K13" s="26">
        <v>3.7097492209526634E-4</v>
      </c>
      <c r="L13" s="27">
        <v>3.8194444444444441E-4</v>
      </c>
      <c r="M13" s="26">
        <v>1.4111006585136412E-3</v>
      </c>
      <c r="N13" s="28">
        <v>4.1500037727307021E-4</v>
      </c>
    </row>
    <row r="14" spans="2:14" x14ac:dyDescent="0.25">
      <c r="B14" s="95" t="s">
        <v>105</v>
      </c>
      <c r="C14" s="117"/>
      <c r="D14" s="26"/>
      <c r="E14" s="26"/>
      <c r="F14" s="117"/>
      <c r="G14" s="26"/>
      <c r="H14" s="26"/>
      <c r="I14" s="117"/>
      <c r="J14" s="26"/>
      <c r="K14" s="26"/>
      <c r="L14" s="27"/>
      <c r="M14" s="26"/>
      <c r="N14" s="28"/>
    </row>
    <row r="15" spans="2:14" x14ac:dyDescent="0.25">
      <c r="B15" s="95" t="s">
        <v>17</v>
      </c>
      <c r="C15" s="117"/>
      <c r="D15" s="26"/>
      <c r="E15" s="26"/>
      <c r="F15" s="117"/>
      <c r="G15" s="26"/>
      <c r="H15" s="26"/>
      <c r="I15" s="117"/>
      <c r="J15" s="26"/>
      <c r="K15" s="26"/>
      <c r="L15" s="27"/>
      <c r="M15" s="26"/>
      <c r="N15" s="28"/>
    </row>
    <row r="16" spans="2:14" x14ac:dyDescent="0.25">
      <c r="B16" s="95" t="s">
        <v>18</v>
      </c>
      <c r="C16" s="117">
        <v>1.9791666666666668E-3</v>
      </c>
      <c r="D16" s="26">
        <v>1.1141516810007822E-2</v>
      </c>
      <c r="E16" s="26">
        <v>3.3305416512474924E-3</v>
      </c>
      <c r="F16" s="117">
        <v>4.5138888888888887E-4</v>
      </c>
      <c r="G16" s="26">
        <v>1.0526315789473686E-2</v>
      </c>
      <c r="H16" s="26">
        <v>2.6536027760767499E-3</v>
      </c>
      <c r="I16" s="117">
        <v>9.7222222222222219E-4</v>
      </c>
      <c r="J16" s="26">
        <v>1.9386106623586429E-2</v>
      </c>
      <c r="K16" s="26">
        <v>6.2323786912004747E-3</v>
      </c>
      <c r="L16" s="27">
        <v>3.402777777777778E-3</v>
      </c>
      <c r="M16" s="26">
        <v>1.2571624048576079E-2</v>
      </c>
      <c r="N16" s="28">
        <v>3.6972760884328082E-3</v>
      </c>
    </row>
    <row r="17" spans="2:14" x14ac:dyDescent="0.25">
      <c r="B17" s="95" t="s">
        <v>19</v>
      </c>
      <c r="C17" s="117"/>
      <c r="D17" s="26"/>
      <c r="E17" s="26"/>
      <c r="F17" s="117"/>
      <c r="G17" s="26"/>
      <c r="H17" s="26"/>
      <c r="I17" s="117"/>
      <c r="J17" s="26"/>
      <c r="K17" s="26"/>
      <c r="L17" s="27"/>
      <c r="M17" s="26"/>
      <c r="N17" s="28"/>
    </row>
    <row r="18" spans="2:14" x14ac:dyDescent="0.25">
      <c r="B18" s="95" t="s">
        <v>20</v>
      </c>
      <c r="C18" s="117">
        <v>3.5300925925925925E-3</v>
      </c>
      <c r="D18" s="26">
        <v>1.9872296064633834E-2</v>
      </c>
      <c r="E18" s="26">
        <v>5.940439787312778E-3</v>
      </c>
      <c r="F18" s="117">
        <v>3.0092592592592595E-4</v>
      </c>
      <c r="G18" s="26">
        <v>7.0175438596491247E-3</v>
      </c>
      <c r="H18" s="26">
        <v>1.7690685173845E-3</v>
      </c>
      <c r="I18" s="117">
        <v>1.4120370370370372E-3</v>
      </c>
      <c r="J18" s="26">
        <v>2.8156012000923148E-2</v>
      </c>
      <c r="K18" s="26">
        <v>9.0517880991245001E-3</v>
      </c>
      <c r="L18" s="27">
        <v>5.2430555555555555E-3</v>
      </c>
      <c r="M18" s="26">
        <v>1.9370563585050894E-2</v>
      </c>
      <c r="N18" s="28">
        <v>5.6968233607485102E-3</v>
      </c>
    </row>
    <row r="19" spans="2:14" x14ac:dyDescent="0.25">
      <c r="B19" s="95" t="s">
        <v>21</v>
      </c>
      <c r="C19" s="117"/>
      <c r="D19" s="26"/>
      <c r="E19" s="26"/>
      <c r="F19" s="117"/>
      <c r="G19" s="26"/>
      <c r="H19" s="26"/>
      <c r="I19" s="117"/>
      <c r="J19" s="26"/>
      <c r="K19" s="26"/>
      <c r="L19" s="27"/>
      <c r="M19" s="26"/>
      <c r="N19" s="28"/>
    </row>
    <row r="20" spans="2:14" s="115" customFormat="1" x14ac:dyDescent="0.25">
      <c r="B20" s="95" t="s">
        <v>81</v>
      </c>
      <c r="C20" s="117"/>
      <c r="D20" s="55"/>
      <c r="E20" s="55"/>
      <c r="F20" s="117">
        <v>1.0416666666666667E-4</v>
      </c>
      <c r="G20" s="55">
        <v>2.4291497975708507E-3</v>
      </c>
      <c r="H20" s="55">
        <v>6.123698714023269E-4</v>
      </c>
      <c r="I20" s="117">
        <v>1.273148148148148E-4</v>
      </c>
      <c r="J20" s="55">
        <v>2.5386568197553654E-3</v>
      </c>
      <c r="K20" s="55">
        <v>8.1614482860958599E-4</v>
      </c>
      <c r="L20" s="27">
        <v>2.3148148148148149E-4</v>
      </c>
      <c r="M20" s="26">
        <v>8.5521252031129779E-4</v>
      </c>
      <c r="N20" s="28">
        <v>2.5151538016549713E-4</v>
      </c>
    </row>
    <row r="21" spans="2:14" s="115" customFormat="1" x14ac:dyDescent="0.25">
      <c r="B21" s="95" t="s">
        <v>82</v>
      </c>
      <c r="C21" s="117">
        <v>9.1435185185185196E-4</v>
      </c>
      <c r="D21" s="55">
        <v>5.1472504560854853E-3</v>
      </c>
      <c r="E21" s="55">
        <v>1.5386712891728182E-3</v>
      </c>
      <c r="F21" s="117"/>
      <c r="G21" s="55"/>
      <c r="H21" s="55"/>
      <c r="I21" s="117"/>
      <c r="J21" s="55"/>
      <c r="K21" s="55"/>
      <c r="L21" s="27">
        <v>9.1435185185185196E-4</v>
      </c>
      <c r="M21" s="26">
        <v>3.3780894552296265E-3</v>
      </c>
      <c r="N21" s="28">
        <v>9.9348575165371378E-4</v>
      </c>
    </row>
    <row r="22" spans="2:14" x14ac:dyDescent="0.25">
      <c r="B22" s="95" t="s">
        <v>22</v>
      </c>
      <c r="C22" s="117"/>
      <c r="D22" s="26"/>
      <c r="E22" s="26"/>
      <c r="F22" s="117"/>
      <c r="G22" s="26"/>
      <c r="H22" s="26"/>
      <c r="I22" s="117"/>
      <c r="J22" s="26"/>
      <c r="K22" s="26"/>
      <c r="L22" s="27"/>
      <c r="M22" s="26"/>
      <c r="N22" s="28"/>
    </row>
    <row r="23" spans="2:14" x14ac:dyDescent="0.25">
      <c r="B23" s="95" t="s">
        <v>23</v>
      </c>
      <c r="C23" s="117">
        <v>2.638888888888889E-3</v>
      </c>
      <c r="D23" s="26">
        <v>1.4855355746677096E-2</v>
      </c>
      <c r="E23" s="26">
        <v>4.4407222016633226E-3</v>
      </c>
      <c r="F23" s="117">
        <v>9.0277777777777784E-4</v>
      </c>
      <c r="G23" s="26">
        <v>2.1052631578947375E-2</v>
      </c>
      <c r="H23" s="26">
        <v>5.3072055521535006E-3</v>
      </c>
      <c r="I23" s="117">
        <v>5.7870370370370378E-4</v>
      </c>
      <c r="J23" s="26">
        <v>1.153934918070621E-2</v>
      </c>
      <c r="K23" s="26">
        <v>3.7097492209526642E-3</v>
      </c>
      <c r="L23" s="27">
        <v>4.1203703703703706E-3</v>
      </c>
      <c r="M23" s="26">
        <v>1.5222782861541101E-2</v>
      </c>
      <c r="N23" s="28">
        <v>4.4769737669458493E-3</v>
      </c>
    </row>
    <row r="24" spans="2:14" x14ac:dyDescent="0.25">
      <c r="B24" s="95" t="s">
        <v>24</v>
      </c>
      <c r="C24" s="117">
        <v>2.4247685185185178E-2</v>
      </c>
      <c r="D24" s="26">
        <v>0.13649986968986186</v>
      </c>
      <c r="E24" s="26">
        <v>4.0804004440722186E-2</v>
      </c>
      <c r="F24" s="117">
        <v>1.0173611111111111E-2</v>
      </c>
      <c r="G24" s="26">
        <v>0.23724696356275307</v>
      </c>
      <c r="H24" s="26">
        <v>5.980812410696059E-2</v>
      </c>
      <c r="I24" s="117">
        <v>8.7962962962962968E-3</v>
      </c>
      <c r="J24" s="26">
        <v>0.17539810754673438</v>
      </c>
      <c r="K24" s="26">
        <v>5.6388188158480491E-2</v>
      </c>
      <c r="L24" s="27">
        <v>4.3217592592592585E-2</v>
      </c>
      <c r="M24" s="26">
        <v>0.15966817754211926</v>
      </c>
      <c r="N24" s="28">
        <v>4.6957921476898305E-2</v>
      </c>
    </row>
    <row r="25" spans="2:14" s="5" customFormat="1" x14ac:dyDescent="0.25">
      <c r="B25" s="99" t="s">
        <v>3</v>
      </c>
      <c r="C25" s="30">
        <v>0.17763888888888885</v>
      </c>
      <c r="D25" s="31">
        <v>0.99999999999999967</v>
      </c>
      <c r="E25" s="32">
        <v>0.29893072083828359</v>
      </c>
      <c r="F25" s="30">
        <v>4.2881944444444438E-2</v>
      </c>
      <c r="G25" s="31">
        <v>0.99999999999999989</v>
      </c>
      <c r="H25" s="32">
        <v>0.25209226372729121</v>
      </c>
      <c r="I25" s="30">
        <v>5.0150462962962966E-2</v>
      </c>
      <c r="J25" s="31">
        <v>0.99999999999999989</v>
      </c>
      <c r="K25" s="32">
        <v>0.32148686748775784</v>
      </c>
      <c r="L25" s="30">
        <v>0.27067129629629616</v>
      </c>
      <c r="M25" s="31">
        <v>1</v>
      </c>
      <c r="N25" s="33">
        <v>0.29409693402751569</v>
      </c>
    </row>
    <row r="26" spans="2:14" x14ac:dyDescent="0.25"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1"/>
    </row>
    <row r="27" spans="2:14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88" t="s">
        <v>5</v>
      </c>
      <c r="H27" s="88" t="s">
        <v>5</v>
      </c>
      <c r="I27" s="9" t="s">
        <v>4</v>
      </c>
      <c r="J27" s="88" t="s">
        <v>5</v>
      </c>
      <c r="K27" s="88" t="s">
        <v>5</v>
      </c>
      <c r="L27" s="87" t="s">
        <v>4</v>
      </c>
      <c r="M27" s="4" t="s">
        <v>5</v>
      </c>
      <c r="N27" s="86" t="s">
        <v>5</v>
      </c>
    </row>
    <row r="28" spans="2:14" x14ac:dyDescent="0.25">
      <c r="B28" s="95" t="s">
        <v>26</v>
      </c>
      <c r="C28" s="117">
        <v>3.873842592592594E-2</v>
      </c>
      <c r="D28" s="27"/>
      <c r="E28" s="26">
        <v>6.5189022846347131E-2</v>
      </c>
      <c r="F28" s="117">
        <v>1.3159722222222224E-2</v>
      </c>
      <c r="G28" s="27"/>
      <c r="H28" s="26">
        <v>7.7362727087160646E-2</v>
      </c>
      <c r="I28" s="117">
        <v>1.1215277777777779E-2</v>
      </c>
      <c r="J28" s="27"/>
      <c r="K28" s="26">
        <v>7.1894939902062624E-2</v>
      </c>
      <c r="L28" s="27">
        <v>6.3113425925925948E-2</v>
      </c>
      <c r="M28" s="26"/>
      <c r="N28" s="28">
        <v>6.8575668402122814E-2</v>
      </c>
    </row>
    <row r="29" spans="2:14" x14ac:dyDescent="0.25">
      <c r="B29" s="95" t="s">
        <v>27</v>
      </c>
      <c r="C29" s="117">
        <v>7.4305555555555557E-3</v>
      </c>
      <c r="D29" s="27"/>
      <c r="E29" s="26">
        <v>1.2504138830999356E-2</v>
      </c>
      <c r="F29" s="117">
        <v>1.6203703703703705E-3</v>
      </c>
      <c r="G29" s="27"/>
      <c r="H29" s="26">
        <v>9.525753555147308E-3</v>
      </c>
      <c r="I29" s="117">
        <v>1.2731481481481483E-3</v>
      </c>
      <c r="J29" s="27"/>
      <c r="K29" s="26">
        <v>8.1614482860958605E-3</v>
      </c>
      <c r="L29" s="27">
        <v>1.0324074074074074E-2</v>
      </c>
      <c r="M29" s="26"/>
      <c r="N29" s="28">
        <v>1.1217585955381172E-2</v>
      </c>
    </row>
    <row r="30" spans="2:14" x14ac:dyDescent="0.25">
      <c r="B30" s="95" t="s">
        <v>28</v>
      </c>
      <c r="C30" s="117">
        <v>6.5972222222222231E-3</v>
      </c>
      <c r="D30" s="27"/>
      <c r="E30" s="26">
        <v>1.1101805504158308E-2</v>
      </c>
      <c r="F30" s="117">
        <v>2.1527777777777773E-3</v>
      </c>
      <c r="G30" s="27"/>
      <c r="H30" s="26">
        <v>1.265564400898142E-2</v>
      </c>
      <c r="I30" s="117">
        <v>2.777777777777777E-3</v>
      </c>
      <c r="J30" s="27"/>
      <c r="K30" s="26">
        <v>1.7806796260572782E-2</v>
      </c>
      <c r="L30" s="27">
        <v>1.1527777777777777E-2</v>
      </c>
      <c r="M30" s="26"/>
      <c r="N30" s="28">
        <v>1.2525465932241757E-2</v>
      </c>
    </row>
    <row r="31" spans="2:14" x14ac:dyDescent="0.25">
      <c r="B31" s="95" t="s">
        <v>29</v>
      </c>
      <c r="C31" s="117">
        <v>0.15032407407407411</v>
      </c>
      <c r="D31" s="27"/>
      <c r="E31" s="26">
        <v>0.25296535068071602</v>
      </c>
      <c r="F31" s="117">
        <v>4.1226851851851876E-2</v>
      </c>
      <c r="G31" s="27"/>
      <c r="H31" s="26">
        <v>0.24236238688167663</v>
      </c>
      <c r="I31" s="117">
        <v>3.8483796296296301E-2</v>
      </c>
      <c r="J31" s="27"/>
      <c r="K31" s="26">
        <v>0.24669832319335216</v>
      </c>
      <c r="L31" s="27">
        <v>0.23003472222222229</v>
      </c>
      <c r="M31" s="26"/>
      <c r="N31" s="28">
        <v>0.24994340903946285</v>
      </c>
    </row>
    <row r="32" spans="2:14" x14ac:dyDescent="0.25">
      <c r="B32" s="95" t="s">
        <v>30</v>
      </c>
      <c r="C32" s="117">
        <v>0.15776620370370384</v>
      </c>
      <c r="D32" s="27"/>
      <c r="E32" s="26">
        <v>0.26548896636347724</v>
      </c>
      <c r="F32" s="117">
        <v>5.4305555555555579E-2</v>
      </c>
      <c r="G32" s="27"/>
      <c r="H32" s="26">
        <v>0.31924882629107992</v>
      </c>
      <c r="I32" s="117">
        <v>4.0624999999999988E-2</v>
      </c>
      <c r="J32" s="27"/>
      <c r="K32" s="26">
        <v>0.26042439531087691</v>
      </c>
      <c r="L32" s="27">
        <v>0.25269675925925938</v>
      </c>
      <c r="M32" s="26"/>
      <c r="N32" s="28">
        <v>0.27456676475766506</v>
      </c>
    </row>
    <row r="33" spans="2:14" x14ac:dyDescent="0.25">
      <c r="B33" s="95" t="s">
        <v>31</v>
      </c>
      <c r="C33" s="117">
        <v>5.5752314814814803E-2</v>
      </c>
      <c r="D33" s="27"/>
      <c r="E33" s="26">
        <v>9.3819994936018516E-2</v>
      </c>
      <c r="F33" s="117">
        <v>1.4756944444444442E-2</v>
      </c>
      <c r="G33" s="27"/>
      <c r="H33" s="26">
        <v>8.6752398448662962E-2</v>
      </c>
      <c r="I33" s="117">
        <v>1.1469907407407406E-2</v>
      </c>
      <c r="J33" s="27"/>
      <c r="K33" s="26">
        <v>7.3527229559281787E-2</v>
      </c>
      <c r="L33" s="27">
        <v>8.1979166666666645E-2</v>
      </c>
      <c r="M33" s="26"/>
      <c r="N33" s="28">
        <v>8.9074171885610787E-2</v>
      </c>
    </row>
    <row r="34" spans="2:14" s="5" customFormat="1" x14ac:dyDescent="0.25">
      <c r="B34" s="99" t="s">
        <v>3</v>
      </c>
      <c r="C34" s="34">
        <v>0.41660879629629644</v>
      </c>
      <c r="D34" s="34"/>
      <c r="E34" s="31">
        <v>0.70106927916171657</v>
      </c>
      <c r="F34" s="34">
        <v>0.12722222222222226</v>
      </c>
      <c r="G34" s="34"/>
      <c r="H34" s="31">
        <v>0.74790773627270901</v>
      </c>
      <c r="I34" s="34">
        <v>0.10584490740740739</v>
      </c>
      <c r="J34" s="34"/>
      <c r="K34" s="31">
        <v>0.6785131325122421</v>
      </c>
      <c r="L34" s="34">
        <v>0.64967592592592605</v>
      </c>
      <c r="M34" s="34"/>
      <c r="N34" s="33">
        <v>0.70590306597248431</v>
      </c>
    </row>
    <row r="35" spans="2:14" x14ac:dyDescent="0.25"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/>
    </row>
    <row r="36" spans="2:14" x14ac:dyDescent="0.25">
      <c r="B36" s="99" t="s">
        <v>6</v>
      </c>
      <c r="C36" s="34">
        <v>0.59424768518518523</v>
      </c>
      <c r="D36" s="36"/>
      <c r="E36" s="31">
        <v>1.0000000000000002</v>
      </c>
      <c r="F36" s="34">
        <v>0.1701041666666667</v>
      </c>
      <c r="G36" s="36"/>
      <c r="H36" s="31">
        <v>1.0000000000000002</v>
      </c>
      <c r="I36" s="34">
        <v>0.15599537037037037</v>
      </c>
      <c r="J36" s="36"/>
      <c r="K36" s="31">
        <v>1</v>
      </c>
      <c r="L36" s="34">
        <v>0.92034722222222221</v>
      </c>
      <c r="M36" s="36"/>
      <c r="N36" s="35">
        <v>1</v>
      </c>
    </row>
    <row r="37" spans="2:14" ht="66" customHeight="1" thickBot="1" x14ac:dyDescent="0.3">
      <c r="B37" s="224" t="s">
        <v>60</v>
      </c>
      <c r="C37" s="225"/>
      <c r="D37" s="225"/>
      <c r="E37" s="225"/>
      <c r="F37" s="225"/>
      <c r="G37" s="225"/>
      <c r="H37" s="226"/>
      <c r="I37" s="225"/>
      <c r="J37" s="225"/>
      <c r="K37" s="225"/>
      <c r="L37" s="225"/>
      <c r="M37" s="225"/>
      <c r="N37" s="226"/>
    </row>
    <row r="39" spans="2:14" x14ac:dyDescent="0.25">
      <c r="L39" s="125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13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115" customWidth="1"/>
    <col min="2" max="2" width="42.42578125" style="115" customWidth="1"/>
    <col min="3" max="6" width="10.7109375" style="127" customWidth="1"/>
    <col min="7" max="7" width="10.7109375" style="115" customWidth="1"/>
    <col min="8" max="8" width="10.7109375" style="127" customWidth="1"/>
    <col min="9" max="11" width="10.7109375" style="115" customWidth="1"/>
    <col min="12" max="16384" width="8.85546875" style="115"/>
  </cols>
  <sheetData>
    <row r="2" spans="2:11" ht="15.75" thickBot="1" x14ac:dyDescent="0.3"/>
    <row r="3" spans="2:11" x14ac:dyDescent="0.25">
      <c r="B3" s="216" t="s">
        <v>129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x14ac:dyDescent="0.25">
      <c r="B6" s="1" t="s">
        <v>11</v>
      </c>
      <c r="C6" s="113" t="s">
        <v>4</v>
      </c>
      <c r="D6" s="9" t="s">
        <v>5</v>
      </c>
      <c r="E6" s="114" t="s">
        <v>5</v>
      </c>
      <c r="F6" s="113" t="s">
        <v>4</v>
      </c>
      <c r="G6" s="9" t="s">
        <v>5</v>
      </c>
      <c r="H6" s="114" t="s">
        <v>5</v>
      </c>
      <c r="I6" s="111" t="s">
        <v>4</v>
      </c>
      <c r="J6" s="9" t="s">
        <v>5</v>
      </c>
      <c r="K6" s="112" t="s">
        <v>5</v>
      </c>
    </row>
    <row r="7" spans="2:11" x14ac:dyDescent="0.25">
      <c r="B7" s="95" t="s">
        <v>12</v>
      </c>
      <c r="C7" s="148">
        <v>2.3611111111111111E-3</v>
      </c>
      <c r="D7" s="55">
        <v>0.18853974121996303</v>
      </c>
      <c r="E7" s="56">
        <v>5.6713928273561302E-2</v>
      </c>
      <c r="F7" s="148">
        <v>9.9537037037037042E-4</v>
      </c>
      <c r="G7" s="55">
        <v>0.16829745596868886</v>
      </c>
      <c r="H7" s="56">
        <v>8.5317460317460334E-2</v>
      </c>
      <c r="I7" s="148">
        <v>3.3564814814814811E-3</v>
      </c>
      <c r="J7" s="55">
        <v>0.18204645323289392</v>
      </c>
      <c r="K7" s="96">
        <v>6.2975027144408238E-2</v>
      </c>
    </row>
    <row r="8" spans="2:11" x14ac:dyDescent="0.25">
      <c r="B8" s="95" t="s">
        <v>80</v>
      </c>
      <c r="C8" s="148"/>
      <c r="D8" s="55"/>
      <c r="E8" s="56"/>
      <c r="F8" s="148"/>
      <c r="G8" s="55"/>
      <c r="H8" s="56"/>
      <c r="I8" s="148"/>
      <c r="J8" s="55"/>
      <c r="K8" s="96"/>
    </row>
    <row r="9" spans="2:11" x14ac:dyDescent="0.25">
      <c r="B9" s="95" t="s">
        <v>13</v>
      </c>
      <c r="C9" s="148">
        <v>7.0601851851851847E-4</v>
      </c>
      <c r="D9" s="55">
        <v>5.6377079482439925E-2</v>
      </c>
      <c r="E9" s="56">
        <v>1.6958576591604112E-2</v>
      </c>
      <c r="F9" s="148"/>
      <c r="G9" s="55"/>
      <c r="H9" s="56"/>
      <c r="I9" s="148">
        <v>7.0601851851851847E-4</v>
      </c>
      <c r="J9" s="55">
        <v>3.8292529817953551E-2</v>
      </c>
      <c r="K9" s="96">
        <v>1.3246471226927251E-2</v>
      </c>
    </row>
    <row r="10" spans="2:11" x14ac:dyDescent="0.25">
      <c r="B10" s="95" t="s">
        <v>14</v>
      </c>
      <c r="C10" s="148">
        <v>2.1990740740740743E-4</v>
      </c>
      <c r="D10" s="55">
        <v>1.7560073937153423E-2</v>
      </c>
      <c r="E10" s="56">
        <v>5.2821795941062006E-3</v>
      </c>
      <c r="F10" s="148">
        <v>4.3981481481481481E-4</v>
      </c>
      <c r="G10" s="55">
        <v>7.436399217221136E-2</v>
      </c>
      <c r="H10" s="56">
        <v>3.7698412698412703E-2</v>
      </c>
      <c r="I10" s="148">
        <v>6.5972222222222224E-4</v>
      </c>
      <c r="J10" s="55">
        <v>3.578154425612054E-2</v>
      </c>
      <c r="K10" s="96">
        <v>1.2377850162866449E-2</v>
      </c>
    </row>
    <row r="11" spans="2:11" x14ac:dyDescent="0.25">
      <c r="B11" s="95" t="s">
        <v>15</v>
      </c>
      <c r="C11" s="148">
        <v>3.2060185185185186E-3</v>
      </c>
      <c r="D11" s="55">
        <v>0.25600739371534198</v>
      </c>
      <c r="E11" s="56">
        <v>7.7008618293021969E-2</v>
      </c>
      <c r="F11" s="148">
        <v>4.8611111111111104E-4</v>
      </c>
      <c r="G11" s="55">
        <v>8.2191780821917804E-2</v>
      </c>
      <c r="H11" s="56">
        <v>4.1666666666666664E-2</v>
      </c>
      <c r="I11" s="148">
        <v>3.6921296296296298E-3</v>
      </c>
      <c r="J11" s="55">
        <v>0.20025109855618337</v>
      </c>
      <c r="K11" s="96">
        <v>6.9272529858849075E-2</v>
      </c>
    </row>
    <row r="12" spans="2:11" x14ac:dyDescent="0.25">
      <c r="B12" s="95" t="s">
        <v>112</v>
      </c>
      <c r="C12" s="148">
        <v>2.7430555555555559E-3</v>
      </c>
      <c r="D12" s="55">
        <v>0.21903881700554531</v>
      </c>
      <c r="E12" s="56">
        <v>6.5888240200166814E-2</v>
      </c>
      <c r="F12" s="148">
        <v>9.0277777777777774E-4</v>
      </c>
      <c r="G12" s="55">
        <v>0.15264187866927595</v>
      </c>
      <c r="H12" s="56">
        <v>7.7380952380952384E-2</v>
      </c>
      <c r="I12" s="148">
        <v>3.645833333333333E-3</v>
      </c>
      <c r="J12" s="55">
        <v>0.19774011299435032</v>
      </c>
      <c r="K12" s="96">
        <v>6.8403908794788262E-2</v>
      </c>
    </row>
    <row r="13" spans="2:11" x14ac:dyDescent="0.25">
      <c r="B13" s="95" t="s">
        <v>16</v>
      </c>
      <c r="C13" s="148"/>
      <c r="D13" s="55"/>
      <c r="E13" s="56"/>
      <c r="F13" s="148"/>
      <c r="G13" s="55"/>
      <c r="H13" s="56"/>
      <c r="I13" s="148"/>
      <c r="J13" s="55"/>
      <c r="K13" s="96"/>
    </row>
    <row r="14" spans="2:11" x14ac:dyDescent="0.25">
      <c r="B14" s="95" t="s">
        <v>105</v>
      </c>
      <c r="C14" s="148"/>
      <c r="D14" s="55"/>
      <c r="E14" s="56"/>
      <c r="F14" s="148"/>
      <c r="G14" s="55"/>
      <c r="H14" s="56"/>
      <c r="I14" s="148"/>
      <c r="J14" s="55"/>
      <c r="K14" s="96"/>
    </row>
    <row r="15" spans="2:11" x14ac:dyDescent="0.25">
      <c r="B15" s="95" t="s">
        <v>17</v>
      </c>
      <c r="C15" s="148"/>
      <c r="D15" s="55"/>
      <c r="E15" s="56"/>
      <c r="F15" s="148"/>
      <c r="G15" s="55"/>
      <c r="H15" s="56"/>
      <c r="I15" s="148"/>
      <c r="J15" s="55"/>
      <c r="K15" s="96"/>
    </row>
    <row r="16" spans="2:11" x14ac:dyDescent="0.25">
      <c r="B16" s="95" t="s">
        <v>18</v>
      </c>
      <c r="C16" s="148">
        <v>2.4305555555555552E-4</v>
      </c>
      <c r="D16" s="55">
        <v>1.9408502772643253E-2</v>
      </c>
      <c r="E16" s="56">
        <v>5.8381984987489564E-3</v>
      </c>
      <c r="F16" s="148"/>
      <c r="G16" s="55"/>
      <c r="H16" s="56"/>
      <c r="I16" s="148">
        <v>2.4305555555555552E-4</v>
      </c>
      <c r="J16" s="55">
        <v>1.3182674199623353E-2</v>
      </c>
      <c r="K16" s="96">
        <v>4.5602605863192171E-3</v>
      </c>
    </row>
    <row r="17" spans="2:14" x14ac:dyDescent="0.25">
      <c r="B17" s="95" t="s">
        <v>19</v>
      </c>
      <c r="C17" s="148"/>
      <c r="D17" s="55"/>
      <c r="E17" s="56"/>
      <c r="F17" s="148"/>
      <c r="G17" s="55"/>
      <c r="H17" s="56"/>
      <c r="I17" s="148"/>
      <c r="J17" s="55"/>
      <c r="K17" s="96"/>
    </row>
    <row r="18" spans="2:14" x14ac:dyDescent="0.25">
      <c r="B18" s="95" t="s">
        <v>20</v>
      </c>
      <c r="C18" s="148">
        <v>1.7361111111111112E-4</v>
      </c>
      <c r="D18" s="55">
        <v>1.3863216266173753E-2</v>
      </c>
      <c r="E18" s="56">
        <v>4.1701417848206837E-3</v>
      </c>
      <c r="F18" s="148"/>
      <c r="G18" s="55"/>
      <c r="H18" s="56"/>
      <c r="I18" s="148">
        <v>1.7361111111111112E-4</v>
      </c>
      <c r="J18" s="55">
        <v>9.4161958568738258E-3</v>
      </c>
      <c r="K18" s="96">
        <v>3.2573289902280127E-3</v>
      </c>
    </row>
    <row r="19" spans="2:14" x14ac:dyDescent="0.25">
      <c r="B19" s="95" t="s">
        <v>21</v>
      </c>
      <c r="C19" s="148"/>
      <c r="D19" s="55"/>
      <c r="E19" s="56"/>
      <c r="F19" s="148"/>
      <c r="G19" s="55"/>
      <c r="H19" s="56"/>
      <c r="I19" s="148"/>
      <c r="J19" s="55"/>
      <c r="K19" s="96"/>
    </row>
    <row r="20" spans="2:14" x14ac:dyDescent="0.25">
      <c r="B20" s="149" t="s">
        <v>81</v>
      </c>
      <c r="C20" s="148"/>
      <c r="D20" s="55"/>
      <c r="E20" s="56"/>
      <c r="F20" s="148"/>
      <c r="G20" s="55"/>
      <c r="H20" s="56"/>
      <c r="I20" s="148"/>
      <c r="J20" s="55"/>
      <c r="K20" s="96"/>
    </row>
    <row r="21" spans="2:14" x14ac:dyDescent="0.25">
      <c r="B21" s="150" t="s">
        <v>82</v>
      </c>
      <c r="C21" s="148"/>
      <c r="D21" s="55"/>
      <c r="E21" s="56"/>
      <c r="F21" s="148"/>
      <c r="G21" s="55"/>
      <c r="H21" s="56"/>
      <c r="I21" s="148"/>
      <c r="J21" s="55"/>
      <c r="K21" s="96"/>
    </row>
    <row r="22" spans="2:14" x14ac:dyDescent="0.25">
      <c r="B22" s="95" t="s">
        <v>22</v>
      </c>
      <c r="C22" s="148"/>
      <c r="D22" s="55"/>
      <c r="E22" s="56"/>
      <c r="F22" s="148"/>
      <c r="G22" s="55"/>
      <c r="H22" s="56"/>
      <c r="I22" s="148"/>
      <c r="J22" s="55"/>
      <c r="K22" s="96"/>
    </row>
    <row r="23" spans="2:14" x14ac:dyDescent="0.25">
      <c r="B23" s="95" t="s">
        <v>23</v>
      </c>
      <c r="C23" s="148"/>
      <c r="D23" s="55"/>
      <c r="E23" s="56"/>
      <c r="F23" s="148"/>
      <c r="G23" s="55"/>
      <c r="H23" s="56"/>
      <c r="I23" s="148"/>
      <c r="J23" s="55"/>
      <c r="K23" s="96"/>
    </row>
    <row r="24" spans="2:14" x14ac:dyDescent="0.25">
      <c r="B24" s="95" t="s">
        <v>24</v>
      </c>
      <c r="C24" s="148">
        <v>2.8703703703703703E-3</v>
      </c>
      <c r="D24" s="55">
        <v>0.22920517560073939</v>
      </c>
      <c r="E24" s="56">
        <v>6.8946344175701973E-2</v>
      </c>
      <c r="F24" s="148">
        <v>3.0902777777777777E-3</v>
      </c>
      <c r="G24" s="55">
        <v>0.52250489236790609</v>
      </c>
      <c r="H24" s="56">
        <v>0.26488095238095238</v>
      </c>
      <c r="I24" s="148">
        <v>5.9606481481481472E-3</v>
      </c>
      <c r="J24" s="55">
        <v>0.3232893910860013</v>
      </c>
      <c r="K24" s="96">
        <v>0.11183496199782841</v>
      </c>
    </row>
    <row r="25" spans="2:14" x14ac:dyDescent="0.25">
      <c r="B25" s="99" t="s">
        <v>3</v>
      </c>
      <c r="C25" s="59">
        <v>1.2523148148148148E-2</v>
      </c>
      <c r="D25" s="60">
        <v>1</v>
      </c>
      <c r="E25" s="61">
        <v>0.30080622741173202</v>
      </c>
      <c r="F25" s="59">
        <v>5.9143518518518512E-3</v>
      </c>
      <c r="G25" s="60">
        <v>1</v>
      </c>
      <c r="H25" s="61">
        <v>0.50694444444444442</v>
      </c>
      <c r="I25" s="59">
        <v>1.8437499999999996E-2</v>
      </c>
      <c r="J25" s="60">
        <v>1.0000000000000002</v>
      </c>
      <c r="K25" s="129">
        <v>0.3459283387622149</v>
      </c>
    </row>
    <row r="26" spans="2:14" x14ac:dyDescent="0.25">
      <c r="B26" s="119"/>
      <c r="C26" s="120"/>
      <c r="D26" s="120"/>
      <c r="E26" s="120"/>
      <c r="F26" s="120"/>
      <c r="G26" s="120"/>
      <c r="H26" s="120"/>
      <c r="I26" s="120"/>
      <c r="J26" s="120"/>
      <c r="K26" s="121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x14ac:dyDescent="0.25">
      <c r="B28" s="95" t="s">
        <v>26</v>
      </c>
      <c r="C28" s="148">
        <v>4.8611111111111121E-3</v>
      </c>
      <c r="D28" s="55"/>
      <c r="E28" s="56">
        <v>0.11676396997497918</v>
      </c>
      <c r="F28" s="148">
        <v>3.4722222222222218E-4</v>
      </c>
      <c r="G28" s="55"/>
      <c r="H28" s="56">
        <v>2.976190476190476E-2</v>
      </c>
      <c r="I28" s="148">
        <v>5.2083333333333339E-3</v>
      </c>
      <c r="J28" s="55"/>
      <c r="K28" s="96">
        <v>9.7719869706840393E-2</v>
      </c>
    </row>
    <row r="29" spans="2:14" x14ac:dyDescent="0.25">
      <c r="B29" s="95" t="s">
        <v>27</v>
      </c>
      <c r="C29" s="148">
        <v>4.1666666666666664E-4</v>
      </c>
      <c r="D29" s="55"/>
      <c r="E29" s="56">
        <v>1.0008340283569641E-2</v>
      </c>
      <c r="F29" s="148">
        <v>6.3657407407407402E-4</v>
      </c>
      <c r="G29" s="55"/>
      <c r="H29" s="56">
        <v>5.4563492063492064E-2</v>
      </c>
      <c r="I29" s="148">
        <v>1.0532407407407407E-3</v>
      </c>
      <c r="J29" s="55"/>
      <c r="K29" s="96">
        <v>1.9761129207383276E-2</v>
      </c>
    </row>
    <row r="30" spans="2:14" x14ac:dyDescent="0.25">
      <c r="B30" s="95" t="s">
        <v>28</v>
      </c>
      <c r="C30" s="148">
        <v>3.703703703703703E-4</v>
      </c>
      <c r="D30" s="55"/>
      <c r="E30" s="56">
        <v>8.8963024742841242E-3</v>
      </c>
      <c r="F30" s="148">
        <v>4.7453703703703704E-4</v>
      </c>
      <c r="G30" s="55"/>
      <c r="H30" s="56">
        <v>4.0674603174603176E-2</v>
      </c>
      <c r="I30" s="148">
        <v>8.4490740740740739E-4</v>
      </c>
      <c r="J30" s="55"/>
      <c r="K30" s="96">
        <v>1.5852334419109663E-2</v>
      </c>
    </row>
    <row r="31" spans="2:14" x14ac:dyDescent="0.25">
      <c r="B31" s="95" t="s">
        <v>29</v>
      </c>
      <c r="C31" s="148">
        <v>9.8148148148148144E-3</v>
      </c>
      <c r="D31" s="55"/>
      <c r="E31" s="56">
        <v>0.23575201556852932</v>
      </c>
      <c r="F31" s="148">
        <v>2.3379629629629636E-3</v>
      </c>
      <c r="G31" s="55"/>
      <c r="H31" s="56">
        <v>0.20039682539682546</v>
      </c>
      <c r="I31" s="148">
        <v>1.2152777777777781E-2</v>
      </c>
      <c r="J31" s="55"/>
      <c r="K31" s="96">
        <v>0.22801302931596096</v>
      </c>
    </row>
    <row r="32" spans="2:14" x14ac:dyDescent="0.25">
      <c r="B32" s="95" t="s">
        <v>30</v>
      </c>
      <c r="C32" s="148">
        <v>1.1909722222222224E-2</v>
      </c>
      <c r="D32" s="55"/>
      <c r="E32" s="56">
        <v>0.28607172643869899</v>
      </c>
      <c r="F32" s="148">
        <v>1.9560185185185184E-3</v>
      </c>
      <c r="G32" s="55"/>
      <c r="H32" s="56">
        <v>0.16765873015873017</v>
      </c>
      <c r="I32" s="148">
        <v>1.3865740740740743E-2</v>
      </c>
      <c r="J32" s="55"/>
      <c r="K32" s="96">
        <v>0.26015200868621063</v>
      </c>
    </row>
    <row r="33" spans="2:14" x14ac:dyDescent="0.25">
      <c r="B33" s="95" t="s">
        <v>31</v>
      </c>
      <c r="C33" s="148">
        <v>1.7361111111111112E-3</v>
      </c>
      <c r="D33" s="55"/>
      <c r="E33" s="56">
        <v>4.1701417848206843E-2</v>
      </c>
      <c r="F33" s="148"/>
      <c r="G33" s="55"/>
      <c r="H33" s="56"/>
      <c r="I33" s="148">
        <v>1.7361111111111112E-3</v>
      </c>
      <c r="J33" s="55"/>
      <c r="K33" s="96">
        <v>3.2573289902280131E-2</v>
      </c>
    </row>
    <row r="34" spans="2:14" x14ac:dyDescent="0.25">
      <c r="B34" s="99" t="s">
        <v>3</v>
      </c>
      <c r="C34" s="17">
        <v>2.9108796296296299E-2</v>
      </c>
      <c r="D34" s="60"/>
      <c r="E34" s="60">
        <v>0.69919377258826809</v>
      </c>
      <c r="F34" s="17">
        <v>5.7523148148148151E-3</v>
      </c>
      <c r="G34" s="60"/>
      <c r="H34" s="60">
        <v>0.49305555555555564</v>
      </c>
      <c r="I34" s="17">
        <v>3.486111111111112E-2</v>
      </c>
      <c r="J34" s="60"/>
      <c r="K34" s="100">
        <v>0.65407166123778504</v>
      </c>
    </row>
    <row r="35" spans="2:14" x14ac:dyDescent="0.25">
      <c r="B35" s="122"/>
      <c r="C35" s="123"/>
      <c r="D35" s="123"/>
      <c r="E35" s="123"/>
      <c r="F35" s="123"/>
      <c r="G35" s="123"/>
      <c r="H35" s="123"/>
      <c r="I35" s="123"/>
      <c r="J35" s="123"/>
      <c r="K35" s="124"/>
      <c r="L35" s="133"/>
      <c r="M35" s="133"/>
      <c r="N35" s="133"/>
    </row>
    <row r="36" spans="2:14" x14ac:dyDescent="0.25">
      <c r="B36" s="99" t="s">
        <v>6</v>
      </c>
      <c r="C36" s="17">
        <v>4.1631944444444444E-2</v>
      </c>
      <c r="D36" s="134"/>
      <c r="E36" s="60">
        <v>1</v>
      </c>
      <c r="F36" s="17">
        <v>1.1666666666666665E-2</v>
      </c>
      <c r="G36" s="134"/>
      <c r="H36" s="60">
        <v>1</v>
      </c>
      <c r="I36" s="17">
        <v>5.3298611111111116E-2</v>
      </c>
      <c r="J36" s="134"/>
      <c r="K36" s="100">
        <v>1</v>
      </c>
    </row>
    <row r="37" spans="2:14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&amp;R23</oddHeader>
  </headerFooter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1.28515625" style="89" customWidth="1"/>
    <col min="7" max="7" width="11.28515625" style="2" customWidth="1"/>
    <col min="8" max="8" width="11.28515625" style="89" customWidth="1"/>
    <col min="9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16" t="s">
        <v>130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x14ac:dyDescent="0.25">
      <c r="B6" s="1" t="s">
        <v>11</v>
      </c>
      <c r="C6" s="113" t="s">
        <v>4</v>
      </c>
      <c r="D6" s="9" t="s">
        <v>5</v>
      </c>
      <c r="E6" s="114" t="s">
        <v>5</v>
      </c>
      <c r="F6" s="113" t="s">
        <v>4</v>
      </c>
      <c r="G6" s="9" t="s">
        <v>5</v>
      </c>
      <c r="H6" s="114" t="s">
        <v>5</v>
      </c>
      <c r="I6" s="111" t="s">
        <v>4</v>
      </c>
      <c r="J6" s="9" t="s">
        <v>5</v>
      </c>
      <c r="K6" s="112" t="s">
        <v>5</v>
      </c>
    </row>
    <row r="7" spans="2:11" x14ac:dyDescent="0.25">
      <c r="B7" s="95" t="s">
        <v>12</v>
      </c>
      <c r="C7" s="148">
        <v>2.9513888888888888E-3</v>
      </c>
      <c r="D7" s="55">
        <v>0.16314779270633398</v>
      </c>
      <c r="E7" s="56">
        <v>5.8499655884377159E-2</v>
      </c>
      <c r="F7" s="148">
        <v>4.9074074074074072E-3</v>
      </c>
      <c r="G7" s="55">
        <v>0.351575456053068</v>
      </c>
      <c r="H7" s="56">
        <v>0.21263791374122368</v>
      </c>
      <c r="I7" s="148">
        <v>7.858796296296296E-3</v>
      </c>
      <c r="J7" s="55">
        <v>0.2452148790176959</v>
      </c>
      <c r="K7" s="96">
        <v>0.10687864001259245</v>
      </c>
    </row>
    <row r="8" spans="2:11" x14ac:dyDescent="0.25">
      <c r="B8" s="95" t="s">
        <v>80</v>
      </c>
      <c r="C8" s="148"/>
      <c r="D8" s="55"/>
      <c r="E8" s="56"/>
      <c r="F8" s="148"/>
      <c r="G8" s="55"/>
      <c r="H8" s="56"/>
      <c r="I8" s="148"/>
      <c r="J8" s="55"/>
      <c r="K8" s="96"/>
    </row>
    <row r="9" spans="2:11" x14ac:dyDescent="0.25">
      <c r="B9" s="95" t="s">
        <v>13</v>
      </c>
      <c r="C9" s="148">
        <v>8.5648148148148161E-4</v>
      </c>
      <c r="D9" s="55">
        <v>4.7344849648112614E-2</v>
      </c>
      <c r="E9" s="56">
        <v>1.6976370727231023E-2</v>
      </c>
      <c r="F9" s="148">
        <v>6.7129629629629635E-4</v>
      </c>
      <c r="G9" s="55">
        <v>4.809286898839138E-2</v>
      </c>
      <c r="H9" s="56">
        <v>2.9087261785356072E-2</v>
      </c>
      <c r="I9" s="148">
        <v>1.5277777777777779E-3</v>
      </c>
      <c r="J9" s="55">
        <v>4.7670639219934995E-2</v>
      </c>
      <c r="K9" s="96">
        <v>2.0777585392727841E-2</v>
      </c>
    </row>
    <row r="10" spans="2:11" x14ac:dyDescent="0.25">
      <c r="B10" s="95" t="s">
        <v>14</v>
      </c>
      <c r="C10" s="148"/>
      <c r="D10" s="55"/>
      <c r="E10" s="56"/>
      <c r="F10" s="148"/>
      <c r="G10" s="55"/>
      <c r="H10" s="56"/>
      <c r="I10" s="148"/>
      <c r="J10" s="55"/>
      <c r="K10" s="96"/>
    </row>
    <row r="11" spans="2:11" x14ac:dyDescent="0.25">
      <c r="B11" s="95" t="s">
        <v>15</v>
      </c>
      <c r="C11" s="148">
        <v>1.3310185185185187E-3</v>
      </c>
      <c r="D11" s="55">
        <v>7.3576455534229063E-2</v>
      </c>
      <c r="E11" s="56">
        <v>2.6382197751777938E-2</v>
      </c>
      <c r="F11" s="148">
        <v>9.1435185185185185E-4</v>
      </c>
      <c r="G11" s="55">
        <v>6.5505804311774468E-2</v>
      </c>
      <c r="H11" s="56">
        <v>3.9618856569709128E-2</v>
      </c>
      <c r="I11" s="148">
        <v>2.2453703703703707E-3</v>
      </c>
      <c r="J11" s="55">
        <v>7.0061394005055982E-2</v>
      </c>
      <c r="K11" s="96">
        <v>3.0536754289312136E-2</v>
      </c>
    </row>
    <row r="12" spans="2:11" x14ac:dyDescent="0.25">
      <c r="B12" s="95" t="s">
        <v>112</v>
      </c>
      <c r="C12" s="148">
        <v>6.168981481481481E-3</v>
      </c>
      <c r="D12" s="55">
        <v>0.34101087651951373</v>
      </c>
      <c r="E12" s="56">
        <v>0.12227575131910991</v>
      </c>
      <c r="F12" s="148">
        <v>1.736111111111111E-3</v>
      </c>
      <c r="G12" s="55">
        <v>0.12437810945273632</v>
      </c>
      <c r="H12" s="56">
        <v>7.5225677031093285E-2</v>
      </c>
      <c r="I12" s="148">
        <v>7.905092592592592E-3</v>
      </c>
      <c r="J12" s="55">
        <v>0.24665944384254243</v>
      </c>
      <c r="K12" s="96">
        <v>0.10750826381237208</v>
      </c>
    </row>
    <row r="13" spans="2:11" x14ac:dyDescent="0.25">
      <c r="B13" s="95" t="s">
        <v>16</v>
      </c>
      <c r="C13" s="148"/>
      <c r="D13" s="55"/>
      <c r="E13" s="56"/>
      <c r="F13" s="148"/>
      <c r="G13" s="55"/>
      <c r="H13" s="56"/>
      <c r="I13" s="148"/>
      <c r="J13" s="55"/>
      <c r="K13" s="96"/>
    </row>
    <row r="14" spans="2:11" x14ac:dyDescent="0.25">
      <c r="B14" s="95" t="s">
        <v>105</v>
      </c>
      <c r="C14" s="148"/>
      <c r="D14" s="55"/>
      <c r="E14" s="56"/>
      <c r="F14" s="148"/>
      <c r="G14" s="55"/>
      <c r="H14" s="56"/>
      <c r="I14" s="148"/>
      <c r="J14" s="55"/>
      <c r="K14" s="96"/>
    </row>
    <row r="15" spans="2:11" x14ac:dyDescent="0.25">
      <c r="B15" s="95" t="s">
        <v>17</v>
      </c>
      <c r="C15" s="148"/>
      <c r="D15" s="55"/>
      <c r="E15" s="56"/>
      <c r="F15" s="148"/>
      <c r="G15" s="55"/>
      <c r="H15" s="56"/>
      <c r="I15" s="148"/>
      <c r="J15" s="55"/>
      <c r="K15" s="96"/>
    </row>
    <row r="16" spans="2:11" x14ac:dyDescent="0.25">
      <c r="B16" s="95" t="s">
        <v>18</v>
      </c>
      <c r="C16" s="148"/>
      <c r="D16" s="55"/>
      <c r="E16" s="56"/>
      <c r="F16" s="148"/>
      <c r="G16" s="55"/>
      <c r="H16" s="56"/>
      <c r="I16" s="148"/>
      <c r="J16" s="55"/>
      <c r="K16" s="96"/>
    </row>
    <row r="17" spans="2:14" x14ac:dyDescent="0.25">
      <c r="B17" s="95" t="s">
        <v>19</v>
      </c>
      <c r="C17" s="148"/>
      <c r="D17" s="55"/>
      <c r="E17" s="56"/>
      <c r="F17" s="148"/>
      <c r="G17" s="55"/>
      <c r="H17" s="56"/>
      <c r="I17" s="148"/>
      <c r="J17" s="55"/>
      <c r="K17" s="96"/>
    </row>
    <row r="18" spans="2:14" x14ac:dyDescent="0.25">
      <c r="B18" s="95" t="s">
        <v>20</v>
      </c>
      <c r="C18" s="148">
        <v>1.5162037037037036E-3</v>
      </c>
      <c r="D18" s="55">
        <v>8.3813179782469605E-2</v>
      </c>
      <c r="E18" s="56">
        <v>3.005276439550356E-2</v>
      </c>
      <c r="F18" s="148">
        <v>2.5462962962962961E-4</v>
      </c>
      <c r="G18" s="55">
        <v>1.824212271973466E-2</v>
      </c>
      <c r="H18" s="56">
        <v>1.1033099297893681E-2</v>
      </c>
      <c r="I18" s="148">
        <v>1.7708333333333332E-3</v>
      </c>
      <c r="J18" s="55">
        <v>5.5254604550379192E-2</v>
      </c>
      <c r="K18" s="96">
        <v>2.4083110341570905E-2</v>
      </c>
    </row>
    <row r="19" spans="2:14" x14ac:dyDescent="0.25">
      <c r="B19" s="95" t="s">
        <v>21</v>
      </c>
      <c r="C19" s="148"/>
      <c r="D19" s="55"/>
      <c r="E19" s="56"/>
      <c r="F19" s="148"/>
      <c r="G19" s="55"/>
      <c r="H19" s="56"/>
      <c r="I19" s="148"/>
      <c r="J19" s="55"/>
      <c r="K19" s="96"/>
    </row>
    <row r="20" spans="2:14" x14ac:dyDescent="0.25">
      <c r="B20" s="149" t="s">
        <v>81</v>
      </c>
      <c r="C20" s="148"/>
      <c r="D20" s="55"/>
      <c r="E20" s="56"/>
      <c r="F20" s="148"/>
      <c r="G20" s="55"/>
      <c r="H20" s="56"/>
      <c r="I20" s="148"/>
      <c r="J20" s="55"/>
      <c r="K20" s="96"/>
    </row>
    <row r="21" spans="2:14" x14ac:dyDescent="0.25">
      <c r="B21" s="150" t="s">
        <v>82</v>
      </c>
      <c r="C21" s="148"/>
      <c r="D21" s="55"/>
      <c r="E21" s="56"/>
      <c r="F21" s="148"/>
      <c r="G21" s="55"/>
      <c r="H21" s="56"/>
      <c r="I21" s="148"/>
      <c r="J21" s="55"/>
      <c r="K21" s="96"/>
    </row>
    <row r="22" spans="2:14" x14ac:dyDescent="0.25">
      <c r="B22" s="95" t="s">
        <v>22</v>
      </c>
      <c r="C22" s="148"/>
      <c r="D22" s="55"/>
      <c r="E22" s="56"/>
      <c r="F22" s="148"/>
      <c r="G22" s="55"/>
      <c r="H22" s="56"/>
      <c r="I22" s="148"/>
      <c r="J22" s="55"/>
      <c r="K22" s="96"/>
    </row>
    <row r="23" spans="2:14" x14ac:dyDescent="0.25">
      <c r="B23" s="95" t="s">
        <v>23</v>
      </c>
      <c r="C23" s="148"/>
      <c r="D23" s="55"/>
      <c r="E23" s="56"/>
      <c r="F23" s="148"/>
      <c r="G23" s="55"/>
      <c r="H23" s="56"/>
      <c r="I23" s="148"/>
      <c r="J23" s="55"/>
      <c r="K23" s="96"/>
    </row>
    <row r="24" spans="2:14" x14ac:dyDescent="0.25">
      <c r="B24" s="95" t="s">
        <v>24</v>
      </c>
      <c r="C24" s="148">
        <v>5.2662037037037035E-3</v>
      </c>
      <c r="D24" s="55">
        <v>0.29110684580934099</v>
      </c>
      <c r="E24" s="56">
        <v>0.10438173893094749</v>
      </c>
      <c r="F24" s="148">
        <v>5.4745370370370373E-3</v>
      </c>
      <c r="G24" s="55">
        <v>0.39220563847429524</v>
      </c>
      <c r="H24" s="56">
        <v>0.23721163490471417</v>
      </c>
      <c r="I24" s="148">
        <v>1.0740740740740738E-2</v>
      </c>
      <c r="J24" s="55">
        <v>0.33513903936439138</v>
      </c>
      <c r="K24" s="96">
        <v>0.14607272154887449</v>
      </c>
    </row>
    <row r="25" spans="2:14" x14ac:dyDescent="0.25">
      <c r="B25" s="99" t="s">
        <v>3</v>
      </c>
      <c r="C25" s="59">
        <v>1.8090277777777778E-2</v>
      </c>
      <c r="D25" s="60">
        <v>1</v>
      </c>
      <c r="E25" s="61">
        <v>0.35856847900894712</v>
      </c>
      <c r="F25" s="59">
        <v>1.3958333333333333E-2</v>
      </c>
      <c r="G25" s="60">
        <v>1</v>
      </c>
      <c r="H25" s="61">
        <v>0.60481444332999001</v>
      </c>
      <c r="I25" s="59">
        <v>3.2048611111111111E-2</v>
      </c>
      <c r="J25" s="60">
        <v>0.99999999999999989</v>
      </c>
      <c r="K25" s="129">
        <v>0.43585707539744989</v>
      </c>
    </row>
    <row r="26" spans="2:14" x14ac:dyDescent="0.25">
      <c r="B26" s="119"/>
      <c r="C26" s="120"/>
      <c r="D26" s="120"/>
      <c r="E26" s="120"/>
      <c r="F26" s="120"/>
      <c r="G26" s="120"/>
      <c r="H26" s="120"/>
      <c r="I26" s="120"/>
      <c r="J26" s="120"/>
      <c r="K26" s="121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x14ac:dyDescent="0.25">
      <c r="B28" s="95" t="s">
        <v>26</v>
      </c>
      <c r="C28" s="148">
        <v>3.5416666666666661E-3</v>
      </c>
      <c r="D28" s="55"/>
      <c r="E28" s="56">
        <v>7.019958706125258E-2</v>
      </c>
      <c r="F28" s="148"/>
      <c r="G28" s="55"/>
      <c r="H28" s="56"/>
      <c r="I28" s="148">
        <v>3.5416666666666661E-3</v>
      </c>
      <c r="J28" s="55"/>
      <c r="K28" s="96">
        <v>4.8166220683141803E-2</v>
      </c>
    </row>
    <row r="29" spans="2:14" x14ac:dyDescent="0.25">
      <c r="B29" s="95" t="s">
        <v>27</v>
      </c>
      <c r="C29" s="148">
        <v>4.1666666666666669E-4</v>
      </c>
      <c r="D29" s="55"/>
      <c r="E29" s="56">
        <v>8.2587749483826588E-3</v>
      </c>
      <c r="F29" s="148">
        <v>1.3078703703703703E-3</v>
      </c>
      <c r="G29" s="55"/>
      <c r="H29" s="56">
        <v>5.667001003009027E-2</v>
      </c>
      <c r="I29" s="148">
        <v>1.724537037037037E-3</v>
      </c>
      <c r="J29" s="55"/>
      <c r="K29" s="96">
        <v>2.3453486541791274E-2</v>
      </c>
    </row>
    <row r="30" spans="2:14" x14ac:dyDescent="0.25">
      <c r="B30" s="95" t="s">
        <v>28</v>
      </c>
      <c r="C30" s="148"/>
      <c r="D30" s="55"/>
      <c r="E30" s="56"/>
      <c r="F30" s="148"/>
      <c r="G30" s="55"/>
      <c r="H30" s="56"/>
      <c r="I30" s="148"/>
      <c r="J30" s="55"/>
      <c r="K30" s="96"/>
    </row>
    <row r="31" spans="2:14" x14ac:dyDescent="0.25">
      <c r="B31" s="95" t="s">
        <v>29</v>
      </c>
      <c r="C31" s="148">
        <v>1.1504629629629629E-2</v>
      </c>
      <c r="D31" s="55"/>
      <c r="E31" s="56">
        <v>0.22803395274145449</v>
      </c>
      <c r="F31" s="148">
        <v>2.3148148148148151E-3</v>
      </c>
      <c r="G31" s="55"/>
      <c r="H31" s="56">
        <v>0.10030090270812439</v>
      </c>
      <c r="I31" s="148">
        <v>1.3819444444444445E-2</v>
      </c>
      <c r="J31" s="55"/>
      <c r="K31" s="96">
        <v>0.18794270423422002</v>
      </c>
    </row>
    <row r="32" spans="2:14" x14ac:dyDescent="0.25">
      <c r="B32" s="95" t="s">
        <v>30</v>
      </c>
      <c r="C32" s="148">
        <v>1.421296296296296E-2</v>
      </c>
      <c r="D32" s="55"/>
      <c r="E32" s="56">
        <v>0.28171598990594171</v>
      </c>
      <c r="F32" s="148">
        <v>5.4976851851851844E-3</v>
      </c>
      <c r="G32" s="55"/>
      <c r="H32" s="56">
        <v>0.23821464393179537</v>
      </c>
      <c r="I32" s="148">
        <v>1.9710648148148154E-2</v>
      </c>
      <c r="J32" s="55"/>
      <c r="K32" s="96">
        <v>0.26806233275617825</v>
      </c>
    </row>
    <row r="33" spans="2:14" x14ac:dyDescent="0.25">
      <c r="B33" s="95" t="s">
        <v>31</v>
      </c>
      <c r="C33" s="148">
        <v>2.6851851851851854E-3</v>
      </c>
      <c r="D33" s="55"/>
      <c r="E33" s="56">
        <v>5.3223216334021578E-2</v>
      </c>
      <c r="F33" s="148"/>
      <c r="G33" s="55"/>
      <c r="H33" s="56"/>
      <c r="I33" s="148">
        <v>2.6851851851851854E-3</v>
      </c>
      <c r="J33" s="55"/>
      <c r="K33" s="96">
        <v>3.6518180387218636E-2</v>
      </c>
    </row>
    <row r="34" spans="2:14" x14ac:dyDescent="0.25">
      <c r="B34" s="99" t="s">
        <v>3</v>
      </c>
      <c r="C34" s="17">
        <v>3.2361111111111104E-2</v>
      </c>
      <c r="D34" s="60"/>
      <c r="E34" s="60">
        <v>0.64143152099105305</v>
      </c>
      <c r="F34" s="17">
        <v>9.120370370370369E-3</v>
      </c>
      <c r="G34" s="60"/>
      <c r="H34" s="60">
        <v>0.39518555667001004</v>
      </c>
      <c r="I34" s="17">
        <v>4.1481481481481487E-2</v>
      </c>
      <c r="J34" s="60"/>
      <c r="K34" s="100">
        <v>0.56414292460255</v>
      </c>
    </row>
    <row r="35" spans="2:14" x14ac:dyDescent="0.25">
      <c r="B35" s="122"/>
      <c r="C35" s="123"/>
      <c r="D35" s="123"/>
      <c r="E35" s="123"/>
      <c r="F35" s="123"/>
      <c r="G35" s="123"/>
      <c r="H35" s="123"/>
      <c r="I35" s="123"/>
      <c r="J35" s="123"/>
      <c r="K35" s="124"/>
      <c r="L35" s="133"/>
      <c r="M35" s="133"/>
      <c r="N35" s="133"/>
    </row>
    <row r="36" spans="2:14" x14ac:dyDescent="0.25">
      <c r="B36" s="99" t="s">
        <v>6</v>
      </c>
      <c r="C36" s="17">
        <v>5.0451388888888879E-2</v>
      </c>
      <c r="D36" s="134"/>
      <c r="E36" s="60">
        <v>1.0000000000000002</v>
      </c>
      <c r="F36" s="17">
        <v>2.3078703703703702E-2</v>
      </c>
      <c r="G36" s="134"/>
      <c r="H36" s="60">
        <v>1</v>
      </c>
      <c r="I36" s="17">
        <v>7.3530092592592605E-2</v>
      </c>
      <c r="J36" s="134"/>
      <c r="K36" s="100">
        <v>0.99999999999999989</v>
      </c>
    </row>
    <row r="37" spans="2:14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&amp;R24</oddHeader>
  </headerFooter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7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28515625" style="89" customWidth="1"/>
    <col min="7" max="7" width="10.28515625" style="2" customWidth="1"/>
    <col min="8" max="8" width="10.28515625" style="89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131</v>
      </c>
      <c r="C3" s="231"/>
      <c r="D3" s="231"/>
      <c r="E3" s="231"/>
      <c r="F3" s="231"/>
      <c r="G3" s="231"/>
      <c r="H3" s="232"/>
      <c r="I3" s="231"/>
      <c r="J3" s="231"/>
      <c r="K3" s="232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x14ac:dyDescent="0.25">
      <c r="B6" s="1" t="s">
        <v>11</v>
      </c>
      <c r="C6" s="113" t="s">
        <v>4</v>
      </c>
      <c r="D6" s="9" t="s">
        <v>5</v>
      </c>
      <c r="E6" s="114" t="s">
        <v>5</v>
      </c>
      <c r="F6" s="113" t="s">
        <v>4</v>
      </c>
      <c r="G6" s="9" t="s">
        <v>5</v>
      </c>
      <c r="H6" s="114" t="s">
        <v>5</v>
      </c>
      <c r="I6" s="111" t="s">
        <v>4</v>
      </c>
      <c r="J6" s="9" t="s">
        <v>5</v>
      </c>
      <c r="K6" s="112" t="s">
        <v>5</v>
      </c>
    </row>
    <row r="7" spans="2:11" x14ac:dyDescent="0.25">
      <c r="B7" s="95" t="s">
        <v>12</v>
      </c>
      <c r="C7" s="148">
        <v>6.5972222222222203E-4</v>
      </c>
      <c r="D7" s="55">
        <v>0.15833333333333333</v>
      </c>
      <c r="E7" s="56">
        <v>3.6375239310784936E-2</v>
      </c>
      <c r="F7" s="148"/>
      <c r="G7" s="55"/>
      <c r="H7" s="56"/>
      <c r="I7" s="148">
        <v>6.5972222222222203E-4</v>
      </c>
      <c r="J7" s="55">
        <v>0.15833333333333333</v>
      </c>
      <c r="K7" s="96">
        <v>3.6375239310784936E-2</v>
      </c>
    </row>
    <row r="8" spans="2:11" x14ac:dyDescent="0.25">
      <c r="B8" s="95" t="s">
        <v>80</v>
      </c>
      <c r="C8" s="148"/>
      <c r="D8" s="55"/>
      <c r="E8" s="56"/>
      <c r="F8" s="148"/>
      <c r="G8" s="55"/>
      <c r="H8" s="56"/>
      <c r="I8" s="148"/>
      <c r="J8" s="55"/>
      <c r="K8" s="96"/>
    </row>
    <row r="9" spans="2:11" x14ac:dyDescent="0.25">
      <c r="B9" s="95" t="s">
        <v>13</v>
      </c>
      <c r="C9" s="148">
        <v>2.8935185185185184E-4</v>
      </c>
      <c r="D9" s="55">
        <v>6.9444444444444461E-2</v>
      </c>
      <c r="E9" s="56">
        <v>1.5954052329291642E-2</v>
      </c>
      <c r="F9" s="148"/>
      <c r="G9" s="55"/>
      <c r="H9" s="56"/>
      <c r="I9" s="148">
        <v>2.8935185185185184E-4</v>
      </c>
      <c r="J9" s="55">
        <v>6.9444444444444461E-2</v>
      </c>
      <c r="K9" s="96">
        <v>1.5954052329291642E-2</v>
      </c>
    </row>
    <row r="10" spans="2:11" x14ac:dyDescent="0.25">
      <c r="B10" s="95" t="s">
        <v>14</v>
      </c>
      <c r="C10" s="148"/>
      <c r="D10" s="55"/>
      <c r="E10" s="56"/>
      <c r="F10" s="148"/>
      <c r="G10" s="55"/>
      <c r="H10" s="56"/>
      <c r="I10" s="148"/>
      <c r="J10" s="55"/>
      <c r="K10" s="96"/>
    </row>
    <row r="11" spans="2:11" x14ac:dyDescent="0.25">
      <c r="B11" s="95" t="s">
        <v>15</v>
      </c>
      <c r="C11" s="148">
        <v>6.1342592592592601E-4</v>
      </c>
      <c r="D11" s="55">
        <v>0.14722222222222228</v>
      </c>
      <c r="E11" s="56">
        <v>3.3822590938098293E-2</v>
      </c>
      <c r="F11" s="148"/>
      <c r="G11" s="55"/>
      <c r="H11" s="56"/>
      <c r="I11" s="148">
        <v>6.1342592592592601E-4</v>
      </c>
      <c r="J11" s="55">
        <v>0.14722222222222228</v>
      </c>
      <c r="K11" s="96">
        <v>3.3822590938098293E-2</v>
      </c>
    </row>
    <row r="12" spans="2:11" x14ac:dyDescent="0.25">
      <c r="B12" s="95" t="s">
        <v>112</v>
      </c>
      <c r="C12" s="148">
        <v>1.1342592592592591E-3</v>
      </c>
      <c r="D12" s="55">
        <v>0.27222222222222225</v>
      </c>
      <c r="E12" s="56">
        <v>6.2539885130823245E-2</v>
      </c>
      <c r="F12" s="148"/>
      <c r="G12" s="55"/>
      <c r="H12" s="56"/>
      <c r="I12" s="148">
        <v>1.1342592592592591E-3</v>
      </c>
      <c r="J12" s="55">
        <v>0.27222222222222225</v>
      </c>
      <c r="K12" s="96">
        <v>6.2539885130823245E-2</v>
      </c>
    </row>
    <row r="13" spans="2:11" x14ac:dyDescent="0.25">
      <c r="B13" s="95" t="s">
        <v>16</v>
      </c>
      <c r="C13" s="148"/>
      <c r="D13" s="55"/>
      <c r="E13" s="56"/>
      <c r="F13" s="148"/>
      <c r="G13" s="55"/>
      <c r="H13" s="56"/>
      <c r="I13" s="148"/>
      <c r="J13" s="55"/>
      <c r="K13" s="96"/>
    </row>
    <row r="14" spans="2:11" x14ac:dyDescent="0.25">
      <c r="B14" s="95" t="s">
        <v>105</v>
      </c>
      <c r="C14" s="148"/>
      <c r="D14" s="55"/>
      <c r="E14" s="56"/>
      <c r="F14" s="148"/>
      <c r="G14" s="55"/>
      <c r="H14" s="56"/>
      <c r="I14" s="148"/>
      <c r="J14" s="55"/>
      <c r="K14" s="96"/>
    </row>
    <row r="15" spans="2:11" x14ac:dyDescent="0.25">
      <c r="B15" s="95" t="s">
        <v>17</v>
      </c>
      <c r="C15" s="148"/>
      <c r="D15" s="55"/>
      <c r="E15" s="56"/>
      <c r="F15" s="148"/>
      <c r="G15" s="55"/>
      <c r="H15" s="56"/>
      <c r="I15" s="148"/>
      <c r="J15" s="55"/>
      <c r="K15" s="96"/>
    </row>
    <row r="16" spans="2:11" x14ac:dyDescent="0.25">
      <c r="B16" s="95" t="s">
        <v>18</v>
      </c>
      <c r="C16" s="148">
        <v>1.7361111111111109E-4</v>
      </c>
      <c r="D16" s="55">
        <v>4.1666666666666671E-2</v>
      </c>
      <c r="E16" s="56">
        <v>9.5724313975749861E-3</v>
      </c>
      <c r="F16" s="148"/>
      <c r="G16" s="55"/>
      <c r="H16" s="56"/>
      <c r="I16" s="148">
        <v>1.7361111111111109E-4</v>
      </c>
      <c r="J16" s="55">
        <v>4.1666666666666671E-2</v>
      </c>
      <c r="K16" s="96">
        <v>9.5724313975749861E-3</v>
      </c>
    </row>
    <row r="17" spans="2:14" x14ac:dyDescent="0.25">
      <c r="B17" s="95" t="s">
        <v>19</v>
      </c>
      <c r="C17" s="148"/>
      <c r="D17" s="55"/>
      <c r="E17" s="56"/>
      <c r="F17" s="148"/>
      <c r="G17" s="55"/>
      <c r="H17" s="56"/>
      <c r="I17" s="148"/>
      <c r="J17" s="55"/>
      <c r="K17" s="96"/>
    </row>
    <row r="18" spans="2:14" x14ac:dyDescent="0.25">
      <c r="B18" s="95" t="s">
        <v>20</v>
      </c>
      <c r="C18" s="148">
        <v>6.9444444444444444E-5</v>
      </c>
      <c r="D18" s="55">
        <v>1.666666666666667E-2</v>
      </c>
      <c r="E18" s="56">
        <v>3.8289725590299945E-3</v>
      </c>
      <c r="F18" s="148"/>
      <c r="G18" s="55"/>
      <c r="H18" s="56"/>
      <c r="I18" s="148">
        <v>6.9444444444444444E-5</v>
      </c>
      <c r="J18" s="55">
        <v>1.666666666666667E-2</v>
      </c>
      <c r="K18" s="96">
        <v>3.8289725590299945E-3</v>
      </c>
    </row>
    <row r="19" spans="2:14" x14ac:dyDescent="0.25">
      <c r="B19" s="95" t="s">
        <v>21</v>
      </c>
      <c r="C19" s="148"/>
      <c r="D19" s="55"/>
      <c r="E19" s="56"/>
      <c r="F19" s="148"/>
      <c r="G19" s="55"/>
      <c r="H19" s="56"/>
      <c r="I19" s="148"/>
      <c r="J19" s="55"/>
      <c r="K19" s="96"/>
    </row>
    <row r="20" spans="2:14" x14ac:dyDescent="0.25">
      <c r="B20" s="149" t="s">
        <v>81</v>
      </c>
      <c r="C20" s="148"/>
      <c r="D20" s="55"/>
      <c r="E20" s="56"/>
      <c r="F20" s="148"/>
      <c r="G20" s="55"/>
      <c r="H20" s="56"/>
      <c r="I20" s="148"/>
      <c r="J20" s="55"/>
      <c r="K20" s="96"/>
    </row>
    <row r="21" spans="2:14" x14ac:dyDescent="0.25">
      <c r="B21" s="150" t="s">
        <v>82</v>
      </c>
      <c r="C21" s="148"/>
      <c r="D21" s="55"/>
      <c r="E21" s="56"/>
      <c r="F21" s="148"/>
      <c r="G21" s="55"/>
      <c r="H21" s="56"/>
      <c r="I21" s="148"/>
      <c r="J21" s="55"/>
      <c r="K21" s="96"/>
    </row>
    <row r="22" spans="2:14" x14ac:dyDescent="0.25">
      <c r="B22" s="95" t="s">
        <v>22</v>
      </c>
      <c r="C22" s="148"/>
      <c r="D22" s="55"/>
      <c r="E22" s="56"/>
      <c r="F22" s="148"/>
      <c r="G22" s="55"/>
      <c r="H22" s="56"/>
      <c r="I22" s="148"/>
      <c r="J22" s="55"/>
      <c r="K22" s="96"/>
    </row>
    <row r="23" spans="2:14" x14ac:dyDescent="0.25">
      <c r="B23" s="95" t="s">
        <v>23</v>
      </c>
      <c r="C23" s="148"/>
      <c r="D23" s="55"/>
      <c r="E23" s="56"/>
      <c r="F23" s="148"/>
      <c r="G23" s="55"/>
      <c r="H23" s="56"/>
      <c r="I23" s="148"/>
      <c r="J23" s="55"/>
      <c r="K23" s="96"/>
    </row>
    <row r="24" spans="2:14" x14ac:dyDescent="0.25">
      <c r="B24" s="95" t="s">
        <v>24</v>
      </c>
      <c r="C24" s="148">
        <v>1.2268518518518518E-3</v>
      </c>
      <c r="D24" s="55">
        <v>0.29444444444444451</v>
      </c>
      <c r="E24" s="56">
        <v>6.7645181876196572E-2</v>
      </c>
      <c r="F24" s="148"/>
      <c r="G24" s="55"/>
      <c r="H24" s="56"/>
      <c r="I24" s="148">
        <v>1.2268518518518518E-3</v>
      </c>
      <c r="J24" s="55">
        <v>0.29444444444444451</v>
      </c>
      <c r="K24" s="96">
        <v>6.7645181876196572E-2</v>
      </c>
    </row>
    <row r="25" spans="2:14" s="5" customFormat="1" x14ac:dyDescent="0.25">
      <c r="B25" s="99" t="s">
        <v>3</v>
      </c>
      <c r="C25" s="59">
        <v>4.1666666666666657E-3</v>
      </c>
      <c r="D25" s="60">
        <v>1.0000000000000002</v>
      </c>
      <c r="E25" s="61">
        <v>0.22973835354179967</v>
      </c>
      <c r="F25" s="59"/>
      <c r="G25" s="60"/>
      <c r="H25" s="61"/>
      <c r="I25" s="59">
        <v>4.1666666666666657E-3</v>
      </c>
      <c r="J25" s="60">
        <v>1.0000000000000002</v>
      </c>
      <c r="K25" s="129">
        <v>0.22973835354179967</v>
      </c>
    </row>
    <row r="26" spans="2:14" x14ac:dyDescent="0.25">
      <c r="B26" s="119"/>
      <c r="C26" s="120"/>
      <c r="D26" s="120"/>
      <c r="E26" s="120"/>
      <c r="F26" s="120"/>
      <c r="G26" s="120"/>
      <c r="H26" s="120"/>
      <c r="I26" s="120"/>
      <c r="J26" s="120"/>
      <c r="K26" s="121"/>
      <c r="L26" s="16"/>
      <c r="M26" s="16"/>
      <c r="N26" s="16"/>
    </row>
    <row r="27" spans="2:14" s="10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x14ac:dyDescent="0.25">
      <c r="B28" s="95" t="s">
        <v>26</v>
      </c>
      <c r="C28" s="148">
        <v>9.6064814814814819E-4</v>
      </c>
      <c r="D28" s="55"/>
      <c r="E28" s="56">
        <v>5.2967453733248265E-2</v>
      </c>
      <c r="F28" s="148"/>
      <c r="G28" s="55"/>
      <c r="H28" s="56"/>
      <c r="I28" s="148">
        <v>9.6064814814814819E-4</v>
      </c>
      <c r="J28" s="55"/>
      <c r="K28" s="96">
        <v>5.2967453733248265E-2</v>
      </c>
    </row>
    <row r="29" spans="2:14" x14ac:dyDescent="0.25">
      <c r="B29" s="95" t="s">
        <v>27</v>
      </c>
      <c r="C29" s="148">
        <v>1.7361111111111109E-4</v>
      </c>
      <c r="D29" s="55"/>
      <c r="E29" s="56">
        <v>9.5724313975749861E-3</v>
      </c>
      <c r="F29" s="148"/>
      <c r="G29" s="55"/>
      <c r="H29" s="56"/>
      <c r="I29" s="148">
        <v>1.7361111111111109E-4</v>
      </c>
      <c r="J29" s="55"/>
      <c r="K29" s="96">
        <v>9.5724313975749861E-3</v>
      </c>
    </row>
    <row r="30" spans="2:14" x14ac:dyDescent="0.25">
      <c r="B30" s="95" t="s">
        <v>28</v>
      </c>
      <c r="C30" s="148">
        <v>3.8194444444444441E-4</v>
      </c>
      <c r="D30" s="55"/>
      <c r="E30" s="56">
        <v>2.105934907466497E-2</v>
      </c>
      <c r="F30" s="148"/>
      <c r="G30" s="55"/>
      <c r="H30" s="56"/>
      <c r="I30" s="148">
        <v>3.8194444444444441E-4</v>
      </c>
      <c r="J30" s="55"/>
      <c r="K30" s="96">
        <v>2.105934907466497E-2</v>
      </c>
    </row>
    <row r="31" spans="2:14" x14ac:dyDescent="0.25">
      <c r="B31" s="95" t="s">
        <v>29</v>
      </c>
      <c r="C31" s="148">
        <v>5.1157407407407384E-3</v>
      </c>
      <c r="D31" s="55"/>
      <c r="E31" s="56">
        <v>0.28206764518187616</v>
      </c>
      <c r="F31" s="148"/>
      <c r="G31" s="55"/>
      <c r="H31" s="56"/>
      <c r="I31" s="148">
        <v>5.1157407407407384E-3</v>
      </c>
      <c r="J31" s="55"/>
      <c r="K31" s="96">
        <v>0.28206764518187616</v>
      </c>
    </row>
    <row r="32" spans="2:14" x14ac:dyDescent="0.25">
      <c r="B32" s="95" t="s">
        <v>30</v>
      </c>
      <c r="C32" s="148">
        <v>6.5277777777777764E-3</v>
      </c>
      <c r="D32" s="55"/>
      <c r="E32" s="56">
        <v>0.35992342054881943</v>
      </c>
      <c r="F32" s="148"/>
      <c r="G32" s="55"/>
      <c r="H32" s="56"/>
      <c r="I32" s="148">
        <v>6.5277777777777764E-3</v>
      </c>
      <c r="J32" s="55"/>
      <c r="K32" s="96">
        <v>0.35992342054881943</v>
      </c>
    </row>
    <row r="33" spans="2:14" x14ac:dyDescent="0.25">
      <c r="B33" s="95" t="s">
        <v>31</v>
      </c>
      <c r="C33" s="148">
        <v>8.1018518518518516E-4</v>
      </c>
      <c r="D33" s="55"/>
      <c r="E33" s="56">
        <v>4.4671346522016604E-2</v>
      </c>
      <c r="F33" s="148"/>
      <c r="G33" s="55"/>
      <c r="H33" s="56"/>
      <c r="I33" s="148">
        <v>8.1018518518518516E-4</v>
      </c>
      <c r="J33" s="55"/>
      <c r="K33" s="96">
        <v>4.4671346522016604E-2</v>
      </c>
    </row>
    <row r="34" spans="2:14" s="5" customFormat="1" x14ac:dyDescent="0.25">
      <c r="B34" s="99" t="s">
        <v>3</v>
      </c>
      <c r="C34" s="151">
        <v>1.3969907407407403E-2</v>
      </c>
      <c r="D34" s="60"/>
      <c r="E34" s="60">
        <v>0.7702616464582005</v>
      </c>
      <c r="F34" s="151"/>
      <c r="G34" s="60"/>
      <c r="H34" s="60"/>
      <c r="I34" s="17">
        <v>1.3969907407407403E-2</v>
      </c>
      <c r="J34" s="60"/>
      <c r="K34" s="100">
        <v>0.7702616464582005</v>
      </c>
    </row>
    <row r="35" spans="2:14" x14ac:dyDescent="0.25">
      <c r="B35" s="122"/>
      <c r="C35" s="123"/>
      <c r="D35" s="123"/>
      <c r="E35" s="123"/>
      <c r="F35" s="123"/>
      <c r="G35" s="123"/>
      <c r="H35" s="123"/>
      <c r="I35" s="123"/>
      <c r="J35" s="123"/>
      <c r="K35" s="124"/>
      <c r="L35" s="133"/>
      <c r="M35" s="133"/>
      <c r="N35" s="133"/>
    </row>
    <row r="36" spans="2:14" s="152" customFormat="1" x14ac:dyDescent="0.25">
      <c r="B36" s="99" t="s">
        <v>6</v>
      </c>
      <c r="C36" s="17">
        <v>1.8136574074074069E-2</v>
      </c>
      <c r="D36" s="134"/>
      <c r="E36" s="60">
        <v>1.0000000000000002</v>
      </c>
      <c r="F36" s="17"/>
      <c r="G36" s="134"/>
      <c r="H36" s="60"/>
      <c r="I36" s="17">
        <v>1.8136574074074069E-2</v>
      </c>
      <c r="J36" s="134"/>
      <c r="K36" s="100">
        <v>1.0000000000000002</v>
      </c>
    </row>
    <row r="37" spans="2:14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&amp;R25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view="pageBreakPreview" topLeftCell="A10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" style="89" customWidth="1"/>
    <col min="7" max="7" width="10" style="2" customWidth="1"/>
    <col min="8" max="8" width="10" style="89" customWidth="1"/>
    <col min="9" max="11" width="10" style="2" customWidth="1"/>
    <col min="12" max="16384" width="8.85546875" style="2"/>
  </cols>
  <sheetData>
    <row r="1" spans="2:11" s="115" customFormat="1" x14ac:dyDescent="0.25">
      <c r="C1" s="127"/>
      <c r="D1" s="127"/>
      <c r="E1" s="127"/>
      <c r="F1" s="127"/>
      <c r="H1" s="127"/>
    </row>
    <row r="2" spans="2:11" s="115" customFormat="1" ht="15.75" thickBot="1" x14ac:dyDescent="0.3">
      <c r="C2" s="127"/>
      <c r="D2" s="127"/>
      <c r="E2" s="127"/>
      <c r="F2" s="127"/>
      <c r="H2" s="127"/>
    </row>
    <row r="3" spans="2:11" s="115" customFormat="1" x14ac:dyDescent="0.25">
      <c r="B3" s="216" t="s">
        <v>132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s="115" customFormat="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s="115" customFormat="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s="115" customFormat="1" x14ac:dyDescent="0.25">
      <c r="B6" s="1" t="s">
        <v>11</v>
      </c>
      <c r="C6" s="113" t="s">
        <v>4</v>
      </c>
      <c r="D6" s="9" t="s">
        <v>5</v>
      </c>
      <c r="E6" s="114" t="s">
        <v>5</v>
      </c>
      <c r="F6" s="113" t="s">
        <v>4</v>
      </c>
      <c r="G6" s="9" t="s">
        <v>5</v>
      </c>
      <c r="H6" s="114" t="s">
        <v>5</v>
      </c>
      <c r="I6" s="111" t="s">
        <v>4</v>
      </c>
      <c r="J6" s="9" t="s">
        <v>5</v>
      </c>
      <c r="K6" s="112" t="s">
        <v>5</v>
      </c>
    </row>
    <row r="7" spans="2:11" s="115" customFormat="1" x14ac:dyDescent="0.25">
      <c r="B7" s="95" t="s">
        <v>12</v>
      </c>
      <c r="C7" s="148">
        <v>1.7592592592592595E-3</v>
      </c>
      <c r="D7" s="55">
        <v>8.7155963302752312E-2</v>
      </c>
      <c r="E7" s="56">
        <v>2.6334026334026341E-2</v>
      </c>
      <c r="F7" s="148">
        <v>7.7546296296296304E-4</v>
      </c>
      <c r="G7" s="55">
        <v>0.11571675302245253</v>
      </c>
      <c r="H7" s="56">
        <v>4.0434520217260114E-2</v>
      </c>
      <c r="I7" s="148">
        <v>2.5347222222222216E-3</v>
      </c>
      <c r="J7" s="55">
        <v>9.4274644855789916E-2</v>
      </c>
      <c r="K7" s="96">
        <v>2.947906851527796E-2</v>
      </c>
    </row>
    <row r="8" spans="2:11" s="115" customFormat="1" x14ac:dyDescent="0.25">
      <c r="B8" s="95" t="s">
        <v>80</v>
      </c>
      <c r="C8" s="148">
        <v>1.0416666666666666E-4</v>
      </c>
      <c r="D8" s="55">
        <v>5.1605504587155957E-3</v>
      </c>
      <c r="E8" s="56">
        <v>1.5592515592515593E-3</v>
      </c>
      <c r="F8" s="148"/>
      <c r="G8" s="55"/>
      <c r="H8" s="56"/>
      <c r="I8" s="148">
        <v>1.0416666666666666E-4</v>
      </c>
      <c r="J8" s="55">
        <v>3.8743004735256139E-3</v>
      </c>
      <c r="K8" s="96">
        <v>1.2114685691210123E-3</v>
      </c>
    </row>
    <row r="9" spans="2:11" s="115" customFormat="1" x14ac:dyDescent="0.25">
      <c r="B9" s="95" t="s">
        <v>13</v>
      </c>
      <c r="C9" s="148">
        <v>1.8865740740740739E-3</v>
      </c>
      <c r="D9" s="55">
        <v>9.3463302752293573E-2</v>
      </c>
      <c r="E9" s="56">
        <v>2.8239778239778239E-2</v>
      </c>
      <c r="F9" s="148">
        <v>4.6296296296296293E-4</v>
      </c>
      <c r="G9" s="55">
        <v>6.9084628670120898E-2</v>
      </c>
      <c r="H9" s="56">
        <v>2.4140012070006035E-2</v>
      </c>
      <c r="I9" s="148">
        <v>2.3495370370370371E-3</v>
      </c>
      <c r="J9" s="55">
        <v>8.7386999569522186E-2</v>
      </c>
      <c r="K9" s="96">
        <v>2.7325346614618388E-2</v>
      </c>
    </row>
    <row r="10" spans="2:11" s="115" customFormat="1" x14ac:dyDescent="0.25">
      <c r="B10" s="95" t="s">
        <v>14</v>
      </c>
      <c r="C10" s="148">
        <v>4.6296296296296294E-5</v>
      </c>
      <c r="D10" s="55">
        <v>2.2935779816513763E-3</v>
      </c>
      <c r="E10" s="56">
        <v>6.93000693000693E-4</v>
      </c>
      <c r="F10" s="148"/>
      <c r="G10" s="55"/>
      <c r="H10" s="56"/>
      <c r="I10" s="148">
        <v>4.6296296296296294E-5</v>
      </c>
      <c r="J10" s="55">
        <v>1.7219113215669395E-3</v>
      </c>
      <c r="K10" s="96">
        <v>5.3843047516489431E-4</v>
      </c>
    </row>
    <row r="11" spans="2:11" s="115" customFormat="1" x14ac:dyDescent="0.25">
      <c r="B11" s="95" t="s">
        <v>15</v>
      </c>
      <c r="C11" s="148">
        <v>2.3148148148148143E-3</v>
      </c>
      <c r="D11" s="55">
        <v>0.11467889908256879</v>
      </c>
      <c r="E11" s="56">
        <v>3.4650034650034647E-2</v>
      </c>
      <c r="F11" s="148">
        <v>2.5462962962962961E-4</v>
      </c>
      <c r="G11" s="55">
        <v>3.7996545768566495E-2</v>
      </c>
      <c r="H11" s="56">
        <v>1.3277006638503319E-2</v>
      </c>
      <c r="I11" s="148">
        <v>2.5694444444444441E-3</v>
      </c>
      <c r="J11" s="55">
        <v>9.5566078346965136E-2</v>
      </c>
      <c r="K11" s="96">
        <v>2.9882891371651631E-2</v>
      </c>
    </row>
    <row r="12" spans="2:11" s="115" customFormat="1" x14ac:dyDescent="0.25">
      <c r="B12" s="95" t="s">
        <v>112</v>
      </c>
      <c r="C12" s="148">
        <v>5.5208333333333342E-3</v>
      </c>
      <c r="D12" s="55">
        <v>0.27350917431192667</v>
      </c>
      <c r="E12" s="56">
        <v>8.2640332640332659E-2</v>
      </c>
      <c r="F12" s="148">
        <v>3.0092592592592595E-4</v>
      </c>
      <c r="G12" s="55">
        <v>4.4905008635578593E-2</v>
      </c>
      <c r="H12" s="56">
        <v>1.5691007845503927E-2</v>
      </c>
      <c r="I12" s="148">
        <v>5.8217592592592592E-3</v>
      </c>
      <c r="J12" s="55">
        <v>0.21653034868704266</v>
      </c>
      <c r="K12" s="96">
        <v>6.7707632251985464E-2</v>
      </c>
    </row>
    <row r="13" spans="2:11" s="115" customFormat="1" x14ac:dyDescent="0.25">
      <c r="B13" s="95" t="s">
        <v>16</v>
      </c>
      <c r="C13" s="148"/>
      <c r="D13" s="55"/>
      <c r="E13" s="56"/>
      <c r="F13" s="148"/>
      <c r="G13" s="55"/>
      <c r="H13" s="56"/>
      <c r="I13" s="148"/>
      <c r="J13" s="55"/>
      <c r="K13" s="96"/>
    </row>
    <row r="14" spans="2:11" s="115" customFormat="1" x14ac:dyDescent="0.25">
      <c r="B14" s="95" t="s">
        <v>105</v>
      </c>
      <c r="C14" s="148"/>
      <c r="D14" s="55"/>
      <c r="E14" s="56"/>
      <c r="F14" s="148"/>
      <c r="G14" s="55"/>
      <c r="H14" s="56"/>
      <c r="I14" s="148"/>
      <c r="J14" s="55"/>
      <c r="K14" s="96"/>
    </row>
    <row r="15" spans="2:11" s="115" customFormat="1" x14ac:dyDescent="0.25">
      <c r="B15" s="95" t="s">
        <v>17</v>
      </c>
      <c r="C15" s="148"/>
      <c r="D15" s="55"/>
      <c r="E15" s="56"/>
      <c r="F15" s="148"/>
      <c r="G15" s="55"/>
      <c r="H15" s="56"/>
      <c r="I15" s="148"/>
      <c r="J15" s="55"/>
      <c r="K15" s="96"/>
    </row>
    <row r="16" spans="2:11" s="115" customFormat="1" x14ac:dyDescent="0.25">
      <c r="B16" s="95" t="s">
        <v>18</v>
      </c>
      <c r="C16" s="148">
        <v>5.7870370370370366E-5</v>
      </c>
      <c r="D16" s="55">
        <v>2.8669724770642199E-3</v>
      </c>
      <c r="E16" s="56">
        <v>8.6625086625086623E-4</v>
      </c>
      <c r="F16" s="148"/>
      <c r="G16" s="55"/>
      <c r="H16" s="56"/>
      <c r="I16" s="148">
        <v>5.7870370370370366E-5</v>
      </c>
      <c r="J16" s="55">
        <v>2.1523891519586742E-3</v>
      </c>
      <c r="K16" s="96">
        <v>6.7303809395611789E-4</v>
      </c>
    </row>
    <row r="17" spans="2:14" s="115" customFormat="1" x14ac:dyDescent="0.25">
      <c r="B17" s="95" t="s">
        <v>19</v>
      </c>
      <c r="C17" s="148"/>
      <c r="D17" s="55"/>
      <c r="E17" s="56"/>
      <c r="F17" s="148"/>
      <c r="G17" s="55"/>
      <c r="H17" s="56"/>
      <c r="I17" s="148"/>
      <c r="J17" s="55"/>
      <c r="K17" s="96"/>
    </row>
    <row r="18" spans="2:14" s="115" customFormat="1" x14ac:dyDescent="0.25">
      <c r="B18" s="95" t="s">
        <v>20</v>
      </c>
      <c r="C18" s="148"/>
      <c r="D18" s="55"/>
      <c r="E18" s="56"/>
      <c r="F18" s="148"/>
      <c r="G18" s="55"/>
      <c r="H18" s="56"/>
      <c r="I18" s="148"/>
      <c r="J18" s="55"/>
      <c r="K18" s="96"/>
    </row>
    <row r="19" spans="2:14" s="115" customFormat="1" x14ac:dyDescent="0.25">
      <c r="B19" s="95" t="s">
        <v>21</v>
      </c>
      <c r="C19" s="148"/>
      <c r="D19" s="55"/>
      <c r="E19" s="56"/>
      <c r="F19" s="148"/>
      <c r="G19" s="55"/>
      <c r="H19" s="56"/>
      <c r="I19" s="148"/>
      <c r="J19" s="55"/>
      <c r="K19" s="96"/>
    </row>
    <row r="20" spans="2:14" s="115" customFormat="1" x14ac:dyDescent="0.25">
      <c r="B20" s="149" t="s">
        <v>81</v>
      </c>
      <c r="C20" s="148"/>
      <c r="D20" s="55"/>
      <c r="E20" s="56"/>
      <c r="F20" s="148"/>
      <c r="G20" s="55"/>
      <c r="H20" s="56"/>
      <c r="I20" s="148"/>
      <c r="J20" s="55"/>
      <c r="K20" s="96"/>
    </row>
    <row r="21" spans="2:14" s="115" customFormat="1" x14ac:dyDescent="0.25">
      <c r="B21" s="150" t="s">
        <v>82</v>
      </c>
      <c r="C21" s="148"/>
      <c r="D21" s="55"/>
      <c r="E21" s="56"/>
      <c r="F21" s="148"/>
      <c r="G21" s="55"/>
      <c r="H21" s="56"/>
      <c r="I21" s="148"/>
      <c r="J21" s="55"/>
      <c r="K21" s="96"/>
    </row>
    <row r="22" spans="2:14" s="115" customFormat="1" x14ac:dyDescent="0.25">
      <c r="B22" s="95" t="s">
        <v>22</v>
      </c>
      <c r="C22" s="148"/>
      <c r="D22" s="55"/>
      <c r="E22" s="56"/>
      <c r="F22" s="148"/>
      <c r="G22" s="55"/>
      <c r="H22" s="56"/>
      <c r="I22" s="148"/>
      <c r="J22" s="55"/>
      <c r="K22" s="96"/>
    </row>
    <row r="23" spans="2:14" s="115" customFormat="1" x14ac:dyDescent="0.25">
      <c r="B23" s="95" t="s">
        <v>23</v>
      </c>
      <c r="C23" s="148"/>
      <c r="D23" s="55"/>
      <c r="E23" s="56"/>
      <c r="F23" s="148"/>
      <c r="G23" s="55"/>
      <c r="H23" s="56"/>
      <c r="I23" s="148"/>
      <c r="J23" s="55"/>
      <c r="K23" s="96"/>
    </row>
    <row r="24" spans="2:14" s="115" customFormat="1" x14ac:dyDescent="0.25">
      <c r="B24" s="95" t="s">
        <v>24</v>
      </c>
      <c r="C24" s="148">
        <v>8.4953703703703701E-3</v>
      </c>
      <c r="D24" s="55">
        <v>0.42087155963302753</v>
      </c>
      <c r="E24" s="56">
        <v>0.12716562716562718</v>
      </c>
      <c r="F24" s="148">
        <v>4.9074074074074063E-3</v>
      </c>
      <c r="G24" s="55">
        <v>0.73229706390328153</v>
      </c>
      <c r="H24" s="56">
        <v>0.25588412794206394</v>
      </c>
      <c r="I24" s="148">
        <v>1.3402777777777776E-2</v>
      </c>
      <c r="J24" s="55">
        <v>0.49849332759362891</v>
      </c>
      <c r="K24" s="96">
        <v>0.15587562256023688</v>
      </c>
    </row>
    <row r="25" spans="2:14" s="115" customFormat="1" x14ac:dyDescent="0.25">
      <c r="B25" s="99" t="s">
        <v>3</v>
      </c>
      <c r="C25" s="59">
        <v>2.0185185185185184E-2</v>
      </c>
      <c r="D25" s="60">
        <v>1</v>
      </c>
      <c r="E25" s="61">
        <v>0.30214830214830218</v>
      </c>
      <c r="F25" s="59">
        <v>6.7013888888888878E-3</v>
      </c>
      <c r="G25" s="60">
        <v>1</v>
      </c>
      <c r="H25" s="61">
        <v>0.34942667471333733</v>
      </c>
      <c r="I25" s="59">
        <v>2.688657407407407E-2</v>
      </c>
      <c r="J25" s="60">
        <v>1</v>
      </c>
      <c r="K25" s="129">
        <v>0.31269349845201233</v>
      </c>
    </row>
    <row r="26" spans="2:14" s="115" customFormat="1" x14ac:dyDescent="0.25">
      <c r="B26" s="130"/>
      <c r="C26" s="16"/>
      <c r="D26" s="16"/>
      <c r="E26" s="16"/>
      <c r="F26" s="16"/>
      <c r="G26" s="16"/>
      <c r="H26" s="16"/>
      <c r="I26" s="16"/>
      <c r="J26" s="16"/>
      <c r="K26" s="135"/>
      <c r="L26" s="16"/>
      <c r="M26" s="16"/>
      <c r="N26" s="16"/>
    </row>
    <row r="27" spans="2:14" s="115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s="115" customFormat="1" x14ac:dyDescent="0.25">
      <c r="B28" s="95" t="s">
        <v>26</v>
      </c>
      <c r="C28" s="148">
        <v>8.379629629629631E-3</v>
      </c>
      <c r="D28" s="55"/>
      <c r="E28" s="56">
        <v>0.12543312543312546</v>
      </c>
      <c r="F28" s="148">
        <v>6.018518518518519E-4</v>
      </c>
      <c r="G28" s="55"/>
      <c r="H28" s="56">
        <v>3.1382015691007854E-2</v>
      </c>
      <c r="I28" s="148">
        <v>8.9814814814814844E-3</v>
      </c>
      <c r="J28" s="55"/>
      <c r="K28" s="96">
        <v>0.10445551218198953</v>
      </c>
    </row>
    <row r="29" spans="2:14" s="115" customFormat="1" x14ac:dyDescent="0.25">
      <c r="B29" s="95" t="s">
        <v>27</v>
      </c>
      <c r="C29" s="148">
        <v>7.6388888888888893E-4</v>
      </c>
      <c r="D29" s="55"/>
      <c r="E29" s="56">
        <v>1.1434511434511437E-2</v>
      </c>
      <c r="F29" s="148">
        <v>9.0277777777777784E-4</v>
      </c>
      <c r="G29" s="55"/>
      <c r="H29" s="56">
        <v>4.7073023536511778E-2</v>
      </c>
      <c r="I29" s="148">
        <v>1.666666666666667E-3</v>
      </c>
      <c r="J29" s="55"/>
      <c r="K29" s="96">
        <v>1.93834971059362E-2</v>
      </c>
    </row>
    <row r="30" spans="2:14" s="115" customFormat="1" x14ac:dyDescent="0.25">
      <c r="B30" s="95" t="s">
        <v>28</v>
      </c>
      <c r="C30" s="148">
        <v>7.7546296296296304E-4</v>
      </c>
      <c r="D30" s="55"/>
      <c r="E30" s="56">
        <v>1.160776160776161E-2</v>
      </c>
      <c r="F30" s="148">
        <v>5.6712962962962967E-4</v>
      </c>
      <c r="G30" s="55"/>
      <c r="H30" s="56">
        <v>2.9571514785757397E-2</v>
      </c>
      <c r="I30" s="148">
        <v>1.3425925925925925E-3</v>
      </c>
      <c r="J30" s="55"/>
      <c r="K30" s="96">
        <v>1.5614483779781935E-2</v>
      </c>
    </row>
    <row r="31" spans="2:14" s="115" customFormat="1" x14ac:dyDescent="0.25">
      <c r="B31" s="95" t="s">
        <v>29</v>
      </c>
      <c r="C31" s="148">
        <v>2.2118055555555551E-2</v>
      </c>
      <c r="D31" s="55"/>
      <c r="E31" s="56">
        <v>0.33108108108108103</v>
      </c>
      <c r="F31" s="148">
        <v>8.1365740740740738E-3</v>
      </c>
      <c r="G31" s="55"/>
      <c r="H31" s="56">
        <v>0.4242607121303561</v>
      </c>
      <c r="I31" s="148">
        <v>3.0254629629629635E-2</v>
      </c>
      <c r="J31" s="55"/>
      <c r="K31" s="96">
        <v>0.35186431552025854</v>
      </c>
    </row>
    <row r="32" spans="2:14" s="115" customFormat="1" x14ac:dyDescent="0.25">
      <c r="B32" s="95" t="s">
        <v>30</v>
      </c>
      <c r="C32" s="148">
        <v>1.2465277777777778E-2</v>
      </c>
      <c r="D32" s="55"/>
      <c r="E32" s="56">
        <v>0.18659043659043661</v>
      </c>
      <c r="F32" s="148">
        <v>2.2685185185185182E-3</v>
      </c>
      <c r="G32" s="55"/>
      <c r="H32" s="56">
        <v>0.11828605914302957</v>
      </c>
      <c r="I32" s="148">
        <v>1.4733796296296295E-2</v>
      </c>
      <c r="J32" s="55"/>
      <c r="K32" s="96">
        <v>0.1713554987212276</v>
      </c>
    </row>
    <row r="33" spans="2:14" s="115" customFormat="1" x14ac:dyDescent="0.25">
      <c r="B33" s="95" t="s">
        <v>31</v>
      </c>
      <c r="C33" s="148">
        <v>2.1180555555555558E-3</v>
      </c>
      <c r="D33" s="55"/>
      <c r="E33" s="56">
        <v>3.1704781704781713E-2</v>
      </c>
      <c r="F33" s="148"/>
      <c r="G33" s="55"/>
      <c r="H33" s="56"/>
      <c r="I33" s="148">
        <v>2.1180555555555558E-3</v>
      </c>
      <c r="J33" s="55"/>
      <c r="K33" s="96">
        <v>2.4633194238793919E-2</v>
      </c>
    </row>
    <row r="34" spans="2:14" s="115" customFormat="1" x14ac:dyDescent="0.25">
      <c r="B34" s="99" t="s">
        <v>3</v>
      </c>
      <c r="C34" s="17">
        <v>4.6620370370370361E-2</v>
      </c>
      <c r="D34" s="60"/>
      <c r="E34" s="60">
        <v>0.69785169785169787</v>
      </c>
      <c r="F34" s="17">
        <v>1.2476851851851852E-2</v>
      </c>
      <c r="G34" s="60"/>
      <c r="H34" s="60">
        <v>0.65057332528666267</v>
      </c>
      <c r="I34" s="17">
        <v>5.9097222222222225E-2</v>
      </c>
      <c r="J34" s="60"/>
      <c r="K34" s="100">
        <v>0.68730650154798778</v>
      </c>
    </row>
    <row r="35" spans="2:14" s="115" customFormat="1" x14ac:dyDescent="0.25">
      <c r="B35" s="132"/>
      <c r="C35" s="133"/>
      <c r="D35" s="133"/>
      <c r="E35" s="133"/>
      <c r="F35" s="133"/>
      <c r="G35" s="133"/>
      <c r="H35" s="133"/>
      <c r="I35" s="133"/>
      <c r="J35" s="133"/>
      <c r="K35" s="136"/>
      <c r="L35" s="133"/>
      <c r="M35" s="133"/>
      <c r="N35" s="133"/>
    </row>
    <row r="36" spans="2:14" s="115" customFormat="1" x14ac:dyDescent="0.25">
      <c r="B36" s="99" t="s">
        <v>6</v>
      </c>
      <c r="C36" s="17">
        <v>6.6805555555555549E-2</v>
      </c>
      <c r="D36" s="134"/>
      <c r="E36" s="60">
        <v>1</v>
      </c>
      <c r="F36" s="17">
        <v>1.9178240740740739E-2</v>
      </c>
      <c r="G36" s="134"/>
      <c r="H36" s="60">
        <v>1</v>
      </c>
      <c r="I36" s="17">
        <v>8.5983796296296294E-2</v>
      </c>
      <c r="J36" s="134"/>
      <c r="K36" s="100">
        <v>1</v>
      </c>
    </row>
    <row r="37" spans="2:14" s="115" customFormat="1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  <row r="38" spans="2:14" s="115" customFormat="1" x14ac:dyDescent="0.25">
      <c r="C38" s="127"/>
      <c r="D38" s="127"/>
      <c r="E38" s="127"/>
      <c r="F38" s="127"/>
      <c r="H38" s="127"/>
    </row>
    <row r="39" spans="2:14" s="115" customFormat="1" x14ac:dyDescent="0.25">
      <c r="C39" s="127"/>
      <c r="D39" s="127"/>
      <c r="E39" s="127"/>
      <c r="F39" s="127"/>
      <c r="H39" s="127"/>
    </row>
    <row r="40" spans="2:14" s="115" customFormat="1" x14ac:dyDescent="0.25">
      <c r="C40" s="127"/>
      <c r="D40" s="127"/>
      <c r="E40" s="127"/>
      <c r="F40" s="127"/>
      <c r="H40" s="127"/>
    </row>
    <row r="41" spans="2:14" s="115" customFormat="1" x14ac:dyDescent="0.25">
      <c r="C41" s="127"/>
      <c r="D41" s="127"/>
      <c r="E41" s="127"/>
      <c r="F41" s="127"/>
      <c r="H41" s="127"/>
    </row>
    <row r="42" spans="2:14" s="115" customFormat="1" x14ac:dyDescent="0.25">
      <c r="C42" s="127"/>
      <c r="D42" s="127"/>
      <c r="E42" s="127"/>
      <c r="F42" s="127"/>
      <c r="H42" s="127"/>
    </row>
    <row r="43" spans="2:14" s="115" customFormat="1" x14ac:dyDescent="0.25">
      <c r="C43" s="127"/>
      <c r="D43" s="127"/>
      <c r="E43" s="127"/>
      <c r="F43" s="127"/>
      <c r="H43" s="127"/>
    </row>
    <row r="44" spans="2:14" s="115" customFormat="1" x14ac:dyDescent="0.25">
      <c r="C44" s="127"/>
      <c r="D44" s="127"/>
      <c r="E44" s="127"/>
      <c r="F44" s="127"/>
      <c r="H44" s="127"/>
    </row>
    <row r="45" spans="2:14" s="115" customFormat="1" x14ac:dyDescent="0.25">
      <c r="C45" s="127"/>
      <c r="D45" s="127"/>
      <c r="E45" s="127"/>
      <c r="F45" s="127"/>
      <c r="H45" s="127"/>
    </row>
    <row r="46" spans="2:14" s="115" customFormat="1" x14ac:dyDescent="0.25">
      <c r="C46" s="127"/>
      <c r="D46" s="127"/>
      <c r="E46" s="127"/>
      <c r="F46" s="127"/>
      <c r="H46" s="127"/>
    </row>
    <row r="47" spans="2:14" s="115" customFormat="1" x14ac:dyDescent="0.25">
      <c r="C47" s="127"/>
      <c r="D47" s="127"/>
      <c r="E47" s="127"/>
      <c r="F47" s="127"/>
      <c r="H47" s="127"/>
    </row>
    <row r="48" spans="2:14" s="115" customFormat="1" x14ac:dyDescent="0.25">
      <c r="C48" s="127"/>
      <c r="D48" s="127"/>
      <c r="E48" s="127"/>
      <c r="F48" s="127"/>
      <c r="H48" s="127"/>
    </row>
    <row r="49" spans="3:8" s="115" customFormat="1" x14ac:dyDescent="0.25">
      <c r="C49" s="127"/>
      <c r="D49" s="127"/>
      <c r="E49" s="127"/>
      <c r="F49" s="127"/>
      <c r="H49" s="127"/>
    </row>
    <row r="50" spans="3:8" s="115" customFormat="1" x14ac:dyDescent="0.25">
      <c r="C50" s="127"/>
      <c r="D50" s="127"/>
      <c r="E50" s="127"/>
      <c r="F50" s="127"/>
      <c r="H50" s="127"/>
    </row>
    <row r="51" spans="3:8" s="115" customFormat="1" x14ac:dyDescent="0.25">
      <c r="C51" s="127"/>
      <c r="D51" s="127"/>
      <c r="E51" s="127"/>
      <c r="F51" s="127"/>
      <c r="H51" s="127"/>
    </row>
    <row r="52" spans="3:8" s="115" customFormat="1" x14ac:dyDescent="0.25">
      <c r="C52" s="127"/>
      <c r="D52" s="127"/>
      <c r="E52" s="127"/>
      <c r="F52" s="127"/>
      <c r="H52" s="127"/>
    </row>
    <row r="53" spans="3:8" s="115" customFormat="1" x14ac:dyDescent="0.25">
      <c r="C53" s="127"/>
      <c r="D53" s="127"/>
      <c r="E53" s="127"/>
      <c r="F53" s="127"/>
      <c r="H53" s="127"/>
    </row>
    <row r="54" spans="3:8" s="115" customFormat="1" x14ac:dyDescent="0.25">
      <c r="C54" s="127"/>
      <c r="D54" s="127"/>
      <c r="E54" s="127"/>
      <c r="F54" s="127"/>
      <c r="H54" s="127"/>
    </row>
    <row r="55" spans="3:8" s="115" customFormat="1" x14ac:dyDescent="0.25">
      <c r="C55" s="127"/>
      <c r="D55" s="127"/>
      <c r="E55" s="127"/>
      <c r="F55" s="127"/>
      <c r="H55" s="127"/>
    </row>
    <row r="56" spans="3:8" s="115" customFormat="1" x14ac:dyDescent="0.25">
      <c r="C56" s="127"/>
      <c r="D56" s="127"/>
      <c r="E56" s="127"/>
      <c r="F56" s="127"/>
      <c r="H56" s="127"/>
    </row>
    <row r="57" spans="3:8" s="115" customFormat="1" x14ac:dyDescent="0.25">
      <c r="C57" s="127"/>
      <c r="D57" s="127"/>
      <c r="E57" s="127"/>
      <c r="F57" s="127"/>
      <c r="H57" s="127"/>
    </row>
    <row r="58" spans="3:8" s="115" customFormat="1" x14ac:dyDescent="0.25">
      <c r="C58" s="127"/>
      <c r="D58" s="127"/>
      <c r="E58" s="127"/>
      <c r="F58" s="127"/>
      <c r="H58" s="127"/>
    </row>
    <row r="59" spans="3:8" s="115" customFormat="1" x14ac:dyDescent="0.25">
      <c r="C59" s="127"/>
      <c r="D59" s="127"/>
      <c r="E59" s="127"/>
      <c r="F59" s="127"/>
      <c r="H59" s="127"/>
    </row>
    <row r="60" spans="3:8" s="115" customFormat="1" x14ac:dyDescent="0.25">
      <c r="C60" s="127"/>
      <c r="D60" s="127"/>
      <c r="E60" s="127"/>
      <c r="F60" s="127"/>
      <c r="H60" s="127"/>
    </row>
    <row r="61" spans="3:8" s="115" customFormat="1" x14ac:dyDescent="0.25">
      <c r="C61" s="127"/>
      <c r="D61" s="127"/>
      <c r="E61" s="127"/>
      <c r="F61" s="127"/>
      <c r="H61" s="127"/>
    </row>
    <row r="62" spans="3:8" s="115" customFormat="1" x14ac:dyDescent="0.25">
      <c r="C62" s="127"/>
      <c r="D62" s="127"/>
      <c r="E62" s="127"/>
      <c r="F62" s="127"/>
      <c r="H62" s="127"/>
    </row>
    <row r="63" spans="3:8" s="115" customFormat="1" x14ac:dyDescent="0.25">
      <c r="C63" s="127"/>
      <c r="D63" s="127"/>
      <c r="E63" s="127"/>
      <c r="F63" s="127"/>
      <c r="H63" s="127"/>
    </row>
    <row r="64" spans="3:8" s="115" customFormat="1" x14ac:dyDescent="0.25">
      <c r="C64" s="127"/>
      <c r="D64" s="127"/>
      <c r="E64" s="127"/>
      <c r="F64" s="127"/>
      <c r="H64" s="127"/>
    </row>
    <row r="65" spans="3:8" s="115" customFormat="1" x14ac:dyDescent="0.25">
      <c r="C65" s="127"/>
      <c r="D65" s="127"/>
      <c r="E65" s="127"/>
      <c r="F65" s="127"/>
      <c r="H65" s="127"/>
    </row>
    <row r="66" spans="3:8" s="115" customFormat="1" x14ac:dyDescent="0.25">
      <c r="C66" s="127"/>
      <c r="D66" s="127"/>
      <c r="E66" s="127"/>
      <c r="F66" s="127"/>
      <c r="H66" s="127"/>
    </row>
    <row r="67" spans="3:8" s="115" customFormat="1" x14ac:dyDescent="0.25">
      <c r="C67" s="127"/>
      <c r="D67" s="127"/>
      <c r="E67" s="127"/>
      <c r="F67" s="127"/>
      <c r="H67" s="127"/>
    </row>
    <row r="68" spans="3:8" s="115" customFormat="1" x14ac:dyDescent="0.25">
      <c r="C68" s="127"/>
      <c r="D68" s="127"/>
      <c r="E68" s="127"/>
      <c r="F68" s="127"/>
      <c r="H68" s="127"/>
    </row>
    <row r="69" spans="3:8" s="115" customFormat="1" x14ac:dyDescent="0.25">
      <c r="C69" s="127"/>
      <c r="D69" s="127"/>
      <c r="E69" s="127"/>
      <c r="F69" s="127"/>
      <c r="H69" s="127"/>
    </row>
    <row r="70" spans="3:8" s="115" customFormat="1" x14ac:dyDescent="0.25">
      <c r="C70" s="127"/>
      <c r="D70" s="127"/>
      <c r="E70" s="127"/>
      <c r="F70" s="127"/>
      <c r="H70" s="127"/>
    </row>
    <row r="71" spans="3:8" s="115" customFormat="1" x14ac:dyDescent="0.25">
      <c r="C71" s="127"/>
      <c r="D71" s="127"/>
      <c r="E71" s="127"/>
      <c r="F71" s="127"/>
      <c r="H71" s="127"/>
    </row>
    <row r="72" spans="3:8" s="115" customFormat="1" x14ac:dyDescent="0.25">
      <c r="C72" s="127"/>
      <c r="D72" s="127"/>
      <c r="E72" s="127"/>
      <c r="F72" s="127"/>
      <c r="H72" s="127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&amp;R26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7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115" customWidth="1"/>
    <col min="2" max="2" width="42.42578125" style="115" customWidth="1"/>
    <col min="3" max="6" width="10.85546875" style="127" customWidth="1"/>
    <col min="7" max="7" width="10.85546875" style="115" customWidth="1"/>
    <col min="8" max="8" width="10.85546875" style="127" customWidth="1"/>
    <col min="9" max="11" width="10.85546875" style="115" customWidth="1"/>
    <col min="12" max="16384" width="8.85546875" style="115"/>
  </cols>
  <sheetData>
    <row r="2" spans="2:11" ht="15.75" thickBot="1" x14ac:dyDescent="0.3"/>
    <row r="3" spans="2:11" x14ac:dyDescent="0.25">
      <c r="B3" s="216" t="s">
        <v>111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x14ac:dyDescent="0.25">
      <c r="B6" s="1" t="s">
        <v>11</v>
      </c>
      <c r="C6" s="113" t="s">
        <v>4</v>
      </c>
      <c r="D6" s="9" t="s">
        <v>5</v>
      </c>
      <c r="E6" s="114" t="s">
        <v>5</v>
      </c>
      <c r="F6" s="113" t="s">
        <v>4</v>
      </c>
      <c r="G6" s="9" t="s">
        <v>5</v>
      </c>
      <c r="H6" s="114" t="s">
        <v>5</v>
      </c>
      <c r="I6" s="111" t="s">
        <v>4</v>
      </c>
      <c r="J6" s="9" t="s">
        <v>5</v>
      </c>
      <c r="K6" s="112" t="s">
        <v>5</v>
      </c>
    </row>
    <row r="7" spans="2:11" x14ac:dyDescent="0.25">
      <c r="B7" s="95" t="s">
        <v>12</v>
      </c>
      <c r="C7" s="148">
        <v>7.2916666666666648E-4</v>
      </c>
      <c r="D7" s="55">
        <v>0.37058823529411761</v>
      </c>
      <c r="E7" s="56">
        <v>2.3001095290251908E-2</v>
      </c>
      <c r="F7" s="148"/>
      <c r="G7" s="55"/>
      <c r="H7" s="56"/>
      <c r="I7" s="148">
        <v>7.2916666666666648E-4</v>
      </c>
      <c r="J7" s="55">
        <v>0.37058823529411761</v>
      </c>
      <c r="K7" s="96">
        <v>2.3001095290251908E-2</v>
      </c>
    </row>
    <row r="8" spans="2:11" x14ac:dyDescent="0.25">
      <c r="B8" s="95" t="s">
        <v>80</v>
      </c>
      <c r="C8" s="148"/>
      <c r="D8" s="55"/>
      <c r="E8" s="56"/>
      <c r="F8" s="148"/>
      <c r="G8" s="55"/>
      <c r="H8" s="56"/>
      <c r="I8" s="148"/>
      <c r="J8" s="55"/>
      <c r="K8" s="96"/>
    </row>
    <row r="9" spans="2:11" x14ac:dyDescent="0.25">
      <c r="B9" s="95" t="s">
        <v>13</v>
      </c>
      <c r="C9" s="148">
        <v>5.0925925925925932E-4</v>
      </c>
      <c r="D9" s="55">
        <v>0.25882352941176479</v>
      </c>
      <c r="E9" s="56">
        <v>1.6064257028112452E-2</v>
      </c>
      <c r="F9" s="148"/>
      <c r="G9" s="55"/>
      <c r="H9" s="56"/>
      <c r="I9" s="148">
        <v>5.0925925925925932E-4</v>
      </c>
      <c r="J9" s="55">
        <v>0.25882352941176479</v>
      </c>
      <c r="K9" s="96">
        <v>1.6064257028112452E-2</v>
      </c>
    </row>
    <row r="10" spans="2:11" x14ac:dyDescent="0.25">
      <c r="B10" s="95" t="s">
        <v>14</v>
      </c>
      <c r="C10" s="148">
        <v>3.4722222222222222E-5</v>
      </c>
      <c r="D10" s="55">
        <v>1.7647058823529415E-2</v>
      </c>
      <c r="E10" s="56">
        <v>1.0952902519167579E-3</v>
      </c>
      <c r="F10" s="148"/>
      <c r="G10" s="55"/>
      <c r="H10" s="56"/>
      <c r="I10" s="148">
        <v>3.4722222222222222E-5</v>
      </c>
      <c r="J10" s="55">
        <v>1.7647058823529415E-2</v>
      </c>
      <c r="K10" s="96">
        <v>1.0952902519167579E-3</v>
      </c>
    </row>
    <row r="11" spans="2:11" x14ac:dyDescent="0.25">
      <c r="B11" s="95" t="s">
        <v>15</v>
      </c>
      <c r="C11" s="148">
        <v>2.4305555555555555E-4</v>
      </c>
      <c r="D11" s="55">
        <v>0.12352941176470589</v>
      </c>
      <c r="E11" s="56">
        <v>7.6670317634173054E-3</v>
      </c>
      <c r="F11" s="148"/>
      <c r="G11" s="55"/>
      <c r="H11" s="56"/>
      <c r="I11" s="148">
        <v>2.4305555555555555E-4</v>
      </c>
      <c r="J11" s="55">
        <v>0.12352941176470589</v>
      </c>
      <c r="K11" s="96">
        <v>7.6670317634173054E-3</v>
      </c>
    </row>
    <row r="12" spans="2:11" x14ac:dyDescent="0.25">
      <c r="B12" s="95" t="s">
        <v>112</v>
      </c>
      <c r="C12" s="148">
        <v>4.1666666666666664E-4</v>
      </c>
      <c r="D12" s="55">
        <v>0.21176470588235294</v>
      </c>
      <c r="E12" s="56">
        <v>1.3143483023001093E-2</v>
      </c>
      <c r="F12" s="148"/>
      <c r="G12" s="55"/>
      <c r="H12" s="56"/>
      <c r="I12" s="148">
        <v>4.1666666666666664E-4</v>
      </c>
      <c r="J12" s="55">
        <v>0.21176470588235294</v>
      </c>
      <c r="K12" s="96">
        <v>1.3143483023001093E-2</v>
      </c>
    </row>
    <row r="13" spans="2:11" x14ac:dyDescent="0.25">
      <c r="B13" s="95" t="s">
        <v>16</v>
      </c>
      <c r="C13" s="148"/>
      <c r="D13" s="55"/>
      <c r="E13" s="56"/>
      <c r="F13" s="148"/>
      <c r="G13" s="55"/>
      <c r="H13" s="56"/>
      <c r="I13" s="148"/>
      <c r="J13" s="55"/>
      <c r="K13" s="96"/>
    </row>
    <row r="14" spans="2:11" x14ac:dyDescent="0.25">
      <c r="B14" s="95" t="s">
        <v>105</v>
      </c>
      <c r="C14" s="148"/>
      <c r="D14" s="55"/>
      <c r="E14" s="56"/>
      <c r="F14" s="148"/>
      <c r="G14" s="55"/>
      <c r="H14" s="56"/>
      <c r="I14" s="148"/>
      <c r="J14" s="55"/>
      <c r="K14" s="96"/>
    </row>
    <row r="15" spans="2:11" x14ac:dyDescent="0.25">
      <c r="B15" s="95" t="s">
        <v>17</v>
      </c>
      <c r="C15" s="148"/>
      <c r="D15" s="55"/>
      <c r="E15" s="56"/>
      <c r="F15" s="148"/>
      <c r="G15" s="55"/>
      <c r="H15" s="56"/>
      <c r="I15" s="148"/>
      <c r="J15" s="55"/>
      <c r="K15" s="96"/>
    </row>
    <row r="16" spans="2:11" x14ac:dyDescent="0.25">
      <c r="B16" s="95" t="s">
        <v>18</v>
      </c>
      <c r="C16" s="148"/>
      <c r="D16" s="55"/>
      <c r="E16" s="56"/>
      <c r="F16" s="148"/>
      <c r="G16" s="55"/>
      <c r="H16" s="56"/>
      <c r="I16" s="148"/>
      <c r="J16" s="55"/>
      <c r="K16" s="96"/>
    </row>
    <row r="17" spans="2:14" x14ac:dyDescent="0.25">
      <c r="B17" s="95" t="s">
        <v>19</v>
      </c>
      <c r="C17" s="148"/>
      <c r="D17" s="55"/>
      <c r="E17" s="56"/>
      <c r="F17" s="148"/>
      <c r="G17" s="55"/>
      <c r="H17" s="56"/>
      <c r="I17" s="148"/>
      <c r="J17" s="55"/>
      <c r="K17" s="96"/>
    </row>
    <row r="18" spans="2:14" x14ac:dyDescent="0.25">
      <c r="B18" s="95" t="s">
        <v>20</v>
      </c>
      <c r="C18" s="148">
        <v>3.4722222222222222E-5</v>
      </c>
      <c r="D18" s="55">
        <v>1.7647058823529415E-2</v>
      </c>
      <c r="E18" s="56">
        <v>1.0952902519167579E-3</v>
      </c>
      <c r="F18" s="148"/>
      <c r="G18" s="55"/>
      <c r="H18" s="56"/>
      <c r="I18" s="148">
        <v>3.4722222222222222E-5</v>
      </c>
      <c r="J18" s="55">
        <v>1.7647058823529415E-2</v>
      </c>
      <c r="K18" s="96">
        <v>1.0952902519167579E-3</v>
      </c>
    </row>
    <row r="19" spans="2:14" x14ac:dyDescent="0.25">
      <c r="B19" s="95" t="s">
        <v>21</v>
      </c>
      <c r="C19" s="148"/>
      <c r="D19" s="55"/>
      <c r="E19" s="56"/>
      <c r="F19" s="148"/>
      <c r="G19" s="55"/>
      <c r="H19" s="56"/>
      <c r="I19" s="148"/>
      <c r="J19" s="55"/>
      <c r="K19" s="96"/>
    </row>
    <row r="20" spans="2:14" x14ac:dyDescent="0.25">
      <c r="B20" s="149" t="s">
        <v>81</v>
      </c>
      <c r="C20" s="148"/>
      <c r="D20" s="55"/>
      <c r="E20" s="56"/>
      <c r="F20" s="148"/>
      <c r="G20" s="55"/>
      <c r="H20" s="56"/>
      <c r="I20" s="148"/>
      <c r="J20" s="55"/>
      <c r="K20" s="96"/>
    </row>
    <row r="21" spans="2:14" x14ac:dyDescent="0.25">
      <c r="B21" s="150" t="s">
        <v>82</v>
      </c>
      <c r="C21" s="148"/>
      <c r="D21" s="55"/>
      <c r="E21" s="56"/>
      <c r="F21" s="148"/>
      <c r="G21" s="55"/>
      <c r="H21" s="56"/>
      <c r="I21" s="148"/>
      <c r="J21" s="55"/>
      <c r="K21" s="96"/>
    </row>
    <row r="22" spans="2:14" x14ac:dyDescent="0.25">
      <c r="B22" s="95" t="s">
        <v>22</v>
      </c>
      <c r="C22" s="148"/>
      <c r="D22" s="55"/>
      <c r="E22" s="56"/>
      <c r="F22" s="148"/>
      <c r="G22" s="55"/>
      <c r="H22" s="56"/>
      <c r="I22" s="148"/>
      <c r="J22" s="55"/>
      <c r="K22" s="96"/>
    </row>
    <row r="23" spans="2:14" x14ac:dyDescent="0.25">
      <c r="B23" s="95" t="s">
        <v>23</v>
      </c>
      <c r="C23" s="148"/>
      <c r="D23" s="55"/>
      <c r="E23" s="56"/>
      <c r="F23" s="148"/>
      <c r="G23" s="55"/>
      <c r="H23" s="56"/>
      <c r="I23" s="148"/>
      <c r="J23" s="55"/>
      <c r="K23" s="96"/>
    </row>
    <row r="24" spans="2:14" x14ac:dyDescent="0.25">
      <c r="B24" s="95" t="s">
        <v>24</v>
      </c>
      <c r="C24" s="148"/>
      <c r="D24" s="55"/>
      <c r="E24" s="56"/>
      <c r="F24" s="148"/>
      <c r="G24" s="55"/>
      <c r="H24" s="56"/>
      <c r="I24" s="148"/>
      <c r="J24" s="55"/>
      <c r="K24" s="96"/>
    </row>
    <row r="25" spans="2:14" x14ac:dyDescent="0.25">
      <c r="B25" s="99" t="s">
        <v>3</v>
      </c>
      <c r="C25" s="59">
        <v>1.9675925925925924E-3</v>
      </c>
      <c r="D25" s="60">
        <v>1</v>
      </c>
      <c r="E25" s="61">
        <v>6.2066447608616272E-2</v>
      </c>
      <c r="F25" s="59"/>
      <c r="G25" s="60"/>
      <c r="H25" s="61"/>
      <c r="I25" s="59">
        <v>1.9675925925925924E-3</v>
      </c>
      <c r="J25" s="60">
        <v>1</v>
      </c>
      <c r="K25" s="129">
        <v>6.2066447608616272E-2</v>
      </c>
    </row>
    <row r="26" spans="2:14" x14ac:dyDescent="0.25">
      <c r="B26" s="119"/>
      <c r="C26" s="120"/>
      <c r="D26" s="120"/>
      <c r="E26" s="120"/>
      <c r="F26" s="120"/>
      <c r="G26" s="120"/>
      <c r="H26" s="120"/>
      <c r="I26" s="120"/>
      <c r="J26" s="120"/>
      <c r="K26" s="121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x14ac:dyDescent="0.25">
      <c r="B28" s="137" t="s">
        <v>26</v>
      </c>
      <c r="C28" s="148">
        <v>3.0902777777777777E-3</v>
      </c>
      <c r="D28" s="55"/>
      <c r="E28" s="56">
        <v>9.7480832420591454E-2</v>
      </c>
      <c r="F28" s="148"/>
      <c r="G28" s="55"/>
      <c r="H28" s="56"/>
      <c r="I28" s="148">
        <v>3.0902777777777777E-3</v>
      </c>
      <c r="J28" s="55"/>
      <c r="K28" s="96">
        <v>9.7480832420591454E-2</v>
      </c>
    </row>
    <row r="29" spans="2:14" x14ac:dyDescent="0.25">
      <c r="B29" s="137" t="s">
        <v>27</v>
      </c>
      <c r="C29" s="148">
        <v>2.5462962962962961E-4</v>
      </c>
      <c r="D29" s="55"/>
      <c r="E29" s="56">
        <v>8.0321285140562242E-3</v>
      </c>
      <c r="F29" s="148"/>
      <c r="G29" s="55"/>
      <c r="H29" s="56"/>
      <c r="I29" s="148">
        <v>2.5462962962962961E-4</v>
      </c>
      <c r="J29" s="55"/>
      <c r="K29" s="96">
        <v>8.0321285140562242E-3</v>
      </c>
    </row>
    <row r="30" spans="2:14" x14ac:dyDescent="0.25">
      <c r="B30" s="137" t="s">
        <v>28</v>
      </c>
      <c r="C30" s="148">
        <v>1.1226851851851851E-3</v>
      </c>
      <c r="D30" s="55"/>
      <c r="E30" s="56">
        <v>3.5414384811975168E-2</v>
      </c>
      <c r="F30" s="148"/>
      <c r="G30" s="55"/>
      <c r="H30" s="56"/>
      <c r="I30" s="148">
        <v>1.1226851851851851E-3</v>
      </c>
      <c r="J30" s="55"/>
      <c r="K30" s="96">
        <v>3.5414384811975168E-2</v>
      </c>
    </row>
    <row r="31" spans="2:14" x14ac:dyDescent="0.25">
      <c r="B31" s="137" t="s">
        <v>29</v>
      </c>
      <c r="C31" s="148">
        <v>9.2013888888888926E-3</v>
      </c>
      <c r="D31" s="55"/>
      <c r="E31" s="56">
        <v>0.29025191675794099</v>
      </c>
      <c r="F31" s="148"/>
      <c r="G31" s="55"/>
      <c r="H31" s="56"/>
      <c r="I31" s="148">
        <v>9.2013888888888926E-3</v>
      </c>
      <c r="J31" s="55"/>
      <c r="K31" s="96">
        <v>0.29025191675794099</v>
      </c>
    </row>
    <row r="32" spans="2:14" x14ac:dyDescent="0.25">
      <c r="B32" s="137" t="s">
        <v>30</v>
      </c>
      <c r="C32" s="148">
        <v>1.3888888888888885E-2</v>
      </c>
      <c r="D32" s="55"/>
      <c r="E32" s="56">
        <v>0.43811610076670304</v>
      </c>
      <c r="F32" s="148"/>
      <c r="G32" s="55"/>
      <c r="H32" s="56"/>
      <c r="I32" s="148">
        <v>1.3888888888888885E-2</v>
      </c>
      <c r="J32" s="55"/>
      <c r="K32" s="96">
        <v>0.43811610076670304</v>
      </c>
    </row>
    <row r="33" spans="2:14" x14ac:dyDescent="0.25">
      <c r="B33" s="137" t="s">
        <v>31</v>
      </c>
      <c r="C33" s="148">
        <v>2.1759259259259258E-3</v>
      </c>
      <c r="D33" s="55"/>
      <c r="E33" s="56">
        <v>6.8638189120116821E-2</v>
      </c>
      <c r="F33" s="148"/>
      <c r="G33" s="55"/>
      <c r="H33" s="56"/>
      <c r="I33" s="148">
        <v>2.1759259259259258E-3</v>
      </c>
      <c r="J33" s="55"/>
      <c r="K33" s="96">
        <v>6.8638189120116821E-2</v>
      </c>
    </row>
    <row r="34" spans="2:14" x14ac:dyDescent="0.25">
      <c r="B34" s="138" t="s">
        <v>3</v>
      </c>
      <c r="C34" s="17">
        <v>2.9733796296296296E-2</v>
      </c>
      <c r="D34" s="60"/>
      <c r="E34" s="60">
        <v>0.93793355239138365</v>
      </c>
      <c r="F34" s="17"/>
      <c r="G34" s="60"/>
      <c r="H34" s="60"/>
      <c r="I34" s="17">
        <v>2.9733796296296296E-2</v>
      </c>
      <c r="J34" s="60"/>
      <c r="K34" s="100">
        <v>0.93793355239138365</v>
      </c>
    </row>
    <row r="35" spans="2:14" x14ac:dyDescent="0.25">
      <c r="B35" s="122"/>
      <c r="C35" s="123"/>
      <c r="D35" s="123"/>
      <c r="E35" s="123"/>
      <c r="F35" s="123"/>
      <c r="G35" s="123"/>
      <c r="H35" s="123"/>
      <c r="I35" s="123"/>
      <c r="J35" s="123"/>
      <c r="K35" s="124"/>
      <c r="L35" s="133"/>
      <c r="M35" s="133"/>
      <c r="N35" s="133"/>
    </row>
    <row r="36" spans="2:14" x14ac:dyDescent="0.25">
      <c r="B36" s="99" t="s">
        <v>6</v>
      </c>
      <c r="C36" s="17">
        <v>3.170138888888889E-2</v>
      </c>
      <c r="D36" s="134"/>
      <c r="E36" s="60">
        <v>0.99999999999999989</v>
      </c>
      <c r="F36" s="17"/>
      <c r="G36" s="134"/>
      <c r="H36" s="60"/>
      <c r="I36" s="17">
        <v>3.170138888888889E-2</v>
      </c>
      <c r="J36" s="134"/>
      <c r="K36" s="100">
        <v>0.99999999999999989</v>
      </c>
    </row>
    <row r="37" spans="2:14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&amp;R27</oddHeader>
  </headerFooter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230" t="s">
        <v>7</v>
      </c>
      <c r="C3" s="231"/>
      <c r="D3" s="231"/>
      <c r="E3" s="231"/>
      <c r="F3" s="231"/>
      <c r="G3" s="231"/>
      <c r="H3" s="232"/>
      <c r="I3" s="231"/>
      <c r="J3" s="231"/>
      <c r="K3" s="231"/>
      <c r="L3" s="231"/>
      <c r="M3" s="231"/>
      <c r="N3" s="232"/>
    </row>
    <row r="4" spans="2:14" x14ac:dyDescent="0.25">
      <c r="B4" s="242" t="s">
        <v>193</v>
      </c>
      <c r="C4" s="234"/>
      <c r="D4" s="234"/>
      <c r="E4" s="234"/>
      <c r="F4" s="234"/>
      <c r="G4" s="234"/>
      <c r="H4" s="236"/>
      <c r="I4" s="234"/>
      <c r="J4" s="234"/>
      <c r="K4" s="234"/>
      <c r="L4" s="234"/>
      <c r="M4" s="234"/>
      <c r="N4" s="236"/>
    </row>
    <row r="5" spans="2:14" x14ac:dyDescent="0.25">
      <c r="B5" s="3"/>
      <c r="C5" s="243" t="s">
        <v>8</v>
      </c>
      <c r="D5" s="244"/>
      <c r="E5" s="245"/>
      <c r="F5" s="233" t="s">
        <v>9</v>
      </c>
      <c r="G5" s="234"/>
      <c r="H5" s="235"/>
      <c r="I5" s="234" t="s">
        <v>10</v>
      </c>
      <c r="J5" s="234"/>
      <c r="K5" s="235"/>
      <c r="L5" s="233" t="s">
        <v>3</v>
      </c>
      <c r="M5" s="234"/>
      <c r="N5" s="236"/>
    </row>
    <row r="6" spans="2:14" x14ac:dyDescent="0.25">
      <c r="B6" s="1" t="s">
        <v>11</v>
      </c>
      <c r="C6" s="160" t="s">
        <v>4</v>
      </c>
      <c r="D6" s="4" t="s">
        <v>5</v>
      </c>
      <c r="E6" s="162" t="s">
        <v>5</v>
      </c>
      <c r="F6" s="160" t="s">
        <v>4</v>
      </c>
      <c r="G6" s="4" t="s">
        <v>5</v>
      </c>
      <c r="H6" s="162" t="s">
        <v>5</v>
      </c>
      <c r="I6" s="161" t="s">
        <v>4</v>
      </c>
      <c r="J6" s="4" t="s">
        <v>5</v>
      </c>
      <c r="K6" s="162" t="s">
        <v>5</v>
      </c>
      <c r="L6" s="160" t="s">
        <v>4</v>
      </c>
      <c r="M6" s="4" t="s">
        <v>5</v>
      </c>
      <c r="N6" s="163" t="s">
        <v>5</v>
      </c>
    </row>
    <row r="7" spans="2:14" x14ac:dyDescent="0.25">
      <c r="B7" s="25" t="s">
        <v>12</v>
      </c>
      <c r="C7" s="22"/>
      <c r="D7" s="26"/>
      <c r="E7" s="26"/>
      <c r="F7" s="22">
        <v>1.1226851851851851E-3</v>
      </c>
      <c r="G7" s="26">
        <v>7.9443079443079448E-2</v>
      </c>
      <c r="H7" s="26">
        <v>7.9443079443079448E-2</v>
      </c>
      <c r="I7" s="22">
        <v>2.0694444444444446E-2</v>
      </c>
      <c r="J7" s="26">
        <v>0.41027994492886649</v>
      </c>
      <c r="K7" s="26">
        <v>0.35631725787166207</v>
      </c>
      <c r="L7" s="27">
        <v>2.1817129629629631E-2</v>
      </c>
      <c r="M7" s="26">
        <v>0.33787417099838685</v>
      </c>
      <c r="N7" s="28">
        <v>0.30213175188331465</v>
      </c>
    </row>
    <row r="8" spans="2:14" x14ac:dyDescent="0.25">
      <c r="B8" s="25" t="s">
        <v>80</v>
      </c>
      <c r="C8" s="22"/>
      <c r="D8" s="26"/>
      <c r="E8" s="26"/>
      <c r="F8" s="22">
        <v>2.0370370370370369E-3</v>
      </c>
      <c r="G8" s="26">
        <v>0.14414414414414414</v>
      </c>
      <c r="H8" s="26">
        <v>0.14414414414414414</v>
      </c>
      <c r="I8" s="22">
        <v>1.9560185185185184E-3</v>
      </c>
      <c r="J8" s="26">
        <v>3.8779256539697111E-2</v>
      </c>
      <c r="K8" s="26">
        <v>3.367875647668394E-2</v>
      </c>
      <c r="L8" s="27">
        <v>3.9930555555555552E-3</v>
      </c>
      <c r="M8" s="26">
        <v>6.1839039254346653E-2</v>
      </c>
      <c r="N8" s="28">
        <v>5.5297323288988613E-2</v>
      </c>
    </row>
    <row r="9" spans="2:14" x14ac:dyDescent="0.25">
      <c r="B9" s="25" t="s">
        <v>13</v>
      </c>
      <c r="C9" s="22"/>
      <c r="D9" s="26"/>
      <c r="E9" s="26"/>
      <c r="F9" s="22">
        <v>1.2615740740740742E-3</v>
      </c>
      <c r="G9" s="26">
        <v>8.9271089271089288E-2</v>
      </c>
      <c r="H9" s="26">
        <v>8.9271089271089288E-2</v>
      </c>
      <c r="I9" s="22"/>
      <c r="J9" s="26"/>
      <c r="K9" s="26"/>
      <c r="L9" s="27">
        <v>1.2615740740740742E-3</v>
      </c>
      <c r="M9" s="26">
        <v>1.9537551532532716E-2</v>
      </c>
      <c r="N9" s="28">
        <v>1.7470748517390611E-2</v>
      </c>
    </row>
    <row r="10" spans="2:14" x14ac:dyDescent="0.25">
      <c r="B10" s="25" t="s">
        <v>14</v>
      </c>
      <c r="C10" s="22"/>
      <c r="D10" s="26"/>
      <c r="E10" s="26"/>
      <c r="F10" s="22">
        <v>3.0092592592592595E-4</v>
      </c>
      <c r="G10" s="26">
        <v>2.1294021294021297E-2</v>
      </c>
      <c r="H10" s="26">
        <v>2.1294021294021297E-2</v>
      </c>
      <c r="I10" s="22"/>
      <c r="J10" s="26"/>
      <c r="K10" s="26"/>
      <c r="L10" s="27">
        <v>3.0092592592592595E-4</v>
      </c>
      <c r="M10" s="26">
        <v>4.6603333930811978E-3</v>
      </c>
      <c r="N10" s="28">
        <v>4.1673345087353741E-3</v>
      </c>
    </row>
    <row r="11" spans="2:14" x14ac:dyDescent="0.25">
      <c r="B11" s="25" t="s">
        <v>15</v>
      </c>
      <c r="C11" s="22"/>
      <c r="D11" s="26"/>
      <c r="E11" s="26"/>
      <c r="F11" s="22"/>
      <c r="G11" s="26"/>
      <c r="H11" s="26"/>
      <c r="I11" s="22"/>
      <c r="J11" s="26"/>
      <c r="K11" s="26"/>
      <c r="L11" s="27"/>
      <c r="M11" s="26"/>
      <c r="N11" s="28"/>
    </row>
    <row r="12" spans="2:14" x14ac:dyDescent="0.25">
      <c r="B12" s="95" t="s">
        <v>112</v>
      </c>
      <c r="C12" s="22"/>
      <c r="D12" s="26"/>
      <c r="E12" s="26"/>
      <c r="F12" s="22">
        <v>5.6712962962962956E-4</v>
      </c>
      <c r="G12" s="26">
        <v>4.013104013104013E-2</v>
      </c>
      <c r="H12" s="26">
        <v>4.013104013104013E-2</v>
      </c>
      <c r="I12" s="22"/>
      <c r="J12" s="26"/>
      <c r="K12" s="26"/>
      <c r="L12" s="27">
        <v>5.6712962962962956E-4</v>
      </c>
      <c r="M12" s="26">
        <v>8.7829360100376407E-3</v>
      </c>
      <c r="N12" s="28">
        <v>7.8538227280012807E-3</v>
      </c>
    </row>
    <row r="13" spans="2:14" x14ac:dyDescent="0.25">
      <c r="B13" s="25" t="s">
        <v>16</v>
      </c>
      <c r="C13" s="22"/>
      <c r="D13" s="26"/>
      <c r="E13" s="26"/>
      <c r="F13" s="22"/>
      <c r="G13" s="26"/>
      <c r="H13" s="26"/>
      <c r="I13" s="22"/>
      <c r="J13" s="26"/>
      <c r="K13" s="26"/>
      <c r="L13" s="27"/>
      <c r="M13" s="26"/>
      <c r="N13" s="28"/>
    </row>
    <row r="14" spans="2:14" x14ac:dyDescent="0.25">
      <c r="B14" s="95" t="s">
        <v>105</v>
      </c>
      <c r="C14" s="22"/>
      <c r="D14" s="26"/>
      <c r="E14" s="26"/>
      <c r="F14" s="22"/>
      <c r="G14" s="26"/>
      <c r="H14" s="26"/>
      <c r="I14" s="22"/>
      <c r="J14" s="26"/>
      <c r="K14" s="26"/>
      <c r="L14" s="27"/>
      <c r="M14" s="26"/>
      <c r="N14" s="28"/>
    </row>
    <row r="15" spans="2:14" x14ac:dyDescent="0.25">
      <c r="B15" s="25" t="s">
        <v>17</v>
      </c>
      <c r="C15" s="22"/>
      <c r="D15" s="26"/>
      <c r="E15" s="26"/>
      <c r="F15" s="22"/>
      <c r="G15" s="26"/>
      <c r="H15" s="26"/>
      <c r="I15" s="22"/>
      <c r="J15" s="26"/>
      <c r="K15" s="26"/>
      <c r="L15" s="27"/>
      <c r="M15" s="26"/>
      <c r="N15" s="28"/>
    </row>
    <row r="16" spans="2:14" x14ac:dyDescent="0.25">
      <c r="B16" s="25" t="s">
        <v>18</v>
      </c>
      <c r="C16" s="22"/>
      <c r="D16" s="26"/>
      <c r="E16" s="26"/>
      <c r="F16" s="22"/>
      <c r="G16" s="26"/>
      <c r="H16" s="26"/>
      <c r="I16" s="22"/>
      <c r="J16" s="26"/>
      <c r="K16" s="26"/>
      <c r="L16" s="27"/>
      <c r="M16" s="26"/>
      <c r="N16" s="28"/>
    </row>
    <row r="17" spans="2:14" x14ac:dyDescent="0.25">
      <c r="B17" s="25" t="s">
        <v>19</v>
      </c>
      <c r="C17" s="22"/>
      <c r="D17" s="26"/>
      <c r="E17" s="26"/>
      <c r="F17" s="22"/>
      <c r="G17" s="26"/>
      <c r="H17" s="26"/>
      <c r="I17" s="22"/>
      <c r="J17" s="26"/>
      <c r="K17" s="26"/>
      <c r="L17" s="27"/>
      <c r="M17" s="26"/>
      <c r="N17" s="28"/>
    </row>
    <row r="18" spans="2:14" x14ac:dyDescent="0.25">
      <c r="B18" s="25" t="s">
        <v>20</v>
      </c>
      <c r="C18" s="22"/>
      <c r="D18" s="26"/>
      <c r="E18" s="26"/>
      <c r="F18" s="22"/>
      <c r="G18" s="26"/>
      <c r="H18" s="26"/>
      <c r="I18" s="22"/>
      <c r="J18" s="26"/>
      <c r="K18" s="26"/>
      <c r="L18" s="27"/>
      <c r="M18" s="26"/>
      <c r="N18" s="28"/>
    </row>
    <row r="19" spans="2:14" x14ac:dyDescent="0.25">
      <c r="B19" s="25" t="s">
        <v>21</v>
      </c>
      <c r="C19" s="22"/>
      <c r="D19" s="26"/>
      <c r="E19" s="26"/>
      <c r="F19" s="22"/>
      <c r="G19" s="26"/>
      <c r="H19" s="26"/>
      <c r="I19" s="22"/>
      <c r="J19" s="26"/>
      <c r="K19" s="26"/>
      <c r="L19" s="27"/>
      <c r="M19" s="26"/>
      <c r="N19" s="28"/>
    </row>
    <row r="20" spans="2:14" x14ac:dyDescent="0.25">
      <c r="B20" s="23" t="s">
        <v>81</v>
      </c>
      <c r="C20" s="22"/>
      <c r="D20" s="26"/>
      <c r="E20" s="26"/>
      <c r="F20" s="22"/>
      <c r="G20" s="26"/>
      <c r="H20" s="26"/>
      <c r="I20" s="22"/>
      <c r="J20" s="26"/>
      <c r="K20" s="26"/>
      <c r="L20" s="27"/>
      <c r="M20" s="26"/>
      <c r="N20" s="28"/>
    </row>
    <row r="21" spans="2:14" x14ac:dyDescent="0.25">
      <c r="B21" s="24" t="s">
        <v>82</v>
      </c>
      <c r="C21" s="22"/>
      <c r="D21" s="26"/>
      <c r="E21" s="26"/>
      <c r="F21" s="22"/>
      <c r="G21" s="26"/>
      <c r="H21" s="26"/>
      <c r="I21" s="22"/>
      <c r="J21" s="26"/>
      <c r="K21" s="26"/>
      <c r="L21" s="27"/>
      <c r="M21" s="26"/>
      <c r="N21" s="28"/>
    </row>
    <row r="22" spans="2:14" x14ac:dyDescent="0.25">
      <c r="B22" s="25" t="s">
        <v>22</v>
      </c>
      <c r="C22" s="22"/>
      <c r="D22" s="26"/>
      <c r="E22" s="26"/>
      <c r="F22" s="22"/>
      <c r="G22" s="26"/>
      <c r="H22" s="26"/>
      <c r="I22" s="22"/>
      <c r="J22" s="26"/>
      <c r="K22" s="26"/>
      <c r="L22" s="27"/>
      <c r="M22" s="26"/>
      <c r="N22" s="28"/>
    </row>
    <row r="23" spans="2:14" x14ac:dyDescent="0.25">
      <c r="B23" s="25" t="s">
        <v>23</v>
      </c>
      <c r="C23" s="22"/>
      <c r="D23" s="26"/>
      <c r="E23" s="26"/>
      <c r="F23" s="22"/>
      <c r="G23" s="26"/>
      <c r="H23" s="26"/>
      <c r="I23" s="22">
        <v>6.0185185185185177E-3</v>
      </c>
      <c r="J23" s="26">
        <v>0.11932078935291417</v>
      </c>
      <c r="K23" s="26">
        <v>0.10362694300518134</v>
      </c>
      <c r="L23" s="27">
        <v>6.0185185185185177E-3</v>
      </c>
      <c r="M23" s="26">
        <v>9.3206667861623932E-2</v>
      </c>
      <c r="N23" s="28">
        <v>8.3346690174707472E-2</v>
      </c>
    </row>
    <row r="24" spans="2:14" x14ac:dyDescent="0.25">
      <c r="B24" s="25" t="s">
        <v>24</v>
      </c>
      <c r="C24" s="22"/>
      <c r="D24" s="26"/>
      <c r="E24" s="26"/>
      <c r="F24" s="22">
        <v>8.8425925925925929E-3</v>
      </c>
      <c r="G24" s="26">
        <v>0.62571662571662579</v>
      </c>
      <c r="H24" s="26">
        <v>0.62571662571662579</v>
      </c>
      <c r="I24" s="22">
        <v>2.1770833333333333E-2</v>
      </c>
      <c r="J24" s="26">
        <v>0.43162000917852228</v>
      </c>
      <c r="K24" s="26">
        <v>0.3748505380629733</v>
      </c>
      <c r="L24" s="22">
        <v>3.0613425925925926E-2</v>
      </c>
      <c r="M24" s="26">
        <v>0.47409930094999103</v>
      </c>
      <c r="N24" s="164">
        <v>0.42394614521557944</v>
      </c>
    </row>
    <row r="25" spans="2:14" s="5" customFormat="1" x14ac:dyDescent="0.25">
      <c r="B25" s="29" t="s">
        <v>3</v>
      </c>
      <c r="C25" s="30"/>
      <c r="D25" s="31"/>
      <c r="E25" s="32"/>
      <c r="F25" s="30">
        <v>1.4131944444444444E-2</v>
      </c>
      <c r="G25" s="31">
        <v>1</v>
      </c>
      <c r="H25" s="32">
        <v>1</v>
      </c>
      <c r="I25" s="30">
        <v>5.0439814814814812E-2</v>
      </c>
      <c r="J25" s="31">
        <v>1</v>
      </c>
      <c r="K25" s="32">
        <v>0.86847349541650065</v>
      </c>
      <c r="L25" s="30">
        <v>6.4571759259259259E-2</v>
      </c>
      <c r="M25" s="31">
        <v>1</v>
      </c>
      <c r="N25" s="33">
        <v>0.89421381631671748</v>
      </c>
    </row>
    <row r="26" spans="2:14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162" t="s">
        <v>5</v>
      </c>
      <c r="H27" s="162" t="s">
        <v>5</v>
      </c>
      <c r="I27" s="161" t="s">
        <v>4</v>
      </c>
      <c r="J27" s="4" t="s">
        <v>5</v>
      </c>
      <c r="K27" s="162" t="s">
        <v>5</v>
      </c>
      <c r="L27" s="160" t="s">
        <v>4</v>
      </c>
      <c r="M27" s="4" t="s">
        <v>5</v>
      </c>
      <c r="N27" s="163" t="s">
        <v>5</v>
      </c>
    </row>
    <row r="28" spans="2:14" x14ac:dyDescent="0.25">
      <c r="B28" s="25" t="s">
        <v>26</v>
      </c>
      <c r="C28" s="22"/>
      <c r="D28" s="27"/>
      <c r="E28" s="26"/>
      <c r="F28" s="22"/>
      <c r="G28" s="27"/>
      <c r="H28" s="26"/>
      <c r="I28" s="22"/>
      <c r="J28" s="27"/>
      <c r="K28" s="26"/>
      <c r="L28" s="27"/>
      <c r="M28" s="26"/>
      <c r="N28" s="28"/>
    </row>
    <row r="29" spans="2:14" x14ac:dyDescent="0.25">
      <c r="B29" s="25" t="s">
        <v>27</v>
      </c>
      <c r="C29" s="22"/>
      <c r="D29" s="27"/>
      <c r="E29" s="26"/>
      <c r="F29" s="22"/>
      <c r="G29" s="27"/>
      <c r="H29" s="26"/>
      <c r="I29" s="22"/>
      <c r="J29" s="27"/>
      <c r="K29" s="26"/>
      <c r="L29" s="27"/>
      <c r="M29" s="26"/>
      <c r="N29" s="28"/>
    </row>
    <row r="30" spans="2:14" x14ac:dyDescent="0.25">
      <c r="B30" s="25" t="s">
        <v>28</v>
      </c>
      <c r="C30" s="22"/>
      <c r="D30" s="27"/>
      <c r="E30" s="26"/>
      <c r="F30" s="22"/>
      <c r="G30" s="27"/>
      <c r="H30" s="26"/>
      <c r="I30" s="22"/>
      <c r="J30" s="27"/>
      <c r="K30" s="26"/>
      <c r="L30" s="27"/>
      <c r="M30" s="26"/>
      <c r="N30" s="28"/>
    </row>
    <row r="31" spans="2:14" x14ac:dyDescent="0.25">
      <c r="B31" s="25" t="s">
        <v>29</v>
      </c>
      <c r="C31" s="22"/>
      <c r="D31" s="27"/>
      <c r="E31" s="26"/>
      <c r="F31" s="22"/>
      <c r="G31" s="27"/>
      <c r="H31" s="26"/>
      <c r="I31" s="22"/>
      <c r="J31" s="27"/>
      <c r="K31" s="26"/>
      <c r="L31" s="27"/>
      <c r="M31" s="26"/>
      <c r="N31" s="28"/>
    </row>
    <row r="32" spans="2:14" x14ac:dyDescent="0.25">
      <c r="B32" s="25" t="s">
        <v>30</v>
      </c>
      <c r="C32" s="22"/>
      <c r="D32" s="27"/>
      <c r="E32" s="26"/>
      <c r="F32" s="22"/>
      <c r="G32" s="27"/>
      <c r="H32" s="26"/>
      <c r="I32" s="22">
        <v>3.4837962962962965E-3</v>
      </c>
      <c r="J32" s="27"/>
      <c r="K32" s="26">
        <v>5.9984057393383826E-2</v>
      </c>
      <c r="L32" s="22">
        <v>3.4837962962962965E-3</v>
      </c>
      <c r="M32" s="27"/>
      <c r="N32" s="164">
        <v>4.824491104343645E-2</v>
      </c>
    </row>
    <row r="33" spans="2:14" x14ac:dyDescent="0.25">
      <c r="B33" s="25" t="s">
        <v>31</v>
      </c>
      <c r="C33" s="22"/>
      <c r="D33" s="27"/>
      <c r="E33" s="26"/>
      <c r="F33" s="22"/>
      <c r="G33" s="27"/>
      <c r="H33" s="26"/>
      <c r="I33" s="22">
        <v>4.155092592592593E-3</v>
      </c>
      <c r="J33" s="27"/>
      <c r="K33" s="26">
        <v>7.1542447190115599E-2</v>
      </c>
      <c r="L33" s="22">
        <v>4.155092592592593E-3</v>
      </c>
      <c r="M33" s="27"/>
      <c r="N33" s="164">
        <v>5.7541272639846132E-2</v>
      </c>
    </row>
    <row r="34" spans="2:14" s="5" customFormat="1" x14ac:dyDescent="0.25">
      <c r="B34" s="29" t="s">
        <v>3</v>
      </c>
      <c r="C34" s="34"/>
      <c r="D34" s="34"/>
      <c r="E34" s="31"/>
      <c r="F34" s="34"/>
      <c r="G34" s="34"/>
      <c r="H34" s="31"/>
      <c r="I34" s="34">
        <v>7.6388888888888895E-3</v>
      </c>
      <c r="J34" s="34"/>
      <c r="K34" s="31">
        <v>0.13152650458349943</v>
      </c>
      <c r="L34" s="34">
        <v>7.6388888888888895E-3</v>
      </c>
      <c r="M34" s="34"/>
      <c r="N34" s="35">
        <v>0.10578618368328258</v>
      </c>
    </row>
    <row r="35" spans="2:14" x14ac:dyDescent="0.25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</row>
    <row r="36" spans="2:14" s="5" customFormat="1" x14ac:dyDescent="0.25">
      <c r="B36" s="29" t="s">
        <v>6</v>
      </c>
      <c r="C36" s="34"/>
      <c r="D36" s="36"/>
      <c r="E36" s="31"/>
      <c r="F36" s="34">
        <v>1.4131944444444444E-2</v>
      </c>
      <c r="G36" s="36"/>
      <c r="H36" s="31">
        <v>1</v>
      </c>
      <c r="I36" s="34">
        <v>5.8078703703703702E-2</v>
      </c>
      <c r="J36" s="36"/>
      <c r="K36" s="31">
        <v>1</v>
      </c>
      <c r="L36" s="34">
        <v>7.2210648148148149E-2</v>
      </c>
      <c r="M36" s="36"/>
      <c r="N36" s="35">
        <v>1</v>
      </c>
    </row>
    <row r="37" spans="2:14" s="10" customFormat="1" ht="66.75" customHeight="1" thickBot="1" x14ac:dyDescent="0.3">
      <c r="B37" s="227" t="s">
        <v>194</v>
      </c>
      <c r="C37" s="240"/>
      <c r="D37" s="240"/>
      <c r="E37" s="240"/>
      <c r="F37" s="240"/>
      <c r="G37" s="240"/>
      <c r="H37" s="241"/>
      <c r="I37" s="240"/>
      <c r="J37" s="240"/>
      <c r="K37" s="240"/>
      <c r="L37" s="240"/>
      <c r="M37" s="240"/>
      <c r="N37" s="241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10" zoomScaleNormal="100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230" t="s">
        <v>32</v>
      </c>
      <c r="C3" s="231"/>
      <c r="D3" s="231"/>
      <c r="E3" s="231"/>
      <c r="F3" s="231"/>
      <c r="G3" s="231"/>
      <c r="H3" s="232"/>
      <c r="I3" s="231"/>
      <c r="J3" s="231"/>
      <c r="K3" s="231"/>
      <c r="L3" s="231"/>
      <c r="M3" s="231"/>
      <c r="N3" s="232"/>
    </row>
    <row r="4" spans="2:14" x14ac:dyDescent="0.25">
      <c r="B4" s="242" t="s">
        <v>193</v>
      </c>
      <c r="C4" s="234"/>
      <c r="D4" s="234"/>
      <c r="E4" s="234"/>
      <c r="F4" s="234"/>
      <c r="G4" s="234"/>
      <c r="H4" s="236"/>
      <c r="I4" s="234"/>
      <c r="J4" s="234"/>
      <c r="K4" s="234"/>
      <c r="L4" s="234"/>
      <c r="M4" s="234"/>
      <c r="N4" s="236"/>
    </row>
    <row r="5" spans="2:14" x14ac:dyDescent="0.25">
      <c r="B5" s="3"/>
      <c r="C5" s="243" t="s">
        <v>8</v>
      </c>
      <c r="D5" s="244"/>
      <c r="E5" s="245"/>
      <c r="F5" s="233" t="s">
        <v>9</v>
      </c>
      <c r="G5" s="234"/>
      <c r="H5" s="235"/>
      <c r="I5" s="234" t="s">
        <v>10</v>
      </c>
      <c r="J5" s="234"/>
      <c r="K5" s="235"/>
      <c r="L5" s="233" t="s">
        <v>3</v>
      </c>
      <c r="M5" s="234"/>
      <c r="N5" s="236"/>
    </row>
    <row r="6" spans="2:14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18" t="s">
        <v>4</v>
      </c>
      <c r="J6" s="4" t="s">
        <v>5</v>
      </c>
      <c r="K6" s="21" t="s">
        <v>5</v>
      </c>
      <c r="L6" s="20" t="s">
        <v>4</v>
      </c>
      <c r="M6" s="4" t="s">
        <v>5</v>
      </c>
      <c r="N6" s="19" t="s">
        <v>5</v>
      </c>
    </row>
    <row r="7" spans="2:14" x14ac:dyDescent="0.25">
      <c r="B7" s="25" t="s">
        <v>12</v>
      </c>
      <c r="C7" s="22">
        <v>1.9513888888888893E-2</v>
      </c>
      <c r="D7" s="26">
        <v>0.6537417603722373</v>
      </c>
      <c r="E7" s="26">
        <v>0.38458029197080296</v>
      </c>
      <c r="F7" s="22"/>
      <c r="G7" s="26"/>
      <c r="H7" s="26"/>
      <c r="I7" s="22"/>
      <c r="J7" s="26"/>
      <c r="K7" s="26"/>
      <c r="L7" s="27">
        <v>1.9513888888888893E-2</v>
      </c>
      <c r="M7" s="26">
        <v>0.6537417603722373</v>
      </c>
      <c r="N7" s="28">
        <v>0.38458029197080296</v>
      </c>
    </row>
    <row r="8" spans="2:14" x14ac:dyDescent="0.25">
      <c r="B8" s="25" t="s">
        <v>80</v>
      </c>
      <c r="C8" s="22"/>
      <c r="D8" s="26"/>
      <c r="E8" s="26"/>
      <c r="F8" s="22"/>
      <c r="G8" s="26"/>
      <c r="H8" s="26"/>
      <c r="I8" s="22"/>
      <c r="J8" s="26"/>
      <c r="K8" s="26"/>
      <c r="L8" s="27"/>
      <c r="M8" s="26"/>
      <c r="N8" s="28"/>
    </row>
    <row r="9" spans="2:14" x14ac:dyDescent="0.25">
      <c r="B9" s="25" t="s">
        <v>13</v>
      </c>
      <c r="C9" s="22"/>
      <c r="D9" s="26"/>
      <c r="E9" s="26"/>
      <c r="F9" s="22"/>
      <c r="G9" s="26"/>
      <c r="H9" s="26"/>
      <c r="I9" s="22"/>
      <c r="J9" s="26"/>
      <c r="K9" s="26"/>
      <c r="L9" s="27"/>
      <c r="M9" s="26"/>
      <c r="N9" s="28"/>
    </row>
    <row r="10" spans="2:14" x14ac:dyDescent="0.25">
      <c r="B10" s="25" t="s">
        <v>14</v>
      </c>
      <c r="C10" s="22"/>
      <c r="D10" s="26"/>
      <c r="E10" s="26"/>
      <c r="F10" s="22"/>
      <c r="G10" s="26"/>
      <c r="H10" s="26"/>
      <c r="I10" s="22"/>
      <c r="J10" s="26"/>
      <c r="K10" s="26"/>
      <c r="L10" s="27"/>
      <c r="M10" s="26"/>
      <c r="N10" s="28"/>
    </row>
    <row r="11" spans="2:14" x14ac:dyDescent="0.25">
      <c r="B11" s="25" t="s">
        <v>15</v>
      </c>
      <c r="C11" s="22"/>
      <c r="D11" s="26"/>
      <c r="E11" s="26"/>
      <c r="F11" s="22"/>
      <c r="G11" s="26"/>
      <c r="H11" s="26"/>
      <c r="I11" s="22"/>
      <c r="J11" s="26"/>
      <c r="K11" s="26"/>
      <c r="L11" s="27"/>
      <c r="M11" s="26"/>
      <c r="N11" s="28"/>
    </row>
    <row r="12" spans="2:14" x14ac:dyDescent="0.25">
      <c r="B12" s="95" t="s">
        <v>112</v>
      </c>
      <c r="C12" s="22">
        <v>1.0185185185185186E-3</v>
      </c>
      <c r="D12" s="26">
        <v>3.412175261729352E-2</v>
      </c>
      <c r="E12" s="26">
        <v>2.0072992700729927E-2</v>
      </c>
      <c r="F12" s="22"/>
      <c r="G12" s="26"/>
      <c r="H12" s="26"/>
      <c r="I12" s="22"/>
      <c r="J12" s="26"/>
      <c r="K12" s="26"/>
      <c r="L12" s="27">
        <v>1.0185185185185186E-3</v>
      </c>
      <c r="M12" s="26">
        <v>3.412175261729352E-2</v>
      </c>
      <c r="N12" s="28">
        <v>2.0072992700729927E-2</v>
      </c>
    </row>
    <row r="13" spans="2:14" x14ac:dyDescent="0.25">
      <c r="B13" s="25" t="s">
        <v>16</v>
      </c>
      <c r="C13" s="22">
        <v>6.400462962962962E-3</v>
      </c>
      <c r="D13" s="26">
        <v>0.2144241954245831</v>
      </c>
      <c r="E13" s="26">
        <v>0.12614051094890508</v>
      </c>
      <c r="F13" s="22"/>
      <c r="G13" s="26"/>
      <c r="H13" s="26"/>
      <c r="I13" s="22"/>
      <c r="J13" s="26"/>
      <c r="K13" s="26"/>
      <c r="L13" s="27">
        <v>6.400462962962962E-3</v>
      </c>
      <c r="M13" s="26">
        <v>0.2144241954245831</v>
      </c>
      <c r="N13" s="28">
        <v>0.12614051094890508</v>
      </c>
    </row>
    <row r="14" spans="2:14" x14ac:dyDescent="0.25">
      <c r="B14" s="95" t="s">
        <v>105</v>
      </c>
      <c r="C14" s="22"/>
      <c r="D14" s="26"/>
      <c r="E14" s="26"/>
      <c r="F14" s="22"/>
      <c r="G14" s="26"/>
      <c r="H14" s="26"/>
      <c r="I14" s="22"/>
      <c r="J14" s="26"/>
      <c r="K14" s="26"/>
      <c r="L14" s="27"/>
      <c r="M14" s="26"/>
      <c r="N14" s="28"/>
    </row>
    <row r="15" spans="2:14" x14ac:dyDescent="0.25">
      <c r="B15" s="25" t="s">
        <v>17</v>
      </c>
      <c r="C15" s="22"/>
      <c r="D15" s="26"/>
      <c r="E15" s="26"/>
      <c r="F15" s="22"/>
      <c r="G15" s="26"/>
      <c r="H15" s="26"/>
      <c r="I15" s="22"/>
      <c r="J15" s="26"/>
      <c r="K15" s="26"/>
      <c r="L15" s="27"/>
      <c r="M15" s="26"/>
      <c r="N15" s="28"/>
    </row>
    <row r="16" spans="2:14" x14ac:dyDescent="0.25">
      <c r="B16" s="25" t="s">
        <v>18</v>
      </c>
      <c r="C16" s="22"/>
      <c r="D16" s="26"/>
      <c r="E16" s="26"/>
      <c r="F16" s="22"/>
      <c r="G16" s="26"/>
      <c r="H16" s="26"/>
      <c r="I16" s="22"/>
      <c r="J16" s="26"/>
      <c r="K16" s="26"/>
      <c r="L16" s="27"/>
      <c r="M16" s="26"/>
      <c r="N16" s="28"/>
    </row>
    <row r="17" spans="2:14" x14ac:dyDescent="0.25">
      <c r="B17" s="25" t="s">
        <v>19</v>
      </c>
      <c r="C17" s="22"/>
      <c r="D17" s="26"/>
      <c r="E17" s="26"/>
      <c r="F17" s="22"/>
      <c r="G17" s="26"/>
      <c r="H17" s="26"/>
      <c r="I17" s="22"/>
      <c r="J17" s="26"/>
      <c r="K17" s="26"/>
      <c r="L17" s="27"/>
      <c r="M17" s="26"/>
      <c r="N17" s="28"/>
    </row>
    <row r="18" spans="2:14" x14ac:dyDescent="0.25">
      <c r="B18" s="25" t="s">
        <v>20</v>
      </c>
      <c r="C18" s="22"/>
      <c r="D18" s="26"/>
      <c r="E18" s="26"/>
      <c r="F18" s="22"/>
      <c r="G18" s="26"/>
      <c r="H18" s="26"/>
      <c r="I18" s="22"/>
      <c r="J18" s="26"/>
      <c r="K18" s="26"/>
      <c r="L18" s="27"/>
      <c r="M18" s="26"/>
      <c r="N18" s="28"/>
    </row>
    <row r="19" spans="2:14" x14ac:dyDescent="0.25">
      <c r="B19" s="25" t="s">
        <v>21</v>
      </c>
      <c r="C19" s="22"/>
      <c r="D19" s="26"/>
      <c r="E19" s="26"/>
      <c r="F19" s="22"/>
      <c r="G19" s="26"/>
      <c r="H19" s="26"/>
      <c r="I19" s="22"/>
      <c r="J19" s="26"/>
      <c r="K19" s="26"/>
      <c r="L19" s="27"/>
      <c r="M19" s="26"/>
      <c r="N19" s="28"/>
    </row>
    <row r="20" spans="2:14" x14ac:dyDescent="0.25">
      <c r="B20" s="23" t="s">
        <v>81</v>
      </c>
      <c r="C20" s="22"/>
      <c r="D20" s="26"/>
      <c r="E20" s="26"/>
      <c r="F20" s="22"/>
      <c r="G20" s="26"/>
      <c r="H20" s="26"/>
      <c r="I20" s="22"/>
      <c r="J20" s="26"/>
      <c r="K20" s="26"/>
      <c r="L20" s="27"/>
      <c r="M20" s="26"/>
      <c r="N20" s="28"/>
    </row>
    <row r="21" spans="2:14" x14ac:dyDescent="0.25">
      <c r="B21" s="24" t="s">
        <v>82</v>
      </c>
      <c r="C21" s="22"/>
      <c r="D21" s="26"/>
      <c r="E21" s="26"/>
      <c r="F21" s="22"/>
      <c r="G21" s="26"/>
      <c r="H21" s="26"/>
      <c r="I21" s="22"/>
      <c r="J21" s="26"/>
      <c r="K21" s="26"/>
      <c r="L21" s="27"/>
      <c r="M21" s="26"/>
      <c r="N21" s="28"/>
    </row>
    <row r="22" spans="2:14" x14ac:dyDescent="0.25">
      <c r="B22" s="25" t="s">
        <v>22</v>
      </c>
      <c r="C22" s="22"/>
      <c r="D22" s="26"/>
      <c r="E22" s="26"/>
      <c r="F22" s="22"/>
      <c r="G22" s="26"/>
      <c r="H22" s="26"/>
      <c r="I22" s="22"/>
      <c r="J22" s="26"/>
      <c r="K22" s="26"/>
      <c r="L22" s="27"/>
      <c r="M22" s="26"/>
      <c r="N22" s="28"/>
    </row>
    <row r="23" spans="2:14" x14ac:dyDescent="0.25">
      <c r="B23" s="25" t="s">
        <v>23</v>
      </c>
      <c r="C23" s="22"/>
      <c r="D23" s="26"/>
      <c r="E23" s="26"/>
      <c r="F23" s="22"/>
      <c r="G23" s="26"/>
      <c r="H23" s="26"/>
      <c r="I23" s="22"/>
      <c r="J23" s="26"/>
      <c r="K23" s="26"/>
      <c r="L23" s="27"/>
      <c r="M23" s="26"/>
      <c r="N23" s="28"/>
    </row>
    <row r="24" spans="2:14" x14ac:dyDescent="0.25">
      <c r="B24" s="25" t="s">
        <v>24</v>
      </c>
      <c r="C24" s="22">
        <v>2.9166666666666668E-3</v>
      </c>
      <c r="D24" s="26">
        <v>9.7712291585885985E-2</v>
      </c>
      <c r="E24" s="26">
        <v>5.7481751824817517E-2</v>
      </c>
      <c r="F24" s="22"/>
      <c r="G24" s="26"/>
      <c r="H24" s="26"/>
      <c r="I24" s="22"/>
      <c r="J24" s="26"/>
      <c r="K24" s="26"/>
      <c r="L24" s="27">
        <v>2.9166666666666668E-3</v>
      </c>
      <c r="M24" s="26">
        <v>9.7712291585885985E-2</v>
      </c>
      <c r="N24" s="28">
        <v>5.7481751824817517E-2</v>
      </c>
    </row>
    <row r="25" spans="2:14" s="5" customFormat="1" x14ac:dyDescent="0.25">
      <c r="B25" s="29" t="s">
        <v>3</v>
      </c>
      <c r="C25" s="30">
        <v>2.9849537037037042E-2</v>
      </c>
      <c r="D25" s="31">
        <v>1</v>
      </c>
      <c r="E25" s="32">
        <v>0.58827554744525545</v>
      </c>
      <c r="F25" s="30"/>
      <c r="G25" s="31"/>
      <c r="H25" s="32"/>
      <c r="I25" s="30"/>
      <c r="J25" s="31"/>
      <c r="K25" s="31"/>
      <c r="L25" s="30">
        <v>2.9849537037037042E-2</v>
      </c>
      <c r="M25" s="31">
        <v>1</v>
      </c>
      <c r="N25" s="33">
        <v>0.58827554744525545</v>
      </c>
    </row>
    <row r="26" spans="2:14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21" t="s">
        <v>5</v>
      </c>
      <c r="H27" s="21" t="s">
        <v>5</v>
      </c>
      <c r="I27" s="18" t="s">
        <v>4</v>
      </c>
      <c r="J27" s="4" t="s">
        <v>5</v>
      </c>
      <c r="K27" s="21" t="s">
        <v>5</v>
      </c>
      <c r="L27" s="20" t="s">
        <v>4</v>
      </c>
      <c r="M27" s="4" t="s">
        <v>5</v>
      </c>
      <c r="N27" s="19" t="s">
        <v>5</v>
      </c>
    </row>
    <row r="28" spans="2:14" x14ac:dyDescent="0.25">
      <c r="B28" s="25" t="s">
        <v>26</v>
      </c>
      <c r="C28" s="22"/>
      <c r="D28" s="27"/>
      <c r="E28" s="26"/>
      <c r="F28" s="22"/>
      <c r="G28" s="27"/>
      <c r="H28" s="26"/>
      <c r="I28" s="22"/>
      <c r="J28" s="27"/>
      <c r="K28" s="26"/>
      <c r="L28" s="27"/>
      <c r="M28" s="26"/>
      <c r="N28" s="28"/>
    </row>
    <row r="29" spans="2:14" x14ac:dyDescent="0.25">
      <c r="B29" s="25" t="s">
        <v>27</v>
      </c>
      <c r="C29" s="22"/>
      <c r="D29" s="27"/>
      <c r="E29" s="26"/>
      <c r="F29" s="22"/>
      <c r="G29" s="27"/>
      <c r="H29" s="26"/>
      <c r="I29" s="22"/>
      <c r="J29" s="27"/>
      <c r="K29" s="26"/>
      <c r="L29" s="27"/>
      <c r="M29" s="26"/>
      <c r="N29" s="28"/>
    </row>
    <row r="30" spans="2:14" x14ac:dyDescent="0.25">
      <c r="B30" s="25" t="s">
        <v>28</v>
      </c>
      <c r="C30" s="22"/>
      <c r="D30" s="27"/>
      <c r="E30" s="26"/>
      <c r="F30" s="22"/>
      <c r="G30" s="27"/>
      <c r="H30" s="26"/>
      <c r="I30" s="22"/>
      <c r="J30" s="27"/>
      <c r="K30" s="26"/>
      <c r="L30" s="27"/>
      <c r="M30" s="26"/>
      <c r="N30" s="28"/>
    </row>
    <row r="31" spans="2:14" x14ac:dyDescent="0.25">
      <c r="B31" s="25" t="s">
        <v>29</v>
      </c>
      <c r="C31" s="22">
        <v>6.9560185185185176E-3</v>
      </c>
      <c r="D31" s="27"/>
      <c r="E31" s="26">
        <v>0.13708941605839414</v>
      </c>
      <c r="F31" s="22"/>
      <c r="G31" s="27"/>
      <c r="H31" s="26"/>
      <c r="I31" s="22"/>
      <c r="J31" s="27"/>
      <c r="K31" s="26"/>
      <c r="L31" s="27">
        <v>6.9560185185185176E-3</v>
      </c>
      <c r="M31" s="26"/>
      <c r="N31" s="28">
        <v>0.13708941605839414</v>
      </c>
    </row>
    <row r="32" spans="2:14" x14ac:dyDescent="0.25">
      <c r="B32" s="25" t="s">
        <v>30</v>
      </c>
      <c r="C32" s="22">
        <v>1.3935185185185184E-2</v>
      </c>
      <c r="D32" s="27"/>
      <c r="E32" s="26">
        <v>0.27463503649635029</v>
      </c>
      <c r="F32" s="22"/>
      <c r="G32" s="27"/>
      <c r="H32" s="26"/>
      <c r="I32" s="22"/>
      <c r="J32" s="27"/>
      <c r="K32" s="26"/>
      <c r="L32" s="27">
        <v>1.3935185185185184E-2</v>
      </c>
      <c r="M32" s="26"/>
      <c r="N32" s="28">
        <v>0.27463503649635029</v>
      </c>
    </row>
    <row r="33" spans="2:14" x14ac:dyDescent="0.25">
      <c r="B33" s="25" t="s">
        <v>31</v>
      </c>
      <c r="C33" s="22"/>
      <c r="D33" s="27"/>
      <c r="E33" s="26"/>
      <c r="F33" s="22"/>
      <c r="G33" s="27"/>
      <c r="H33" s="26"/>
      <c r="I33" s="22"/>
      <c r="J33" s="27"/>
      <c r="K33" s="26"/>
      <c r="L33" s="27"/>
      <c r="M33" s="26"/>
      <c r="N33" s="28"/>
    </row>
    <row r="34" spans="2:14" s="5" customFormat="1" x14ac:dyDescent="0.25">
      <c r="B34" s="29" t="s">
        <v>3</v>
      </c>
      <c r="C34" s="34">
        <v>2.0891203703703703E-2</v>
      </c>
      <c r="D34" s="34"/>
      <c r="E34" s="31">
        <v>0.41172445255474444</v>
      </c>
      <c r="F34" s="34"/>
      <c r="G34" s="34"/>
      <c r="H34" s="31"/>
      <c r="I34" s="34"/>
      <c r="J34" s="34"/>
      <c r="K34" s="31"/>
      <c r="L34" s="34">
        <v>2.0891203703703703E-2</v>
      </c>
      <c r="M34" s="34"/>
      <c r="N34" s="35">
        <v>0.41172445255474444</v>
      </c>
    </row>
    <row r="35" spans="2:14" x14ac:dyDescent="0.25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</row>
    <row r="36" spans="2:14" s="5" customFormat="1" x14ac:dyDescent="0.25">
      <c r="B36" s="29" t="s">
        <v>6</v>
      </c>
      <c r="C36" s="34">
        <v>5.0740740740740746E-2</v>
      </c>
      <c r="D36" s="36"/>
      <c r="E36" s="31">
        <v>0.99999999999999989</v>
      </c>
      <c r="F36" s="34"/>
      <c r="G36" s="36"/>
      <c r="H36" s="31"/>
      <c r="I36" s="34"/>
      <c r="J36" s="36"/>
      <c r="K36" s="31"/>
      <c r="L36" s="34">
        <v>5.0740740740740746E-2</v>
      </c>
      <c r="M36" s="36"/>
      <c r="N36" s="35">
        <v>0.99999999999999989</v>
      </c>
    </row>
    <row r="37" spans="2:14" s="10" customFormat="1" ht="93" customHeight="1" thickBot="1" x14ac:dyDescent="0.3">
      <c r="B37" s="227" t="s">
        <v>195</v>
      </c>
      <c r="C37" s="240"/>
      <c r="D37" s="240"/>
      <c r="E37" s="240"/>
      <c r="F37" s="240"/>
      <c r="G37" s="240"/>
      <c r="H37" s="241"/>
      <c r="I37" s="240"/>
      <c r="J37" s="240"/>
      <c r="K37" s="240"/>
      <c r="L37" s="240"/>
      <c r="M37" s="240"/>
      <c r="N37" s="241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33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x14ac:dyDescent="0.25">
      <c r="B5" s="3"/>
      <c r="C5" s="233" t="s">
        <v>34</v>
      </c>
      <c r="D5" s="234"/>
      <c r="E5" s="235"/>
      <c r="F5" s="233" t="s">
        <v>35</v>
      </c>
      <c r="G5" s="234"/>
      <c r="H5" s="235"/>
      <c r="I5" s="233" t="s">
        <v>3</v>
      </c>
      <c r="J5" s="234"/>
      <c r="K5" s="236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22">
        <v>8.143518518518518E-2</v>
      </c>
      <c r="D7" s="26">
        <v>0.46448376023237403</v>
      </c>
      <c r="E7" s="37">
        <v>0.36352363730302256</v>
      </c>
      <c r="F7" s="22">
        <v>1.9328703703703702E-2</v>
      </c>
      <c r="G7" s="26">
        <v>0.31000556896231668</v>
      </c>
      <c r="H7" s="37">
        <v>0.26499523960647409</v>
      </c>
      <c r="I7" s="38">
        <v>0.10076388888888888</v>
      </c>
      <c r="J7" s="26">
        <v>0.42395909422936445</v>
      </c>
      <c r="K7" s="28">
        <v>0.33932260201894215</v>
      </c>
    </row>
    <row r="8" spans="2:11" x14ac:dyDescent="0.25">
      <c r="B8" s="25" t="s">
        <v>80</v>
      </c>
      <c r="C8" s="22">
        <v>1.0763888888888889E-2</v>
      </c>
      <c r="D8" s="26">
        <v>6.1394243464483779E-2</v>
      </c>
      <c r="E8" s="37">
        <v>4.8049599586670121E-2</v>
      </c>
      <c r="F8" s="22">
        <v>4.7916666666666663E-3</v>
      </c>
      <c r="G8" s="26">
        <v>7.6851679970298861E-2</v>
      </c>
      <c r="H8" s="37">
        <v>6.5693430656934296E-2</v>
      </c>
      <c r="I8" s="38">
        <v>1.5555555555555555E-2</v>
      </c>
      <c r="J8" s="26">
        <v>6.5449233016800584E-2</v>
      </c>
      <c r="K8" s="28">
        <v>5.2383365163503143E-2</v>
      </c>
    </row>
    <row r="9" spans="2:11" x14ac:dyDescent="0.25">
      <c r="B9" s="25" t="s">
        <v>13</v>
      </c>
      <c r="C9" s="22">
        <v>9.5370370370370383E-3</v>
      </c>
      <c r="D9" s="26">
        <v>5.4396620015843701E-2</v>
      </c>
      <c r="E9" s="37">
        <v>4.2572978558512026E-2</v>
      </c>
      <c r="F9" s="22"/>
      <c r="G9" s="26"/>
      <c r="H9" s="37"/>
      <c r="I9" s="38">
        <v>9.5370370370370383E-3</v>
      </c>
      <c r="J9" s="26">
        <v>4.0126613099586081E-2</v>
      </c>
      <c r="K9" s="28">
        <v>3.2115991737147763E-2</v>
      </c>
    </row>
    <row r="10" spans="2:11" x14ac:dyDescent="0.25">
      <c r="B10" s="25" t="s">
        <v>14</v>
      </c>
      <c r="C10" s="22">
        <v>3.0092592592592593E-3</v>
      </c>
      <c r="D10" s="26">
        <v>1.7163982043834174E-2</v>
      </c>
      <c r="E10" s="37">
        <v>1.3433221389821755E-2</v>
      </c>
      <c r="F10" s="22"/>
      <c r="G10" s="26"/>
      <c r="H10" s="37"/>
      <c r="I10" s="38">
        <v>3.0092592592592593E-3</v>
      </c>
      <c r="J10" s="26">
        <v>1.2661309958607257E-2</v>
      </c>
      <c r="K10" s="28">
        <v>1.0133686713177692E-2</v>
      </c>
    </row>
    <row r="11" spans="2:11" x14ac:dyDescent="0.25">
      <c r="B11" s="25" t="s">
        <v>15</v>
      </c>
      <c r="C11" s="22">
        <v>1.3402777777777779E-2</v>
      </c>
      <c r="D11" s="26">
        <v>7.6445735410615293E-2</v>
      </c>
      <c r="E11" s="37">
        <v>5.9829501420821517E-2</v>
      </c>
      <c r="F11" s="22">
        <v>1.2083333333333333E-2</v>
      </c>
      <c r="G11" s="26">
        <v>0.19379988862075367</v>
      </c>
      <c r="H11" s="37">
        <v>0.1656616947000952</v>
      </c>
      <c r="I11" s="38">
        <v>2.5486111111111112E-2</v>
      </c>
      <c r="J11" s="26">
        <v>0.10723155588020454</v>
      </c>
      <c r="K11" s="28">
        <v>8.5824531316989527E-2</v>
      </c>
    </row>
    <row r="12" spans="2:11" x14ac:dyDescent="0.25">
      <c r="B12" s="95" t="s">
        <v>112</v>
      </c>
      <c r="C12" s="22">
        <v>4.0555555555555553E-2</v>
      </c>
      <c r="D12" s="26">
        <v>0.23131766569844209</v>
      </c>
      <c r="E12" s="37">
        <v>0.18103849134590549</v>
      </c>
      <c r="F12" s="22">
        <v>9.2708333333333323E-3</v>
      </c>
      <c r="G12" s="26">
        <v>0.14869129385557822</v>
      </c>
      <c r="H12" s="37">
        <v>0.12710250714059027</v>
      </c>
      <c r="I12" s="38">
        <v>4.9826388888888885E-2</v>
      </c>
      <c r="J12" s="26">
        <v>0.20964207450693936</v>
      </c>
      <c r="K12" s="28">
        <v>0.16779046653934598</v>
      </c>
    </row>
    <row r="13" spans="2:11" x14ac:dyDescent="0.25">
      <c r="B13" s="25" t="s">
        <v>16</v>
      </c>
      <c r="C13" s="22">
        <v>3.8194444444444448E-3</v>
      </c>
      <c r="D13" s="26">
        <v>2.1785054132558761E-2</v>
      </c>
      <c r="E13" s="37">
        <v>1.7049857917850689E-2</v>
      </c>
      <c r="F13" s="22"/>
      <c r="G13" s="26"/>
      <c r="H13" s="37"/>
      <c r="I13" s="38">
        <v>3.8194444444444448E-3</v>
      </c>
      <c r="J13" s="26">
        <v>1.6070124178232288E-2</v>
      </c>
      <c r="K13" s="28">
        <v>1.2861986982110147E-2</v>
      </c>
    </row>
    <row r="14" spans="2:11" x14ac:dyDescent="0.25">
      <c r="B14" s="95" t="s">
        <v>105</v>
      </c>
      <c r="C14" s="22"/>
      <c r="D14" s="26"/>
      <c r="E14" s="37"/>
      <c r="F14" s="22">
        <v>3.1250000000000002E-3</v>
      </c>
      <c r="G14" s="26">
        <v>5.0120660850194919E-2</v>
      </c>
      <c r="H14" s="37">
        <v>4.2843541732783243E-2</v>
      </c>
      <c r="I14" s="38">
        <v>3.1250000000000002E-3</v>
      </c>
      <c r="J14" s="26">
        <v>1.314828341855369E-2</v>
      </c>
      <c r="K14" s="28">
        <v>1.0523443894453756E-2</v>
      </c>
    </row>
    <row r="15" spans="2:11" x14ac:dyDescent="0.25">
      <c r="B15" s="25" t="s">
        <v>17</v>
      </c>
      <c r="C15" s="22"/>
      <c r="D15" s="26"/>
      <c r="E15" s="37"/>
      <c r="F15" s="22"/>
      <c r="G15" s="26"/>
      <c r="H15" s="37"/>
      <c r="I15" s="38"/>
      <c r="J15" s="26"/>
      <c r="K15" s="28"/>
    </row>
    <row r="16" spans="2:11" x14ac:dyDescent="0.25">
      <c r="B16" s="25" t="s">
        <v>18</v>
      </c>
      <c r="C16" s="22"/>
      <c r="D16" s="26"/>
      <c r="E16" s="37"/>
      <c r="F16" s="22">
        <v>8.6226851851851864E-3</v>
      </c>
      <c r="G16" s="26">
        <v>0.13829589753109339</v>
      </c>
      <c r="H16" s="37">
        <v>0.11821643922564266</v>
      </c>
      <c r="I16" s="38">
        <v>8.6226851851851864E-3</v>
      </c>
      <c r="J16" s="26">
        <v>3.6279522766009258E-2</v>
      </c>
      <c r="K16" s="28">
        <v>2.9036910005066849E-2</v>
      </c>
    </row>
    <row r="17" spans="2:14" x14ac:dyDescent="0.25">
      <c r="B17" s="25" t="s">
        <v>19</v>
      </c>
      <c r="C17" s="22"/>
      <c r="D17" s="26"/>
      <c r="E17" s="37"/>
      <c r="F17" s="22"/>
      <c r="G17" s="26"/>
      <c r="H17" s="37"/>
      <c r="I17" s="38"/>
      <c r="J17" s="26"/>
      <c r="K17" s="28"/>
    </row>
    <row r="18" spans="2:14" x14ac:dyDescent="0.25">
      <c r="B18" s="25" t="s">
        <v>20</v>
      </c>
      <c r="C18" s="22">
        <v>3.1250000000000002E-3</v>
      </c>
      <c r="D18" s="26">
        <v>1.7824135199366261E-2</v>
      </c>
      <c r="E18" s="37">
        <v>1.3949883750968747E-2</v>
      </c>
      <c r="F18" s="22"/>
      <c r="G18" s="26"/>
      <c r="H18" s="37"/>
      <c r="I18" s="38">
        <v>3.1250000000000002E-3</v>
      </c>
      <c r="J18" s="26">
        <v>1.314828341855369E-2</v>
      </c>
      <c r="K18" s="28">
        <v>1.0523443894453756E-2</v>
      </c>
    </row>
    <row r="19" spans="2:14" x14ac:dyDescent="0.25">
      <c r="B19" s="25" t="s">
        <v>21</v>
      </c>
      <c r="C19" s="22"/>
      <c r="D19" s="26"/>
      <c r="E19" s="37"/>
      <c r="F19" s="22"/>
      <c r="G19" s="26"/>
      <c r="H19" s="37"/>
      <c r="I19" s="38"/>
      <c r="J19" s="26"/>
      <c r="K19" s="28"/>
    </row>
    <row r="20" spans="2:14" x14ac:dyDescent="0.25">
      <c r="B20" s="23" t="s">
        <v>81</v>
      </c>
      <c r="C20" s="22"/>
      <c r="D20" s="26"/>
      <c r="E20" s="37"/>
      <c r="F20" s="22"/>
      <c r="G20" s="26"/>
      <c r="H20" s="37"/>
      <c r="I20" s="38"/>
      <c r="J20" s="26"/>
      <c r="K20" s="28"/>
    </row>
    <row r="21" spans="2:14" x14ac:dyDescent="0.25">
      <c r="B21" s="24" t="s">
        <v>82</v>
      </c>
      <c r="C21" s="22"/>
      <c r="D21" s="26"/>
      <c r="E21" s="37"/>
      <c r="F21" s="22"/>
      <c r="G21" s="26"/>
      <c r="H21" s="37"/>
      <c r="I21" s="38"/>
      <c r="J21" s="26"/>
      <c r="K21" s="28"/>
    </row>
    <row r="22" spans="2:14" x14ac:dyDescent="0.25">
      <c r="B22" s="25" t="s">
        <v>22</v>
      </c>
      <c r="C22" s="22"/>
      <c r="D22" s="26"/>
      <c r="E22" s="37"/>
      <c r="F22" s="22"/>
      <c r="G22" s="26"/>
      <c r="H22" s="37"/>
      <c r="I22" s="38"/>
      <c r="J22" s="26"/>
      <c r="K22" s="28"/>
    </row>
    <row r="23" spans="2:14" x14ac:dyDescent="0.25">
      <c r="B23" s="25" t="s">
        <v>23</v>
      </c>
      <c r="C23" s="22"/>
      <c r="D23" s="26"/>
      <c r="E23" s="37"/>
      <c r="F23" s="22"/>
      <c r="G23" s="26"/>
      <c r="H23" s="37"/>
      <c r="I23" s="38"/>
      <c r="J23" s="26"/>
      <c r="K23" s="28"/>
    </row>
    <row r="24" spans="2:14" x14ac:dyDescent="0.25">
      <c r="B24" s="25" t="s">
        <v>24</v>
      </c>
      <c r="C24" s="22">
        <v>9.6759259259259246E-3</v>
      </c>
      <c r="D24" s="26">
        <v>5.5188803802482186E-2</v>
      </c>
      <c r="E24" s="37">
        <v>4.3192973391888406E-2</v>
      </c>
      <c r="F24" s="22">
        <v>5.1273148148148154E-3</v>
      </c>
      <c r="G24" s="26">
        <v>8.2235010209764259E-2</v>
      </c>
      <c r="H24" s="37">
        <v>7.0295144398603626E-2</v>
      </c>
      <c r="I24" s="38">
        <v>1.480324074074074E-2</v>
      </c>
      <c r="J24" s="26">
        <v>6.228390552714877E-2</v>
      </c>
      <c r="K24" s="28">
        <v>4.9849943485208714E-2</v>
      </c>
    </row>
    <row r="25" spans="2:14" s="5" customFormat="1" x14ac:dyDescent="0.25">
      <c r="B25" s="29" t="s">
        <v>3</v>
      </c>
      <c r="C25" s="30">
        <v>0.17532407407407402</v>
      </c>
      <c r="D25" s="31">
        <v>1.0000000000000002</v>
      </c>
      <c r="E25" s="32">
        <v>0.78264014466546128</v>
      </c>
      <c r="F25" s="30">
        <v>6.2349537037037037E-2</v>
      </c>
      <c r="G25" s="31">
        <v>1</v>
      </c>
      <c r="H25" s="32">
        <v>0.85480799746112335</v>
      </c>
      <c r="I25" s="30">
        <v>0.2376736111111111</v>
      </c>
      <c r="J25" s="31">
        <v>0.99999999999999989</v>
      </c>
      <c r="K25" s="33">
        <v>0.80036637175039949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22"/>
      <c r="D28" s="27"/>
      <c r="E28" s="37"/>
      <c r="F28" s="22"/>
      <c r="G28" s="27"/>
      <c r="H28" s="37"/>
      <c r="I28" s="38"/>
      <c r="J28" s="26"/>
      <c r="K28" s="28"/>
    </row>
    <row r="29" spans="2:14" x14ac:dyDescent="0.25">
      <c r="B29" s="25" t="s">
        <v>27</v>
      </c>
      <c r="C29" s="22"/>
      <c r="D29" s="27"/>
      <c r="E29" s="37"/>
      <c r="F29" s="22"/>
      <c r="G29" s="27"/>
      <c r="H29" s="37"/>
      <c r="I29" s="38"/>
      <c r="J29" s="26"/>
      <c r="K29" s="28"/>
    </row>
    <row r="30" spans="2:14" x14ac:dyDescent="0.25">
      <c r="B30" s="25" t="s">
        <v>28</v>
      </c>
      <c r="C30" s="22"/>
      <c r="D30" s="27"/>
      <c r="E30" s="37"/>
      <c r="F30" s="22"/>
      <c r="G30" s="27"/>
      <c r="H30" s="37"/>
      <c r="I30" s="38"/>
      <c r="J30" s="26"/>
      <c r="K30" s="28"/>
    </row>
    <row r="31" spans="2:14" x14ac:dyDescent="0.25">
      <c r="B31" s="25" t="s">
        <v>29</v>
      </c>
      <c r="C31" s="22">
        <v>2.0833333333333335E-4</v>
      </c>
      <c r="D31" s="27"/>
      <c r="E31" s="37">
        <v>9.2999225006458312E-4</v>
      </c>
      <c r="F31" s="22">
        <v>1.4467592592592592E-3</v>
      </c>
      <c r="G31" s="27"/>
      <c r="H31" s="37">
        <v>1.9834973024436684E-2</v>
      </c>
      <c r="I31" s="38">
        <v>1.6550925925925926E-3</v>
      </c>
      <c r="J31" s="26"/>
      <c r="K31" s="28">
        <v>5.5735276922477296E-3</v>
      </c>
    </row>
    <row r="32" spans="2:14" x14ac:dyDescent="0.25">
      <c r="B32" s="25" t="s">
        <v>30</v>
      </c>
      <c r="C32" s="22">
        <v>4.8483796296296296E-2</v>
      </c>
      <c r="D32" s="27"/>
      <c r="E32" s="37">
        <v>0.21642986308447434</v>
      </c>
      <c r="F32" s="22">
        <v>7.3263888888888884E-3</v>
      </c>
      <c r="G32" s="27"/>
      <c r="H32" s="37">
        <v>0.10044430339574736</v>
      </c>
      <c r="I32" s="38">
        <v>5.5810185185185185E-2</v>
      </c>
      <c r="J32" s="26"/>
      <c r="K32" s="28">
        <v>0.18794091281131856</v>
      </c>
    </row>
    <row r="33" spans="2:14" x14ac:dyDescent="0.25">
      <c r="B33" s="25" t="s">
        <v>31</v>
      </c>
      <c r="C33" s="22"/>
      <c r="D33" s="27"/>
      <c r="E33" s="37"/>
      <c r="F33" s="22">
        <v>1.8171296296296297E-3</v>
      </c>
      <c r="G33" s="27"/>
      <c r="H33" s="37">
        <v>2.4912726118692479E-2</v>
      </c>
      <c r="I33" s="38">
        <v>1.8171296296296297E-3</v>
      </c>
      <c r="J33" s="26"/>
      <c r="K33" s="28">
        <v>6.1191877460342213E-3</v>
      </c>
    </row>
    <row r="34" spans="2:14" s="5" customFormat="1" x14ac:dyDescent="0.25">
      <c r="B34" s="29" t="s">
        <v>3</v>
      </c>
      <c r="C34" s="34">
        <v>4.8692129629629627E-2</v>
      </c>
      <c r="D34" s="34"/>
      <c r="E34" s="31">
        <v>0.21735985533453892</v>
      </c>
      <c r="F34" s="34">
        <v>1.0590277777777778E-2</v>
      </c>
      <c r="G34" s="34"/>
      <c r="H34" s="31">
        <v>0.14519200253887651</v>
      </c>
      <c r="I34" s="34">
        <v>5.9282407407407402E-2</v>
      </c>
      <c r="J34" s="34"/>
      <c r="K34" s="35">
        <v>0.19963362824960051</v>
      </c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>
        <v>0.22401620370370365</v>
      </c>
      <c r="D36" s="36"/>
      <c r="E36" s="31">
        <v>1.0000000000000002</v>
      </c>
      <c r="F36" s="34">
        <v>7.2939814814814818E-2</v>
      </c>
      <c r="G36" s="36"/>
      <c r="H36" s="31">
        <v>0.99999999999999989</v>
      </c>
      <c r="I36" s="34">
        <v>0.29695601851851849</v>
      </c>
      <c r="J36" s="36"/>
      <c r="K36" s="35">
        <v>1</v>
      </c>
    </row>
    <row r="37" spans="2:14" ht="66" customHeight="1" thickBot="1" x14ac:dyDescent="0.3">
      <c r="B37" s="246" t="s">
        <v>196</v>
      </c>
      <c r="C37" s="247"/>
      <c r="D37" s="247"/>
      <c r="E37" s="247"/>
      <c r="F37" s="247"/>
      <c r="G37" s="247"/>
      <c r="H37" s="247"/>
      <c r="I37" s="247"/>
      <c r="J37" s="247"/>
      <c r="K37" s="24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4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133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x14ac:dyDescent="0.25">
      <c r="B5" s="3"/>
      <c r="C5" s="233" t="s">
        <v>41</v>
      </c>
      <c r="D5" s="234"/>
      <c r="E5" s="235"/>
      <c r="F5" s="233" t="s">
        <v>42</v>
      </c>
      <c r="G5" s="234"/>
      <c r="H5" s="235"/>
      <c r="I5" s="233" t="s">
        <v>3</v>
      </c>
      <c r="J5" s="234"/>
      <c r="K5" s="236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22"/>
      <c r="D7" s="26"/>
      <c r="E7" s="37"/>
      <c r="F7" s="22"/>
      <c r="G7" s="26"/>
      <c r="H7" s="37"/>
      <c r="I7" s="38"/>
      <c r="J7" s="26"/>
      <c r="K7" s="28"/>
    </row>
    <row r="8" spans="2:11" x14ac:dyDescent="0.25">
      <c r="B8" s="25" t="s">
        <v>80</v>
      </c>
      <c r="C8" s="22"/>
      <c r="D8" s="26"/>
      <c r="E8" s="37"/>
      <c r="F8" s="22"/>
      <c r="G8" s="26"/>
      <c r="H8" s="37"/>
      <c r="I8" s="38"/>
      <c r="J8" s="26"/>
      <c r="K8" s="28"/>
    </row>
    <row r="9" spans="2:11" x14ac:dyDescent="0.25">
      <c r="B9" s="25" t="s">
        <v>13</v>
      </c>
      <c r="C9" s="22"/>
      <c r="D9" s="26"/>
      <c r="E9" s="37"/>
      <c r="F9" s="22"/>
      <c r="G9" s="26"/>
      <c r="H9" s="37"/>
      <c r="I9" s="38"/>
      <c r="J9" s="26"/>
      <c r="K9" s="28"/>
    </row>
    <row r="10" spans="2:11" x14ac:dyDescent="0.25">
      <c r="B10" s="25" t="s">
        <v>14</v>
      </c>
      <c r="C10" s="22"/>
      <c r="D10" s="26"/>
      <c r="E10" s="37"/>
      <c r="F10" s="22"/>
      <c r="G10" s="26"/>
      <c r="H10" s="37"/>
      <c r="I10" s="38"/>
      <c r="J10" s="26"/>
      <c r="K10" s="28"/>
    </row>
    <row r="11" spans="2:11" x14ac:dyDescent="0.25">
      <c r="B11" s="25" t="s">
        <v>15</v>
      </c>
      <c r="C11" s="22"/>
      <c r="D11" s="26"/>
      <c r="E11" s="37"/>
      <c r="F11" s="22"/>
      <c r="G11" s="26"/>
      <c r="H11" s="37"/>
      <c r="I11" s="38"/>
      <c r="J11" s="26"/>
      <c r="K11" s="28"/>
    </row>
    <row r="12" spans="2:11" x14ac:dyDescent="0.25">
      <c r="B12" s="95" t="s">
        <v>112</v>
      </c>
      <c r="C12" s="22"/>
      <c r="D12" s="26"/>
      <c r="E12" s="37"/>
      <c r="F12" s="22"/>
      <c r="G12" s="26"/>
      <c r="H12" s="37"/>
      <c r="I12" s="38"/>
      <c r="J12" s="26"/>
      <c r="K12" s="28"/>
    </row>
    <row r="13" spans="2:11" x14ac:dyDescent="0.25">
      <c r="B13" s="25" t="s">
        <v>16</v>
      </c>
      <c r="C13" s="22"/>
      <c r="D13" s="26"/>
      <c r="E13" s="37"/>
      <c r="F13" s="22"/>
      <c r="G13" s="26"/>
      <c r="H13" s="37"/>
      <c r="I13" s="38"/>
      <c r="J13" s="26"/>
      <c r="K13" s="28"/>
    </row>
    <row r="14" spans="2:11" x14ac:dyDescent="0.25">
      <c r="B14" s="95" t="s">
        <v>105</v>
      </c>
      <c r="C14" s="22"/>
      <c r="D14" s="26"/>
      <c r="E14" s="37"/>
      <c r="F14" s="22"/>
      <c r="G14" s="26"/>
      <c r="H14" s="37"/>
      <c r="I14" s="38"/>
      <c r="J14" s="26"/>
      <c r="K14" s="28"/>
    </row>
    <row r="15" spans="2:11" x14ac:dyDescent="0.25">
      <c r="B15" s="25" t="s">
        <v>17</v>
      </c>
      <c r="C15" s="22"/>
      <c r="D15" s="26"/>
      <c r="E15" s="37"/>
      <c r="F15" s="22"/>
      <c r="G15" s="26"/>
      <c r="H15" s="37"/>
      <c r="I15" s="38"/>
      <c r="J15" s="26"/>
      <c r="K15" s="28"/>
    </row>
    <row r="16" spans="2:11" x14ac:dyDescent="0.25">
      <c r="B16" s="25" t="s">
        <v>18</v>
      </c>
      <c r="C16" s="22"/>
      <c r="D16" s="26"/>
      <c r="E16" s="37"/>
      <c r="F16" s="22"/>
      <c r="G16" s="26"/>
      <c r="H16" s="37"/>
      <c r="I16" s="38"/>
      <c r="J16" s="26"/>
      <c r="K16" s="28"/>
    </row>
    <row r="17" spans="2:14" x14ac:dyDescent="0.25">
      <c r="B17" s="25" t="s">
        <v>19</v>
      </c>
      <c r="C17" s="22"/>
      <c r="D17" s="26"/>
      <c r="E17" s="37"/>
      <c r="F17" s="22"/>
      <c r="G17" s="26"/>
      <c r="H17" s="37"/>
      <c r="I17" s="38"/>
      <c r="J17" s="26"/>
      <c r="K17" s="28"/>
    </row>
    <row r="18" spans="2:14" x14ac:dyDescent="0.25">
      <c r="B18" s="25" t="s">
        <v>20</v>
      </c>
      <c r="C18" s="22"/>
      <c r="D18" s="26"/>
      <c r="E18" s="37"/>
      <c r="F18" s="22"/>
      <c r="G18" s="26"/>
      <c r="H18" s="37"/>
      <c r="I18" s="38"/>
      <c r="J18" s="26"/>
      <c r="K18" s="28"/>
    </row>
    <row r="19" spans="2:14" x14ac:dyDescent="0.25">
      <c r="B19" s="25" t="s">
        <v>21</v>
      </c>
      <c r="C19" s="22"/>
      <c r="D19" s="26"/>
      <c r="E19" s="37"/>
      <c r="F19" s="22"/>
      <c r="G19" s="26"/>
      <c r="H19" s="37"/>
      <c r="I19" s="38"/>
      <c r="J19" s="26"/>
      <c r="K19" s="28"/>
    </row>
    <row r="20" spans="2:14" x14ac:dyDescent="0.25">
      <c r="B20" s="23" t="s">
        <v>81</v>
      </c>
      <c r="C20" s="22"/>
      <c r="D20" s="26"/>
      <c r="E20" s="37"/>
      <c r="F20" s="22"/>
      <c r="G20" s="26"/>
      <c r="H20" s="37"/>
      <c r="I20" s="38"/>
      <c r="J20" s="26"/>
      <c r="K20" s="28"/>
    </row>
    <row r="21" spans="2:14" x14ac:dyDescent="0.25">
      <c r="B21" s="24" t="s">
        <v>82</v>
      </c>
      <c r="C21" s="22"/>
      <c r="D21" s="26"/>
      <c r="E21" s="37"/>
      <c r="F21" s="22"/>
      <c r="G21" s="26"/>
      <c r="H21" s="37"/>
      <c r="I21" s="38"/>
      <c r="J21" s="26"/>
      <c r="K21" s="28"/>
    </row>
    <row r="22" spans="2:14" x14ac:dyDescent="0.25">
      <c r="B22" s="25" t="s">
        <v>22</v>
      </c>
      <c r="C22" s="22"/>
      <c r="D22" s="26"/>
      <c r="E22" s="37"/>
      <c r="F22" s="22"/>
      <c r="G22" s="26"/>
      <c r="H22" s="37"/>
      <c r="I22" s="38"/>
      <c r="J22" s="26"/>
      <c r="K22" s="28"/>
    </row>
    <row r="23" spans="2:14" x14ac:dyDescent="0.25">
      <c r="B23" s="25" t="s">
        <v>23</v>
      </c>
      <c r="C23" s="22"/>
      <c r="D23" s="26"/>
      <c r="E23" s="37"/>
      <c r="F23" s="22"/>
      <c r="G23" s="26"/>
      <c r="H23" s="37"/>
      <c r="I23" s="38"/>
      <c r="J23" s="26"/>
      <c r="K23" s="28"/>
    </row>
    <row r="24" spans="2:14" x14ac:dyDescent="0.25">
      <c r="B24" s="25" t="s">
        <v>24</v>
      </c>
      <c r="C24" s="22"/>
      <c r="D24" s="26"/>
      <c r="E24" s="37"/>
      <c r="F24" s="22"/>
      <c r="G24" s="26"/>
      <c r="H24" s="37"/>
      <c r="I24" s="38"/>
      <c r="J24" s="26"/>
      <c r="K24" s="28"/>
    </row>
    <row r="25" spans="2:14" s="5" customFormat="1" x14ac:dyDescent="0.25">
      <c r="B25" s="29" t="s">
        <v>3</v>
      </c>
      <c r="C25" s="34"/>
      <c r="D25" s="31"/>
      <c r="E25" s="31"/>
      <c r="F25" s="30"/>
      <c r="G25" s="31"/>
      <c r="H25" s="32"/>
      <c r="I25" s="30"/>
      <c r="J25" s="31"/>
      <c r="K25" s="33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22"/>
      <c r="D28" s="27"/>
      <c r="E28" s="37"/>
      <c r="F28" s="22"/>
      <c r="G28" s="27"/>
      <c r="H28" s="37"/>
      <c r="I28" s="38"/>
      <c r="J28" s="26"/>
      <c r="K28" s="28"/>
    </row>
    <row r="29" spans="2:14" x14ac:dyDescent="0.25">
      <c r="B29" s="25" t="s">
        <v>27</v>
      </c>
      <c r="C29" s="22"/>
      <c r="D29" s="27"/>
      <c r="E29" s="37"/>
      <c r="F29" s="22"/>
      <c r="G29" s="27"/>
      <c r="H29" s="37"/>
      <c r="I29" s="38"/>
      <c r="J29" s="26"/>
      <c r="K29" s="28"/>
    </row>
    <row r="30" spans="2:14" x14ac:dyDescent="0.25">
      <c r="B30" s="25" t="s">
        <v>28</v>
      </c>
      <c r="C30" s="22"/>
      <c r="D30" s="27"/>
      <c r="E30" s="37"/>
      <c r="F30" s="22"/>
      <c r="G30" s="27"/>
      <c r="H30" s="37"/>
      <c r="I30" s="38"/>
      <c r="J30" s="26"/>
      <c r="K30" s="28"/>
    </row>
    <row r="31" spans="2:14" x14ac:dyDescent="0.25">
      <c r="B31" s="25" t="s">
        <v>29</v>
      </c>
      <c r="C31" s="22"/>
      <c r="D31" s="27"/>
      <c r="E31" s="37"/>
      <c r="F31" s="22"/>
      <c r="G31" s="27"/>
      <c r="H31" s="37"/>
      <c r="I31" s="38"/>
      <c r="J31" s="26"/>
      <c r="K31" s="28"/>
    </row>
    <row r="32" spans="2:14" x14ac:dyDescent="0.25">
      <c r="B32" s="25" t="s">
        <v>30</v>
      </c>
      <c r="C32" s="22"/>
      <c r="D32" s="27"/>
      <c r="E32" s="37"/>
      <c r="F32" s="22"/>
      <c r="G32" s="27"/>
      <c r="H32" s="37"/>
      <c r="I32" s="38"/>
      <c r="J32" s="26"/>
      <c r="K32" s="28"/>
    </row>
    <row r="33" spans="2:14" x14ac:dyDescent="0.25">
      <c r="B33" s="25" t="s">
        <v>31</v>
      </c>
      <c r="C33" s="22"/>
      <c r="D33" s="27"/>
      <c r="E33" s="37"/>
      <c r="F33" s="22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4"/>
      <c r="D34" s="34"/>
      <c r="E34" s="31"/>
      <c r="F34" s="34"/>
      <c r="G34" s="34"/>
      <c r="H34" s="31"/>
      <c r="I34" s="34"/>
      <c r="J34" s="34"/>
      <c r="K34" s="35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/>
      <c r="D36" s="36"/>
      <c r="E36" s="31"/>
      <c r="F36" s="34"/>
      <c r="G36" s="36"/>
      <c r="H36" s="31"/>
      <c r="I36" s="34"/>
      <c r="J36" s="36"/>
      <c r="K36" s="35"/>
    </row>
    <row r="37" spans="2:14" ht="66" customHeight="1" thickBot="1" x14ac:dyDescent="0.3">
      <c r="B37" s="246" t="s">
        <v>177</v>
      </c>
      <c r="C37" s="247"/>
      <c r="D37" s="247"/>
      <c r="E37" s="247"/>
      <c r="F37" s="247"/>
      <c r="G37" s="247"/>
      <c r="H37" s="247"/>
      <c r="I37" s="247"/>
      <c r="J37" s="247"/>
      <c r="K37" s="24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134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x14ac:dyDescent="0.25">
      <c r="B5" s="3"/>
      <c r="C5" s="233" t="s">
        <v>49</v>
      </c>
      <c r="D5" s="234"/>
      <c r="E5" s="235"/>
      <c r="F5" s="233" t="s">
        <v>50</v>
      </c>
      <c r="G5" s="234"/>
      <c r="H5" s="235"/>
      <c r="I5" s="233" t="s">
        <v>3</v>
      </c>
      <c r="J5" s="234"/>
      <c r="K5" s="236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39"/>
      <c r="D7" s="40"/>
      <c r="E7" s="41"/>
      <c r="F7" s="39"/>
      <c r="G7" s="40"/>
      <c r="H7" s="41"/>
      <c r="I7" s="42"/>
      <c r="J7" s="40"/>
      <c r="K7" s="43"/>
    </row>
    <row r="8" spans="2:11" x14ac:dyDescent="0.25">
      <c r="B8" s="25" t="s">
        <v>80</v>
      </c>
      <c r="C8" s="39"/>
      <c r="D8" s="40"/>
      <c r="E8" s="41"/>
      <c r="F8" s="39"/>
      <c r="G8" s="40"/>
      <c r="H8" s="41"/>
      <c r="I8" s="42"/>
      <c r="J8" s="40"/>
      <c r="K8" s="43"/>
    </row>
    <row r="9" spans="2:11" x14ac:dyDescent="0.25">
      <c r="B9" s="25" t="s">
        <v>13</v>
      </c>
      <c r="C9" s="54"/>
      <c r="D9" s="26"/>
      <c r="E9" s="37"/>
      <c r="F9" s="39"/>
      <c r="G9" s="40"/>
      <c r="H9" s="41"/>
      <c r="I9" s="38"/>
      <c r="J9" s="26"/>
      <c r="K9" s="28"/>
    </row>
    <row r="10" spans="2:11" x14ac:dyDescent="0.25">
      <c r="B10" s="25" t="s">
        <v>14</v>
      </c>
      <c r="C10" s="39"/>
      <c r="D10" s="40"/>
      <c r="E10" s="41"/>
      <c r="F10" s="39"/>
      <c r="G10" s="40"/>
      <c r="H10" s="41"/>
      <c r="I10" s="42"/>
      <c r="J10" s="40"/>
      <c r="K10" s="43"/>
    </row>
    <row r="11" spans="2:11" x14ac:dyDescent="0.25">
      <c r="B11" s="25" t="s">
        <v>15</v>
      </c>
      <c r="C11" s="39"/>
      <c r="D11" s="40"/>
      <c r="E11" s="41"/>
      <c r="F11" s="39"/>
      <c r="G11" s="40"/>
      <c r="H11" s="41"/>
      <c r="I11" s="42"/>
      <c r="J11" s="40"/>
      <c r="K11" s="43"/>
    </row>
    <row r="12" spans="2:11" x14ac:dyDescent="0.25">
      <c r="B12" s="95" t="s">
        <v>112</v>
      </c>
      <c r="C12" s="54"/>
      <c r="D12" s="26"/>
      <c r="E12" s="37"/>
      <c r="F12" s="39"/>
      <c r="G12" s="40"/>
      <c r="H12" s="41"/>
      <c r="I12" s="38"/>
      <c r="J12" s="26"/>
      <c r="K12" s="28"/>
    </row>
    <row r="13" spans="2:11" x14ac:dyDescent="0.25">
      <c r="B13" s="25" t="s">
        <v>16</v>
      </c>
      <c r="C13" s="54"/>
      <c r="D13" s="26"/>
      <c r="E13" s="37"/>
      <c r="F13" s="39"/>
      <c r="G13" s="40"/>
      <c r="H13" s="41"/>
      <c r="I13" s="38"/>
      <c r="J13" s="26"/>
      <c r="K13" s="28"/>
    </row>
    <row r="14" spans="2:11" x14ac:dyDescent="0.25">
      <c r="B14" s="95" t="s">
        <v>105</v>
      </c>
      <c r="C14" s="54"/>
      <c r="D14" s="26"/>
      <c r="E14" s="37"/>
      <c r="F14" s="39"/>
      <c r="G14" s="40"/>
      <c r="H14" s="41"/>
      <c r="I14" s="38"/>
      <c r="J14" s="26"/>
      <c r="K14" s="28"/>
    </row>
    <row r="15" spans="2:11" x14ac:dyDescent="0.25">
      <c r="B15" s="25" t="s">
        <v>17</v>
      </c>
      <c r="C15" s="54"/>
      <c r="D15" s="26"/>
      <c r="E15" s="37"/>
      <c r="F15" s="39"/>
      <c r="G15" s="40"/>
      <c r="H15" s="41"/>
      <c r="I15" s="38"/>
      <c r="J15" s="26"/>
      <c r="K15" s="28"/>
    </row>
    <row r="16" spans="2:11" x14ac:dyDescent="0.25">
      <c r="B16" s="25" t="s">
        <v>18</v>
      </c>
      <c r="C16" s="54"/>
      <c r="D16" s="26"/>
      <c r="E16" s="37"/>
      <c r="F16" s="39"/>
      <c r="G16" s="40"/>
      <c r="H16" s="41"/>
      <c r="I16" s="38"/>
      <c r="J16" s="26"/>
      <c r="K16" s="28"/>
    </row>
    <row r="17" spans="2:14" x14ac:dyDescent="0.25">
      <c r="B17" s="25" t="s">
        <v>19</v>
      </c>
      <c r="C17" s="54"/>
      <c r="D17" s="26"/>
      <c r="E17" s="37"/>
      <c r="F17" s="39"/>
      <c r="G17" s="40"/>
      <c r="H17" s="41"/>
      <c r="I17" s="38"/>
      <c r="J17" s="26"/>
      <c r="K17" s="28"/>
    </row>
    <row r="18" spans="2:14" x14ac:dyDescent="0.25">
      <c r="B18" s="25" t="s">
        <v>20</v>
      </c>
      <c r="C18" s="54"/>
      <c r="D18" s="26"/>
      <c r="E18" s="37"/>
      <c r="F18" s="39"/>
      <c r="G18" s="40"/>
      <c r="H18" s="41"/>
      <c r="I18" s="38"/>
      <c r="J18" s="26"/>
      <c r="K18" s="28"/>
    </row>
    <row r="19" spans="2:14" x14ac:dyDescent="0.25">
      <c r="B19" s="25" t="s">
        <v>21</v>
      </c>
      <c r="C19" s="54"/>
      <c r="D19" s="26"/>
      <c r="E19" s="37"/>
      <c r="F19" s="39"/>
      <c r="G19" s="40"/>
      <c r="H19" s="41"/>
      <c r="I19" s="38"/>
      <c r="J19" s="26"/>
      <c r="K19" s="28"/>
    </row>
    <row r="20" spans="2:14" x14ac:dyDescent="0.25">
      <c r="B20" s="57" t="s">
        <v>81</v>
      </c>
      <c r="C20" s="54"/>
      <c r="D20" s="26"/>
      <c r="E20" s="37"/>
      <c r="F20" s="39"/>
      <c r="G20" s="40"/>
      <c r="H20" s="41"/>
      <c r="I20" s="38"/>
      <c r="J20" s="26"/>
      <c r="K20" s="28"/>
    </row>
    <row r="21" spans="2:14" x14ac:dyDescent="0.25">
      <c r="B21" s="58" t="s">
        <v>82</v>
      </c>
      <c r="C21" s="54"/>
      <c r="D21" s="26"/>
      <c r="E21" s="37"/>
      <c r="F21" s="39"/>
      <c r="G21" s="40"/>
      <c r="H21" s="41"/>
      <c r="I21" s="38"/>
      <c r="J21" s="26"/>
      <c r="K21" s="28"/>
    </row>
    <row r="22" spans="2:14" x14ac:dyDescent="0.25">
      <c r="B22" s="25" t="s">
        <v>22</v>
      </c>
      <c r="C22" s="54"/>
      <c r="D22" s="26"/>
      <c r="E22" s="37"/>
      <c r="F22" s="39"/>
      <c r="G22" s="40"/>
      <c r="H22" s="41"/>
      <c r="I22" s="38"/>
      <c r="J22" s="26"/>
      <c r="K22" s="28"/>
    </row>
    <row r="23" spans="2:14" x14ac:dyDescent="0.25">
      <c r="B23" s="25" t="s">
        <v>23</v>
      </c>
      <c r="C23" s="54"/>
      <c r="D23" s="26"/>
      <c r="E23" s="37"/>
      <c r="F23" s="39"/>
      <c r="G23" s="40"/>
      <c r="H23" s="41"/>
      <c r="I23" s="38"/>
      <c r="J23" s="26"/>
      <c r="K23" s="28"/>
    </row>
    <row r="24" spans="2:14" x14ac:dyDescent="0.25">
      <c r="B24" s="25" t="s">
        <v>24</v>
      </c>
      <c r="C24" s="54"/>
      <c r="D24" s="26"/>
      <c r="E24" s="37"/>
      <c r="F24" s="39"/>
      <c r="G24" s="40"/>
      <c r="H24" s="41"/>
      <c r="I24" s="38"/>
      <c r="J24" s="26"/>
      <c r="K24" s="28"/>
    </row>
    <row r="25" spans="2:14" s="5" customFormat="1" x14ac:dyDescent="0.25">
      <c r="B25" s="29" t="s">
        <v>3</v>
      </c>
      <c r="C25" s="30"/>
      <c r="D25" s="31"/>
      <c r="E25" s="32"/>
      <c r="F25" s="44"/>
      <c r="G25" s="45"/>
      <c r="H25" s="46"/>
      <c r="I25" s="30"/>
      <c r="J25" s="31"/>
      <c r="K25" s="33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/>
      <c r="D27" s="4"/>
      <c r="E27" s="4"/>
      <c r="F27" s="4"/>
      <c r="G27" s="4"/>
      <c r="H27" s="4"/>
      <c r="I27" s="4"/>
      <c r="J27" s="162"/>
      <c r="K27" s="163"/>
    </row>
    <row r="28" spans="2:14" x14ac:dyDescent="0.25">
      <c r="B28" s="25" t="s">
        <v>26</v>
      </c>
      <c r="C28" s="54"/>
      <c r="D28" s="27"/>
      <c r="E28" s="37"/>
      <c r="F28" s="63"/>
      <c r="G28" s="49"/>
      <c r="H28" s="41"/>
      <c r="I28" s="38"/>
      <c r="J28" s="26"/>
      <c r="K28" s="28"/>
    </row>
    <row r="29" spans="2:14" x14ac:dyDescent="0.25">
      <c r="B29" s="25" t="s">
        <v>27</v>
      </c>
      <c r="C29" s="54"/>
      <c r="D29" s="27"/>
      <c r="E29" s="37"/>
      <c r="F29" s="63"/>
      <c r="G29" s="49"/>
      <c r="H29" s="41"/>
      <c r="I29" s="38"/>
      <c r="J29" s="26"/>
      <c r="K29" s="28"/>
    </row>
    <row r="30" spans="2:14" x14ac:dyDescent="0.25">
      <c r="B30" s="25" t="s">
        <v>28</v>
      </c>
      <c r="C30" s="54"/>
      <c r="D30" s="27"/>
      <c r="E30" s="37"/>
      <c r="F30" s="63"/>
      <c r="G30" s="49"/>
      <c r="H30" s="41"/>
      <c r="I30" s="38"/>
      <c r="J30" s="26"/>
      <c r="K30" s="28"/>
    </row>
    <row r="31" spans="2:14" x14ac:dyDescent="0.25">
      <c r="B31" s="25" t="s">
        <v>29</v>
      </c>
      <c r="C31" s="54"/>
      <c r="D31" s="27"/>
      <c r="E31" s="37"/>
      <c r="F31" s="50"/>
      <c r="G31" s="49"/>
      <c r="H31" s="41"/>
      <c r="I31" s="38"/>
      <c r="J31" s="26"/>
      <c r="K31" s="28"/>
    </row>
    <row r="32" spans="2:14" x14ac:dyDescent="0.25">
      <c r="B32" s="25" t="s">
        <v>30</v>
      </c>
      <c r="C32" s="54"/>
      <c r="D32" s="27"/>
      <c r="E32" s="37"/>
      <c r="F32" s="50"/>
      <c r="G32" s="49"/>
      <c r="H32" s="41"/>
      <c r="I32" s="38"/>
      <c r="J32" s="26"/>
      <c r="K32" s="28"/>
    </row>
    <row r="33" spans="2:14" x14ac:dyDescent="0.25">
      <c r="B33" s="25" t="s">
        <v>31</v>
      </c>
      <c r="C33" s="54"/>
      <c r="D33" s="27"/>
      <c r="E33" s="37"/>
      <c r="F33" s="63"/>
      <c r="G33" s="49"/>
      <c r="H33" s="41"/>
      <c r="I33" s="38"/>
      <c r="J33" s="26"/>
      <c r="K33" s="28"/>
    </row>
    <row r="34" spans="2:14" s="5" customFormat="1" x14ac:dyDescent="0.25">
      <c r="B34" s="29" t="s">
        <v>3</v>
      </c>
      <c r="C34" s="34"/>
      <c r="D34" s="34"/>
      <c r="E34" s="31"/>
      <c r="F34" s="51"/>
      <c r="G34" s="51"/>
      <c r="H34" s="45"/>
      <c r="I34" s="34"/>
      <c r="J34" s="34"/>
      <c r="K34" s="35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/>
      <c r="D36" s="36"/>
      <c r="E36" s="31"/>
      <c r="F36" s="51"/>
      <c r="G36" s="53"/>
      <c r="H36" s="45"/>
      <c r="I36" s="34"/>
      <c r="J36" s="36"/>
      <c r="K36" s="35"/>
    </row>
    <row r="37" spans="2:14" ht="66" customHeight="1" thickBot="1" x14ac:dyDescent="0.3">
      <c r="B37" s="246" t="s">
        <v>173</v>
      </c>
      <c r="C37" s="247"/>
      <c r="D37" s="247"/>
      <c r="E37" s="247"/>
      <c r="F37" s="247"/>
      <c r="G37" s="247"/>
      <c r="H37" s="247"/>
      <c r="I37" s="247"/>
      <c r="J37" s="247"/>
      <c r="K37" s="24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A10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4" width="8.85546875" style="2" customWidth="1"/>
    <col min="15" max="16384" width="8.85546875" style="2"/>
  </cols>
  <sheetData>
    <row r="1" spans="2:14" s="115" customFormat="1" x14ac:dyDescent="0.25"/>
    <row r="2" spans="2:14" s="115" customFormat="1" ht="15.75" thickBot="1" x14ac:dyDescent="0.3"/>
    <row r="3" spans="2:14" s="115" customFormat="1" x14ac:dyDescent="0.25">
      <c r="B3" s="216" t="s">
        <v>69</v>
      </c>
      <c r="C3" s="217"/>
      <c r="D3" s="217"/>
      <c r="E3" s="217"/>
      <c r="F3" s="217"/>
      <c r="G3" s="217"/>
      <c r="H3" s="218"/>
      <c r="I3" s="217"/>
      <c r="J3" s="217"/>
      <c r="K3" s="217"/>
      <c r="L3" s="217"/>
      <c r="M3" s="217"/>
      <c r="N3" s="218"/>
    </row>
    <row r="4" spans="2:14" s="115" customFormat="1" x14ac:dyDescent="0.25">
      <c r="B4" s="219" t="s">
        <v>193</v>
      </c>
      <c r="C4" s="220"/>
      <c r="D4" s="220"/>
      <c r="E4" s="220"/>
      <c r="F4" s="220"/>
      <c r="G4" s="220"/>
      <c r="H4" s="221"/>
      <c r="I4" s="220"/>
      <c r="J4" s="220"/>
      <c r="K4" s="220"/>
      <c r="L4" s="220"/>
      <c r="M4" s="220"/>
      <c r="N4" s="221"/>
    </row>
    <row r="5" spans="2:14" s="115" customFormat="1" x14ac:dyDescent="0.25">
      <c r="B5" s="116"/>
      <c r="C5" s="222" t="s">
        <v>0</v>
      </c>
      <c r="D5" s="220"/>
      <c r="E5" s="223"/>
      <c r="F5" s="222" t="s">
        <v>1</v>
      </c>
      <c r="G5" s="220"/>
      <c r="H5" s="223"/>
      <c r="I5" s="220" t="s">
        <v>2</v>
      </c>
      <c r="J5" s="220"/>
      <c r="K5" s="223"/>
      <c r="L5" s="222" t="s">
        <v>3</v>
      </c>
      <c r="M5" s="220"/>
      <c r="N5" s="221"/>
    </row>
    <row r="6" spans="2:14" s="115" customFormat="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101" t="s">
        <v>5</v>
      </c>
      <c r="L6" s="93" t="s">
        <v>4</v>
      </c>
      <c r="M6" s="9" t="s">
        <v>5</v>
      </c>
      <c r="N6" s="91" t="s">
        <v>5</v>
      </c>
    </row>
    <row r="7" spans="2:14" s="115" customFormat="1" x14ac:dyDescent="0.25">
      <c r="B7" s="95" t="s">
        <v>12</v>
      </c>
      <c r="C7" s="159">
        <v>8.7500000000000105E-2</v>
      </c>
      <c r="D7" s="26">
        <v>0.3044949250845822</v>
      </c>
      <c r="E7" s="26">
        <v>0.10917598128411758</v>
      </c>
      <c r="F7" s="117">
        <v>1.8715277777777768E-2</v>
      </c>
      <c r="G7" s="26">
        <v>0.31300813008130068</v>
      </c>
      <c r="H7" s="26">
        <v>9.2442259318545564E-2</v>
      </c>
      <c r="I7" s="117">
        <v>2.3819444444444435E-2</v>
      </c>
      <c r="J7" s="26">
        <v>0.31926776295376974</v>
      </c>
      <c r="K7" s="26">
        <v>0.12242712671029148</v>
      </c>
      <c r="L7" s="27">
        <v>0.13003472222222229</v>
      </c>
      <c r="M7" s="26">
        <v>0.30831503841931951</v>
      </c>
      <c r="N7" s="28">
        <v>0.10850040560899295</v>
      </c>
    </row>
    <row r="8" spans="2:14" s="115" customFormat="1" x14ac:dyDescent="0.25">
      <c r="B8" s="95" t="s">
        <v>80</v>
      </c>
      <c r="C8" s="159">
        <v>3.8425925925925923E-3</v>
      </c>
      <c r="D8" s="26">
        <v>1.3371999355566292E-2</v>
      </c>
      <c r="E8" s="26">
        <v>4.7945007653871687E-3</v>
      </c>
      <c r="F8" s="117">
        <v>1.273148148148148E-4</v>
      </c>
      <c r="G8" s="26">
        <v>2.1293070073557878E-3</v>
      </c>
      <c r="H8" s="26">
        <v>6.2885890692888165E-4</v>
      </c>
      <c r="I8" s="117">
        <v>1.8287037037037035E-3</v>
      </c>
      <c r="J8" s="26">
        <v>2.4511324852621787E-2</v>
      </c>
      <c r="K8" s="26">
        <v>9.399167162403332E-3</v>
      </c>
      <c r="L8" s="27">
        <v>5.7986111111111103E-3</v>
      </c>
      <c r="M8" s="26">
        <v>1.3748627881448953E-2</v>
      </c>
      <c r="N8" s="28">
        <v>4.8383358442461444E-3</v>
      </c>
    </row>
    <row r="9" spans="2:14" s="115" customFormat="1" x14ac:dyDescent="0.25">
      <c r="B9" s="95" t="s">
        <v>13</v>
      </c>
      <c r="C9" s="159">
        <v>1.8460648148148139E-2</v>
      </c>
      <c r="D9" s="26">
        <v>6.4241984855807913E-2</v>
      </c>
      <c r="E9" s="26">
        <v>2.3033821448170271E-2</v>
      </c>
      <c r="F9" s="117">
        <v>4.1435185185185186E-3</v>
      </c>
      <c r="G9" s="26">
        <v>6.9299264421215645E-2</v>
      </c>
      <c r="H9" s="26">
        <v>2.046649897095815E-2</v>
      </c>
      <c r="I9" s="117">
        <v>4.9537037037037024E-3</v>
      </c>
      <c r="J9" s="26">
        <v>6.6397766056469132E-2</v>
      </c>
      <c r="K9" s="26">
        <v>2.5461035098155858E-2</v>
      </c>
      <c r="L9" s="27">
        <v>2.7557870370370361E-2</v>
      </c>
      <c r="M9" s="26">
        <v>6.5340285400658588E-2</v>
      </c>
      <c r="N9" s="28">
        <v>2.2994166956387362E-2</v>
      </c>
    </row>
    <row r="10" spans="2:14" s="115" customFormat="1" x14ac:dyDescent="0.25">
      <c r="B10" s="95" t="s">
        <v>14</v>
      </c>
      <c r="C10" s="159">
        <v>6.1111111111111106E-3</v>
      </c>
      <c r="D10" s="26">
        <v>2.1266312228129525E-2</v>
      </c>
      <c r="E10" s="26">
        <v>7.6249891690494728E-3</v>
      </c>
      <c r="F10" s="117">
        <v>1.1458333333333333E-3</v>
      </c>
      <c r="G10" s="26">
        <v>1.9163763066202093E-2</v>
      </c>
      <c r="H10" s="26">
        <v>5.6597301623599354E-3</v>
      </c>
      <c r="I10" s="117">
        <v>1.2615740740740738E-3</v>
      </c>
      <c r="J10" s="26">
        <v>1.6909711448960599E-2</v>
      </c>
      <c r="K10" s="26">
        <v>6.484235574063058E-3</v>
      </c>
      <c r="L10" s="27">
        <v>8.518518518518519E-3</v>
      </c>
      <c r="M10" s="26">
        <v>2.0197585071350162E-2</v>
      </c>
      <c r="N10" s="28">
        <v>7.1078147332637983E-3</v>
      </c>
    </row>
    <row r="11" spans="2:14" s="115" customFormat="1" x14ac:dyDescent="0.25">
      <c r="B11" s="95" t="s">
        <v>15</v>
      </c>
      <c r="C11" s="159">
        <v>3.8564814814814781E-2</v>
      </c>
      <c r="D11" s="26">
        <v>0.13420331883357484</v>
      </c>
      <c r="E11" s="26">
        <v>4.8118302862259134E-2</v>
      </c>
      <c r="F11" s="117">
        <v>5.9259259259259265E-3</v>
      </c>
      <c r="G11" s="26">
        <v>9.9109562524196698E-2</v>
      </c>
      <c r="H11" s="26">
        <v>2.9270523667962497E-2</v>
      </c>
      <c r="I11" s="117">
        <v>7.8356481481481471E-3</v>
      </c>
      <c r="J11" s="26">
        <v>0.10502637294446171</v>
      </c>
      <c r="K11" s="26">
        <v>4.0273646638905418E-2</v>
      </c>
      <c r="L11" s="27">
        <v>5.2326388888888853E-2</v>
      </c>
      <c r="M11" s="26">
        <v>0.12406695938529078</v>
      </c>
      <c r="N11" s="28">
        <v>4.3660910881909792E-2</v>
      </c>
    </row>
    <row r="12" spans="2:14" s="115" customFormat="1" x14ac:dyDescent="0.25">
      <c r="B12" s="95" t="s">
        <v>112</v>
      </c>
      <c r="C12" s="159">
        <v>6.5185185185185179E-2</v>
      </c>
      <c r="D12" s="26">
        <v>0.22684066376671494</v>
      </c>
      <c r="E12" s="26">
        <v>8.1333217803194371E-2</v>
      </c>
      <c r="F12" s="117">
        <v>1.284722222222222E-2</v>
      </c>
      <c r="G12" s="26">
        <v>0.21486643437862948</v>
      </c>
      <c r="H12" s="26">
        <v>6.3457580608278052E-2</v>
      </c>
      <c r="I12" s="117">
        <v>1.7673611111111112E-2</v>
      </c>
      <c r="J12" s="26">
        <v>0.23689109525287011</v>
      </c>
      <c r="K12" s="26">
        <v>9.0838786436644878E-2</v>
      </c>
      <c r="L12" s="27">
        <v>9.570601851851851E-2</v>
      </c>
      <c r="M12" s="26">
        <v>0.22692096597145989</v>
      </c>
      <c r="N12" s="28">
        <v>7.9856684822497748E-2</v>
      </c>
    </row>
    <row r="13" spans="2:14" s="115" customFormat="1" x14ac:dyDescent="0.25">
      <c r="B13" s="95" t="s">
        <v>16</v>
      </c>
      <c r="C13" s="159">
        <v>9.1435185185185185E-4</v>
      </c>
      <c r="D13" s="26">
        <v>3.181891412920895E-3</v>
      </c>
      <c r="E13" s="26">
        <v>1.1408601218842961E-3</v>
      </c>
      <c r="F13" s="117"/>
      <c r="G13" s="26"/>
      <c r="H13" s="26"/>
      <c r="I13" s="117">
        <v>9.1435185185185185E-4</v>
      </c>
      <c r="J13" s="26">
        <v>1.2255662426310895E-2</v>
      </c>
      <c r="K13" s="26">
        <v>4.6995835812016669E-3</v>
      </c>
      <c r="L13" s="27">
        <v>1.8287037037037037E-3</v>
      </c>
      <c r="M13" s="26">
        <v>4.335894621295279E-3</v>
      </c>
      <c r="N13" s="28">
        <v>1.5258624019778263E-3</v>
      </c>
    </row>
    <row r="14" spans="2:14" s="115" customFormat="1" x14ac:dyDescent="0.25">
      <c r="B14" s="95" t="s">
        <v>105</v>
      </c>
      <c r="C14" s="159"/>
      <c r="D14" s="26"/>
      <c r="E14" s="26"/>
      <c r="F14" s="117"/>
      <c r="G14" s="26"/>
      <c r="H14" s="26"/>
      <c r="I14" s="117"/>
      <c r="J14" s="26"/>
      <c r="K14" s="26"/>
      <c r="L14" s="27"/>
      <c r="M14" s="26"/>
      <c r="N14" s="28"/>
    </row>
    <row r="15" spans="2:14" s="115" customFormat="1" x14ac:dyDescent="0.25">
      <c r="B15" s="95" t="s">
        <v>17</v>
      </c>
      <c r="C15" s="159"/>
      <c r="D15" s="26"/>
      <c r="E15" s="26"/>
      <c r="F15" s="117"/>
      <c r="G15" s="26"/>
      <c r="H15" s="26"/>
      <c r="I15" s="117"/>
      <c r="J15" s="26"/>
      <c r="K15" s="26"/>
      <c r="L15" s="27"/>
      <c r="M15" s="26"/>
      <c r="N15" s="28"/>
    </row>
    <row r="16" spans="2:14" s="115" customFormat="1" x14ac:dyDescent="0.25">
      <c r="B16" s="95" t="s">
        <v>18</v>
      </c>
      <c r="C16" s="159">
        <v>1.9791666666666668E-3</v>
      </c>
      <c r="D16" s="26">
        <v>6.8873852102464949E-3</v>
      </c>
      <c r="E16" s="26">
        <v>2.4694567195217045E-3</v>
      </c>
      <c r="F16" s="117">
        <v>4.5138888888888887E-4</v>
      </c>
      <c r="G16" s="26">
        <v>7.5493612078977937E-3</v>
      </c>
      <c r="H16" s="26">
        <v>2.2295906700205807E-3</v>
      </c>
      <c r="I16" s="117">
        <v>9.7222222222222219E-4</v>
      </c>
      <c r="J16" s="26">
        <v>1.3031337263419179E-2</v>
      </c>
      <c r="K16" s="26">
        <v>4.9970255800118983E-3</v>
      </c>
      <c r="L16" s="27">
        <v>3.402777777777778E-3</v>
      </c>
      <c r="M16" s="26">
        <v>8.0680570801317224E-3</v>
      </c>
      <c r="N16" s="28">
        <v>2.8392629505157021E-3</v>
      </c>
    </row>
    <row r="17" spans="2:14" s="115" customFormat="1" x14ac:dyDescent="0.25">
      <c r="B17" s="95" t="s">
        <v>19</v>
      </c>
      <c r="C17" s="159"/>
      <c r="D17" s="26"/>
      <c r="E17" s="26"/>
      <c r="F17" s="117"/>
      <c r="G17" s="26"/>
      <c r="H17" s="26"/>
      <c r="I17" s="117"/>
      <c r="J17" s="26"/>
      <c r="K17" s="26"/>
      <c r="L17" s="27"/>
      <c r="M17" s="26"/>
      <c r="N17" s="28"/>
    </row>
    <row r="18" spans="2:14" s="115" customFormat="1" x14ac:dyDescent="0.25">
      <c r="B18" s="95" t="s">
        <v>20</v>
      </c>
      <c r="C18" s="159">
        <v>4.6180555555555558E-3</v>
      </c>
      <c r="D18" s="26">
        <v>1.6070565490575155E-2</v>
      </c>
      <c r="E18" s="26">
        <v>5.7620656788839771E-3</v>
      </c>
      <c r="F18" s="117">
        <v>4.5138888888888887E-4</v>
      </c>
      <c r="G18" s="26">
        <v>7.5493612078977937E-3</v>
      </c>
      <c r="H18" s="26">
        <v>2.2295906700205807E-3</v>
      </c>
      <c r="I18" s="117">
        <v>1.6319444444444445E-3</v>
      </c>
      <c r="J18" s="26">
        <v>2.1874030406453623E-2</v>
      </c>
      <c r="K18" s="26">
        <v>8.3878643664485452E-3</v>
      </c>
      <c r="L18" s="27">
        <v>6.7013888888888895E-3</v>
      </c>
      <c r="M18" s="26">
        <v>1.5889132821075739E-2</v>
      </c>
      <c r="N18" s="28">
        <v>5.5916096882605154E-3</v>
      </c>
    </row>
    <row r="19" spans="2:14" s="115" customFormat="1" x14ac:dyDescent="0.25">
      <c r="B19" s="95" t="s">
        <v>21</v>
      </c>
      <c r="C19" s="159"/>
      <c r="D19" s="26"/>
      <c r="E19" s="26"/>
      <c r="F19" s="117"/>
      <c r="G19" s="26"/>
      <c r="H19" s="26"/>
      <c r="I19" s="117"/>
      <c r="J19" s="26"/>
      <c r="K19" s="26"/>
      <c r="L19" s="27"/>
      <c r="M19" s="26"/>
      <c r="N19" s="28"/>
    </row>
    <row r="20" spans="2:14" s="115" customFormat="1" x14ac:dyDescent="0.25">
      <c r="B20" s="95" t="s">
        <v>81</v>
      </c>
      <c r="C20" s="159"/>
      <c r="D20" s="55"/>
      <c r="E20" s="55"/>
      <c r="F20" s="117">
        <v>1.0416666666666667E-4</v>
      </c>
      <c r="G20" s="55">
        <v>1.7421602787456448E-3</v>
      </c>
      <c r="H20" s="55">
        <v>5.145209238509033E-4</v>
      </c>
      <c r="I20" s="117">
        <v>1.273148148148148E-4</v>
      </c>
      <c r="J20" s="55">
        <v>1.7064846416382257E-3</v>
      </c>
      <c r="K20" s="55">
        <v>6.5437239738251054E-4</v>
      </c>
      <c r="L20" s="27">
        <v>2.3148148148148149E-4</v>
      </c>
      <c r="M20" s="26">
        <v>5.4884742041712395E-4</v>
      </c>
      <c r="N20" s="28">
        <v>1.9314713949086408E-4</v>
      </c>
    </row>
    <row r="21" spans="2:14" s="115" customFormat="1" x14ac:dyDescent="0.25">
      <c r="B21" s="95" t="s">
        <v>82</v>
      </c>
      <c r="C21" s="159">
        <v>1.9328703703703704E-3</v>
      </c>
      <c r="D21" s="55">
        <v>6.7262767842758159E-3</v>
      </c>
      <c r="E21" s="55">
        <v>2.4116916500592084E-3</v>
      </c>
      <c r="F21" s="117">
        <v>2.5462962962962961E-4</v>
      </c>
      <c r="G21" s="55">
        <v>4.2586140147115757E-3</v>
      </c>
      <c r="H21" s="55">
        <v>1.2577178138577633E-3</v>
      </c>
      <c r="I21" s="117">
        <v>2.3148148148148149E-4</v>
      </c>
      <c r="J21" s="55">
        <v>3.1026993484331382E-3</v>
      </c>
      <c r="K21" s="55">
        <v>1.1897679952409283E-3</v>
      </c>
      <c r="L21" s="27">
        <v>2.4189814814814816E-3</v>
      </c>
      <c r="M21" s="26">
        <v>5.7354555433589451E-3</v>
      </c>
      <c r="N21" s="28">
        <v>2.0183876076795299E-3</v>
      </c>
    </row>
    <row r="22" spans="2:14" s="115" customFormat="1" x14ac:dyDescent="0.25">
      <c r="B22" s="95" t="s">
        <v>22</v>
      </c>
      <c r="C22" s="159"/>
      <c r="D22" s="26"/>
      <c r="E22" s="26"/>
      <c r="F22" s="117"/>
      <c r="G22" s="26"/>
      <c r="H22" s="26"/>
      <c r="I22" s="117"/>
      <c r="J22" s="26"/>
      <c r="K22" s="26"/>
      <c r="L22" s="27"/>
      <c r="M22" s="26"/>
      <c r="N22" s="28"/>
    </row>
    <row r="23" spans="2:14" s="115" customFormat="1" x14ac:dyDescent="0.25">
      <c r="B23" s="95" t="s">
        <v>23</v>
      </c>
      <c r="C23" s="159">
        <v>4.2708333333333339E-3</v>
      </c>
      <c r="D23" s="26">
        <v>1.4862252295795068E-2</v>
      </c>
      <c r="E23" s="26">
        <v>5.3288276579152574E-3</v>
      </c>
      <c r="F23" s="117">
        <v>1.261574074074074E-3</v>
      </c>
      <c r="G23" s="26">
        <v>2.1099496709252808E-2</v>
      </c>
      <c r="H23" s="26">
        <v>6.2314200777498279E-3</v>
      </c>
      <c r="I23" s="117">
        <v>6.8287037037037047E-4</v>
      </c>
      <c r="J23" s="26">
        <v>9.1529630778777581E-3</v>
      </c>
      <c r="K23" s="26">
        <v>3.509815585960739E-3</v>
      </c>
      <c r="L23" s="27">
        <v>6.2152777777777779E-3</v>
      </c>
      <c r="M23" s="26">
        <v>1.4736553238199779E-2</v>
      </c>
      <c r="N23" s="28">
        <v>5.1860006953297006E-3</v>
      </c>
    </row>
    <row r="24" spans="2:14" s="115" customFormat="1" x14ac:dyDescent="0.25">
      <c r="B24" s="95" t="s">
        <v>24</v>
      </c>
      <c r="C24" s="159">
        <v>5.3981481481481498E-2</v>
      </c>
      <c r="D24" s="26">
        <v>0.18785242468181088</v>
      </c>
      <c r="E24" s="26">
        <v>6.7354070993270371E-2</v>
      </c>
      <c r="F24" s="117">
        <v>1.4363425925925929E-2</v>
      </c>
      <c r="G24" s="26">
        <v>0.24022454510259397</v>
      </c>
      <c r="H24" s="26">
        <v>7.0946718499885666E-2</v>
      </c>
      <c r="I24" s="117">
        <v>1.2673611111111106E-2</v>
      </c>
      <c r="J24" s="26">
        <v>0.16987278932671424</v>
      </c>
      <c r="K24" s="26">
        <v>6.51397977394408E-2</v>
      </c>
      <c r="L24" s="27">
        <v>8.1018518518518531E-2</v>
      </c>
      <c r="M24" s="26">
        <v>0.19209659714599342</v>
      </c>
      <c r="N24" s="28">
        <v>6.7601498821802442E-2</v>
      </c>
    </row>
    <row r="25" spans="2:14" s="126" customFormat="1" x14ac:dyDescent="0.25">
      <c r="B25" s="99" t="s">
        <v>3</v>
      </c>
      <c r="C25" s="30">
        <v>0.28736111111111118</v>
      </c>
      <c r="D25" s="31">
        <v>1</v>
      </c>
      <c r="E25" s="32">
        <v>0.35854778615371286</v>
      </c>
      <c r="F25" s="30">
        <v>5.979166666666666E-2</v>
      </c>
      <c r="G25" s="31">
        <v>1.0000000000000002</v>
      </c>
      <c r="H25" s="32">
        <v>0.29533501029041836</v>
      </c>
      <c r="I25" s="30">
        <v>7.4606481481481454E-2</v>
      </c>
      <c r="J25" s="31">
        <v>1.0000000000000002</v>
      </c>
      <c r="K25" s="32">
        <v>0.38346222486615117</v>
      </c>
      <c r="L25" s="30">
        <v>0.42175925925925933</v>
      </c>
      <c r="M25" s="31">
        <v>1</v>
      </c>
      <c r="N25" s="33">
        <v>0.35191408815235437</v>
      </c>
    </row>
    <row r="26" spans="2:14" s="115" customFormat="1" x14ac:dyDescent="0.25"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1"/>
    </row>
    <row r="27" spans="2:14" s="115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9" t="s">
        <v>4</v>
      </c>
      <c r="G27" s="88" t="s">
        <v>5</v>
      </c>
      <c r="H27" s="88" t="s">
        <v>5</v>
      </c>
      <c r="I27" s="9" t="s">
        <v>4</v>
      </c>
      <c r="J27" s="88" t="s">
        <v>5</v>
      </c>
      <c r="K27" s="88" t="s">
        <v>5</v>
      </c>
      <c r="L27" s="157" t="s">
        <v>4</v>
      </c>
      <c r="M27" s="4" t="s">
        <v>5</v>
      </c>
      <c r="N27" s="158" t="s">
        <v>5</v>
      </c>
    </row>
    <row r="28" spans="2:14" s="115" customFormat="1" x14ac:dyDescent="0.25">
      <c r="B28" s="95" t="s">
        <v>26</v>
      </c>
      <c r="C28" s="159">
        <v>4.6643518518518508E-2</v>
      </c>
      <c r="D28" s="27"/>
      <c r="E28" s="26">
        <v>5.8198307483464717E-2</v>
      </c>
      <c r="F28" s="117">
        <v>1.4525462962962962E-2</v>
      </c>
      <c r="G28" s="27"/>
      <c r="H28" s="26">
        <v>7.17470843814315E-2</v>
      </c>
      <c r="I28" s="117">
        <v>1.3078703703703705E-2</v>
      </c>
      <c r="J28" s="27"/>
      <c r="K28" s="26">
        <v>6.7221891731112454E-2</v>
      </c>
      <c r="L28" s="27">
        <v>7.424768518518518E-2</v>
      </c>
      <c r="M28" s="26"/>
      <c r="N28" s="28">
        <v>6.1951944991694652E-2</v>
      </c>
    </row>
    <row r="29" spans="2:14" s="115" customFormat="1" x14ac:dyDescent="0.25">
      <c r="B29" s="95" t="s">
        <v>27</v>
      </c>
      <c r="C29" s="159">
        <v>1.0034722222222221E-2</v>
      </c>
      <c r="D29" s="27"/>
      <c r="E29" s="26">
        <v>1.2520578805996009E-2</v>
      </c>
      <c r="F29" s="117">
        <v>2.5347222222222221E-3</v>
      </c>
      <c r="G29" s="27"/>
      <c r="H29" s="26">
        <v>1.2520009147038644E-2</v>
      </c>
      <c r="I29" s="117">
        <v>1.9212962962962966E-3</v>
      </c>
      <c r="J29" s="27"/>
      <c r="K29" s="26">
        <v>9.8750743604997058E-3</v>
      </c>
      <c r="L29" s="27">
        <v>1.4490740740740738E-2</v>
      </c>
      <c r="M29" s="26"/>
      <c r="N29" s="28">
        <v>1.2091010932128089E-2</v>
      </c>
    </row>
    <row r="30" spans="2:14" s="115" customFormat="1" x14ac:dyDescent="0.25">
      <c r="B30" s="95" t="s">
        <v>28</v>
      </c>
      <c r="C30" s="159">
        <v>1.0798611111111106E-2</v>
      </c>
      <c r="D30" s="27"/>
      <c r="E30" s="26">
        <v>1.3473702452127187E-2</v>
      </c>
      <c r="F30" s="117">
        <v>2.9513888888888884E-3</v>
      </c>
      <c r="G30" s="27"/>
      <c r="H30" s="26">
        <v>1.4578092842442256E-2</v>
      </c>
      <c r="I30" s="117">
        <v>2.8935185185185179E-3</v>
      </c>
      <c r="J30" s="27"/>
      <c r="K30" s="26">
        <v>1.4872099940511601E-2</v>
      </c>
      <c r="L30" s="27">
        <v>1.6643518518518512E-2</v>
      </c>
      <c r="M30" s="26"/>
      <c r="N30" s="28">
        <v>1.3887279329393123E-2</v>
      </c>
    </row>
    <row r="31" spans="2:14" s="115" customFormat="1" x14ac:dyDescent="0.25">
      <c r="B31" s="95" t="s">
        <v>29</v>
      </c>
      <c r="C31" s="159">
        <v>0.18991898148148167</v>
      </c>
      <c r="D31" s="27"/>
      <c r="E31" s="26">
        <v>0.2369667562025245</v>
      </c>
      <c r="F31" s="117">
        <v>4.6527777777777779E-2</v>
      </c>
      <c r="G31" s="27"/>
      <c r="H31" s="26">
        <v>0.22981934598673678</v>
      </c>
      <c r="I31" s="117">
        <v>4.2430555555555534E-2</v>
      </c>
      <c r="J31" s="27"/>
      <c r="K31" s="26">
        <v>0.21808447352766205</v>
      </c>
      <c r="L31" s="27">
        <v>0.27887731481481498</v>
      </c>
      <c r="M31" s="26"/>
      <c r="N31" s="28">
        <v>0.23269401630161865</v>
      </c>
    </row>
    <row r="32" spans="2:14" s="115" customFormat="1" x14ac:dyDescent="0.25">
      <c r="B32" s="95" t="s">
        <v>30</v>
      </c>
      <c r="C32" s="159">
        <v>0.20081018518518529</v>
      </c>
      <c r="D32" s="27"/>
      <c r="E32" s="26">
        <v>0.25055598879357655</v>
      </c>
      <c r="F32" s="117">
        <v>6.0902777777777826E-2</v>
      </c>
      <c r="G32" s="27"/>
      <c r="H32" s="26">
        <v>0.30082323347816164</v>
      </c>
      <c r="I32" s="117">
        <v>4.8159722222222229E-2</v>
      </c>
      <c r="J32" s="27"/>
      <c r="K32" s="26">
        <v>0.24753123140987515</v>
      </c>
      <c r="L32" s="27">
        <v>0.30987268518518529</v>
      </c>
      <c r="M32" s="26"/>
      <c r="N32" s="28">
        <v>0.25855641827944531</v>
      </c>
    </row>
    <row r="33" spans="2:14" s="115" customFormat="1" x14ac:dyDescent="0.25">
      <c r="B33" s="95" t="s">
        <v>31</v>
      </c>
      <c r="C33" s="159">
        <v>5.5891203703703686E-2</v>
      </c>
      <c r="D33" s="27"/>
      <c r="E33" s="26">
        <v>6.9736880108598284E-2</v>
      </c>
      <c r="F33" s="117">
        <v>1.5219907407407404E-2</v>
      </c>
      <c r="G33" s="27"/>
      <c r="H33" s="26">
        <v>7.5177223873770849E-2</v>
      </c>
      <c r="I33" s="117">
        <v>1.1469907407407406E-2</v>
      </c>
      <c r="J33" s="27"/>
      <c r="K33" s="26">
        <v>5.8953004164187993E-2</v>
      </c>
      <c r="L33" s="27">
        <v>8.2581018518518498E-2</v>
      </c>
      <c r="M33" s="26"/>
      <c r="N33" s="28">
        <v>6.8905242013365745E-2</v>
      </c>
    </row>
    <row r="34" spans="2:14" s="126" customFormat="1" x14ac:dyDescent="0.25">
      <c r="B34" s="99" t="s">
        <v>3</v>
      </c>
      <c r="C34" s="34">
        <v>0.51409722222222243</v>
      </c>
      <c r="D34" s="34"/>
      <c r="E34" s="31">
        <v>0.64145221384628726</v>
      </c>
      <c r="F34" s="34">
        <v>0.14266203703703706</v>
      </c>
      <c r="G34" s="34"/>
      <c r="H34" s="31">
        <v>0.7046649897095818</v>
      </c>
      <c r="I34" s="34">
        <v>0.11995370370370369</v>
      </c>
      <c r="J34" s="34"/>
      <c r="K34" s="31">
        <v>0.616537775133849</v>
      </c>
      <c r="L34" s="34">
        <v>0.77671296296296322</v>
      </c>
      <c r="M34" s="34"/>
      <c r="N34" s="33">
        <v>0.64808591184764563</v>
      </c>
    </row>
    <row r="35" spans="2:14" s="115" customFormat="1" x14ac:dyDescent="0.25"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/>
    </row>
    <row r="36" spans="2:14" s="115" customFormat="1" x14ac:dyDescent="0.25">
      <c r="B36" s="99" t="s">
        <v>6</v>
      </c>
      <c r="C36" s="34">
        <v>0.80145833333333361</v>
      </c>
      <c r="D36" s="36"/>
      <c r="E36" s="31">
        <v>1</v>
      </c>
      <c r="F36" s="34">
        <v>0.20245370370370372</v>
      </c>
      <c r="G36" s="36"/>
      <c r="H36" s="31">
        <v>1.0000000000000002</v>
      </c>
      <c r="I36" s="34">
        <v>0.19456018518518514</v>
      </c>
      <c r="J36" s="36"/>
      <c r="K36" s="31">
        <v>1.0000000000000002</v>
      </c>
      <c r="L36" s="34">
        <v>1.1984722222222226</v>
      </c>
      <c r="M36" s="36"/>
      <c r="N36" s="35">
        <v>1</v>
      </c>
    </row>
    <row r="37" spans="2:14" s="115" customFormat="1" ht="66" customHeight="1" thickBot="1" x14ac:dyDescent="0.3">
      <c r="B37" s="213" t="s">
        <v>61</v>
      </c>
      <c r="C37" s="225"/>
      <c r="D37" s="225"/>
      <c r="E37" s="225"/>
      <c r="F37" s="225"/>
      <c r="G37" s="225"/>
      <c r="H37" s="226"/>
      <c r="I37" s="225"/>
      <c r="J37" s="225"/>
      <c r="K37" s="225"/>
      <c r="L37" s="225"/>
      <c r="M37" s="225"/>
      <c r="N37" s="226"/>
    </row>
    <row r="38" spans="2:14" s="115" customFormat="1" x14ac:dyDescent="0.25"/>
    <row r="39" spans="2:14" s="115" customFormat="1" x14ac:dyDescent="0.25"/>
    <row r="40" spans="2:14" s="115" customFormat="1" x14ac:dyDescent="0.25"/>
    <row r="41" spans="2:14" s="115" customFormat="1" x14ac:dyDescent="0.25"/>
    <row r="42" spans="2:14" s="115" customFormat="1" x14ac:dyDescent="0.25"/>
    <row r="43" spans="2:14" s="115" customFormat="1" x14ac:dyDescent="0.25"/>
    <row r="44" spans="2:14" s="115" customFormat="1" x14ac:dyDescent="0.25"/>
    <row r="45" spans="2:14" s="115" customFormat="1" x14ac:dyDescent="0.25"/>
    <row r="46" spans="2:14" s="115" customFormat="1" x14ac:dyDescent="0.25"/>
    <row r="47" spans="2:14" s="115" customFormat="1" x14ac:dyDescent="0.25"/>
    <row r="48" spans="2:14" s="115" customFormat="1" x14ac:dyDescent="0.25"/>
    <row r="49" s="115" customFormat="1" x14ac:dyDescent="0.25"/>
    <row r="50" s="115" customFormat="1" x14ac:dyDescent="0.25"/>
    <row r="51" s="115" customFormat="1" x14ac:dyDescent="0.25"/>
    <row r="52" s="115" customFormat="1" x14ac:dyDescent="0.25"/>
    <row r="53" s="115" customFormat="1" x14ac:dyDescent="0.25"/>
    <row r="54" s="115" customFormat="1" x14ac:dyDescent="0.25"/>
    <row r="55" s="115" customFormat="1" x14ac:dyDescent="0.25"/>
    <row r="56" s="115" customFormat="1" x14ac:dyDescent="0.25"/>
    <row r="57" s="115" customFormat="1" x14ac:dyDescent="0.25"/>
    <row r="58" s="115" customFormat="1" x14ac:dyDescent="0.25"/>
    <row r="59" s="115" customFormat="1" x14ac:dyDescent="0.25"/>
    <row r="60" s="115" customFormat="1" x14ac:dyDescent="0.25"/>
    <row r="61" s="115" customFormat="1" x14ac:dyDescent="0.25"/>
    <row r="62" s="115" customFormat="1" x14ac:dyDescent="0.25"/>
    <row r="63" s="115" customFormat="1" x14ac:dyDescent="0.25"/>
    <row r="64" s="115" customFormat="1" x14ac:dyDescent="0.25"/>
    <row r="65" s="115" customFormat="1" x14ac:dyDescent="0.25"/>
    <row r="66" s="115" customFormat="1" x14ac:dyDescent="0.25"/>
    <row r="67" s="115" customFormat="1" x14ac:dyDescent="0.25"/>
    <row r="68" s="115" customFormat="1" x14ac:dyDescent="0.25"/>
    <row r="69" s="115" customFormat="1" x14ac:dyDescent="0.25"/>
    <row r="70" s="115" customFormat="1" x14ac:dyDescent="0.25"/>
    <row r="71" s="115" customFormat="1" x14ac:dyDescent="0.25"/>
    <row r="72" s="115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135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x14ac:dyDescent="0.25">
      <c r="B5" s="3"/>
      <c r="C5" s="233" t="s">
        <v>51</v>
      </c>
      <c r="D5" s="234"/>
      <c r="E5" s="235"/>
      <c r="F5" s="233" t="s">
        <v>52</v>
      </c>
      <c r="G5" s="234"/>
      <c r="H5" s="235"/>
      <c r="I5" s="233" t="s">
        <v>3</v>
      </c>
      <c r="J5" s="234"/>
      <c r="K5" s="236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38"/>
      <c r="D7" s="55"/>
      <c r="E7" s="56"/>
      <c r="F7" s="54"/>
      <c r="G7" s="26"/>
      <c r="H7" s="37"/>
      <c r="I7" s="38"/>
      <c r="J7" s="26"/>
      <c r="K7" s="28"/>
    </row>
    <row r="8" spans="2:11" x14ac:dyDescent="0.25">
      <c r="B8" s="25" t="s">
        <v>80</v>
      </c>
      <c r="C8" s="38"/>
      <c r="D8" s="55"/>
      <c r="E8" s="56"/>
      <c r="F8" s="54"/>
      <c r="G8" s="26"/>
      <c r="H8" s="37"/>
      <c r="I8" s="38"/>
      <c r="J8" s="26"/>
      <c r="K8" s="28"/>
    </row>
    <row r="9" spans="2:11" x14ac:dyDescent="0.25">
      <c r="B9" s="25" t="s">
        <v>13</v>
      </c>
      <c r="C9" s="38"/>
      <c r="D9" s="55"/>
      <c r="E9" s="56"/>
      <c r="F9" s="54"/>
      <c r="G9" s="26"/>
      <c r="H9" s="37"/>
      <c r="I9" s="38"/>
      <c r="J9" s="26"/>
      <c r="K9" s="28"/>
    </row>
    <row r="10" spans="2:11" x14ac:dyDescent="0.25">
      <c r="B10" s="25" t="s">
        <v>14</v>
      </c>
      <c r="C10" s="38"/>
      <c r="D10" s="55"/>
      <c r="E10" s="56"/>
      <c r="F10" s="54"/>
      <c r="G10" s="26"/>
      <c r="H10" s="37"/>
      <c r="I10" s="38"/>
      <c r="J10" s="26"/>
      <c r="K10" s="28"/>
    </row>
    <row r="11" spans="2:11" x14ac:dyDescent="0.25">
      <c r="B11" s="25" t="s">
        <v>15</v>
      </c>
      <c r="C11" s="38"/>
      <c r="D11" s="55"/>
      <c r="E11" s="56"/>
      <c r="F11" s="54"/>
      <c r="G11" s="26"/>
      <c r="H11" s="37"/>
      <c r="I11" s="38"/>
      <c r="J11" s="26"/>
      <c r="K11" s="28"/>
    </row>
    <row r="12" spans="2:11" x14ac:dyDescent="0.25">
      <c r="B12" s="95" t="s">
        <v>112</v>
      </c>
      <c r="C12" s="38"/>
      <c r="D12" s="55"/>
      <c r="E12" s="56"/>
      <c r="F12" s="54"/>
      <c r="G12" s="26"/>
      <c r="H12" s="37"/>
      <c r="I12" s="38"/>
      <c r="J12" s="26"/>
      <c r="K12" s="28"/>
    </row>
    <row r="13" spans="2:11" x14ac:dyDescent="0.25">
      <c r="B13" s="25" t="s">
        <v>16</v>
      </c>
      <c r="C13" s="38"/>
      <c r="D13" s="55"/>
      <c r="E13" s="56"/>
      <c r="F13" s="54"/>
      <c r="G13" s="26"/>
      <c r="H13" s="37"/>
      <c r="I13" s="38"/>
      <c r="J13" s="26"/>
      <c r="K13" s="28"/>
    </row>
    <row r="14" spans="2:11" x14ac:dyDescent="0.25">
      <c r="B14" s="95" t="s">
        <v>105</v>
      </c>
      <c r="C14" s="38"/>
      <c r="D14" s="55"/>
      <c r="E14" s="56"/>
      <c r="F14" s="54"/>
      <c r="G14" s="26"/>
      <c r="H14" s="37"/>
      <c r="I14" s="38"/>
      <c r="J14" s="26"/>
      <c r="K14" s="28"/>
    </row>
    <row r="15" spans="2:11" x14ac:dyDescent="0.25">
      <c r="B15" s="25" t="s">
        <v>17</v>
      </c>
      <c r="C15" s="38"/>
      <c r="D15" s="55"/>
      <c r="E15" s="56"/>
      <c r="F15" s="54"/>
      <c r="G15" s="26"/>
      <c r="H15" s="37"/>
      <c r="I15" s="38"/>
      <c r="J15" s="26"/>
      <c r="K15" s="28"/>
    </row>
    <row r="16" spans="2:11" x14ac:dyDescent="0.25">
      <c r="B16" s="25" t="s">
        <v>18</v>
      </c>
      <c r="C16" s="38"/>
      <c r="D16" s="55"/>
      <c r="E16" s="56"/>
      <c r="F16" s="54"/>
      <c r="G16" s="26"/>
      <c r="H16" s="37"/>
      <c r="I16" s="38"/>
      <c r="J16" s="26"/>
      <c r="K16" s="28"/>
    </row>
    <row r="17" spans="2:14" x14ac:dyDescent="0.25">
      <c r="B17" s="25" t="s">
        <v>19</v>
      </c>
      <c r="C17" s="38"/>
      <c r="D17" s="55"/>
      <c r="E17" s="56"/>
      <c r="F17" s="54"/>
      <c r="G17" s="26"/>
      <c r="H17" s="37"/>
      <c r="I17" s="38"/>
      <c r="J17" s="26"/>
      <c r="K17" s="28"/>
    </row>
    <row r="18" spans="2:14" x14ac:dyDescent="0.25">
      <c r="B18" s="25" t="s">
        <v>20</v>
      </c>
      <c r="C18" s="38"/>
      <c r="D18" s="55"/>
      <c r="E18" s="56"/>
      <c r="F18" s="54"/>
      <c r="G18" s="26"/>
      <c r="H18" s="37"/>
      <c r="I18" s="38"/>
      <c r="J18" s="26"/>
      <c r="K18" s="28"/>
    </row>
    <row r="19" spans="2:14" x14ac:dyDescent="0.25">
      <c r="B19" s="25" t="s">
        <v>21</v>
      </c>
      <c r="C19" s="38"/>
      <c r="D19" s="55"/>
      <c r="E19" s="56"/>
      <c r="F19" s="54"/>
      <c r="G19" s="26"/>
      <c r="H19" s="37"/>
      <c r="I19" s="38"/>
      <c r="J19" s="26"/>
      <c r="K19" s="28"/>
    </row>
    <row r="20" spans="2:14" x14ac:dyDescent="0.25">
      <c r="B20" s="57" t="s">
        <v>81</v>
      </c>
      <c r="C20" s="38"/>
      <c r="D20" s="55"/>
      <c r="E20" s="56"/>
      <c r="F20" s="54"/>
      <c r="G20" s="26"/>
      <c r="H20" s="37"/>
      <c r="I20" s="38"/>
      <c r="J20" s="26"/>
      <c r="K20" s="28"/>
    </row>
    <row r="21" spans="2:14" x14ac:dyDescent="0.25">
      <c r="B21" s="58" t="s">
        <v>82</v>
      </c>
      <c r="C21" s="38"/>
      <c r="D21" s="55"/>
      <c r="E21" s="56"/>
      <c r="F21" s="54"/>
      <c r="G21" s="26"/>
      <c r="H21" s="37"/>
      <c r="I21" s="38"/>
      <c r="J21" s="26"/>
      <c r="K21" s="28"/>
    </row>
    <row r="22" spans="2:14" x14ac:dyDescent="0.25">
      <c r="B22" s="25" t="s">
        <v>22</v>
      </c>
      <c r="C22" s="38"/>
      <c r="D22" s="55"/>
      <c r="E22" s="56"/>
      <c r="F22" s="54"/>
      <c r="G22" s="26"/>
      <c r="H22" s="37"/>
      <c r="I22" s="38"/>
      <c r="J22" s="26"/>
      <c r="K22" s="28"/>
    </row>
    <row r="23" spans="2:14" x14ac:dyDescent="0.25">
      <c r="B23" s="25" t="s">
        <v>23</v>
      </c>
      <c r="C23" s="15"/>
      <c r="D23" s="55"/>
      <c r="E23" s="56"/>
      <c r="F23" s="54"/>
      <c r="G23" s="26"/>
      <c r="H23" s="37"/>
      <c r="I23" s="38"/>
      <c r="J23" s="26"/>
      <c r="K23" s="28"/>
    </row>
    <row r="24" spans="2:14" x14ac:dyDescent="0.25">
      <c r="B24" s="25" t="s">
        <v>24</v>
      </c>
      <c r="C24" s="38"/>
      <c r="D24" s="55"/>
      <c r="E24" s="56"/>
      <c r="F24" s="54"/>
      <c r="G24" s="26"/>
      <c r="H24" s="37"/>
      <c r="I24" s="38"/>
      <c r="J24" s="26"/>
      <c r="K24" s="28"/>
    </row>
    <row r="25" spans="2:14" s="5" customFormat="1" x14ac:dyDescent="0.25">
      <c r="B25" s="29" t="s">
        <v>3</v>
      </c>
      <c r="C25" s="59"/>
      <c r="D25" s="60"/>
      <c r="E25" s="61"/>
      <c r="F25" s="30"/>
      <c r="G25" s="31"/>
      <c r="H25" s="32"/>
      <c r="I25" s="30"/>
      <c r="J25" s="31"/>
      <c r="K25" s="33"/>
    </row>
    <row r="26" spans="2:14" x14ac:dyDescent="0.25">
      <c r="B26" s="13"/>
      <c r="C26" s="16"/>
      <c r="D26" s="16"/>
      <c r="E26" s="16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54"/>
      <c r="D28" s="62"/>
      <c r="E28" s="56"/>
      <c r="F28" s="54"/>
      <c r="G28" s="27"/>
      <c r="H28" s="37"/>
      <c r="I28" s="38"/>
      <c r="J28" s="26"/>
      <c r="K28" s="28"/>
    </row>
    <row r="29" spans="2:14" x14ac:dyDescent="0.25">
      <c r="B29" s="25" t="s">
        <v>27</v>
      </c>
      <c r="C29" s="54"/>
      <c r="D29" s="62"/>
      <c r="E29" s="56"/>
      <c r="F29" s="54"/>
      <c r="G29" s="27"/>
      <c r="H29" s="37"/>
      <c r="I29" s="38"/>
      <c r="J29" s="26"/>
      <c r="K29" s="28"/>
    </row>
    <row r="30" spans="2:14" x14ac:dyDescent="0.25">
      <c r="B30" s="25" t="s">
        <v>28</v>
      </c>
      <c r="C30" s="54"/>
      <c r="D30" s="62"/>
      <c r="E30" s="56"/>
      <c r="F30" s="54"/>
      <c r="G30" s="27"/>
      <c r="H30" s="37"/>
      <c r="I30" s="38"/>
      <c r="J30" s="26"/>
      <c r="K30" s="28"/>
    </row>
    <row r="31" spans="2:14" x14ac:dyDescent="0.25">
      <c r="B31" s="25" t="s">
        <v>29</v>
      </c>
      <c r="C31" s="54"/>
      <c r="D31" s="62"/>
      <c r="E31" s="56"/>
      <c r="F31" s="54"/>
      <c r="G31" s="27"/>
      <c r="H31" s="37"/>
      <c r="I31" s="38"/>
      <c r="J31" s="26"/>
      <c r="K31" s="28"/>
    </row>
    <row r="32" spans="2:14" x14ac:dyDescent="0.25">
      <c r="B32" s="25" t="s">
        <v>30</v>
      </c>
      <c r="C32" s="62"/>
      <c r="D32" s="62"/>
      <c r="E32" s="56"/>
      <c r="F32" s="54"/>
      <c r="G32" s="27"/>
      <c r="H32" s="37"/>
      <c r="I32" s="38"/>
      <c r="J32" s="26"/>
      <c r="K32" s="28"/>
    </row>
    <row r="33" spans="2:14" x14ac:dyDescent="0.25">
      <c r="B33" s="25" t="s">
        <v>31</v>
      </c>
      <c r="C33" s="54"/>
      <c r="D33" s="62"/>
      <c r="E33" s="56"/>
      <c r="F33" s="54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17"/>
      <c r="D34" s="17"/>
      <c r="E34" s="60"/>
      <c r="F34" s="34"/>
      <c r="G34" s="34"/>
      <c r="H34" s="31"/>
      <c r="I34" s="34"/>
      <c r="J34" s="34"/>
      <c r="K34" s="35"/>
    </row>
    <row r="35" spans="2:14" x14ac:dyDescent="0.25">
      <c r="B35" s="13"/>
      <c r="C35" s="16"/>
      <c r="D35" s="16"/>
      <c r="E35" s="16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17"/>
      <c r="D36" s="64"/>
      <c r="E36" s="60"/>
      <c r="F36" s="34"/>
      <c r="G36" s="36"/>
      <c r="H36" s="31"/>
      <c r="I36" s="34"/>
      <c r="J36" s="36"/>
      <c r="K36" s="35"/>
    </row>
    <row r="37" spans="2:14" ht="66" customHeight="1" thickBot="1" x14ac:dyDescent="0.3">
      <c r="B37" s="246" t="s">
        <v>197</v>
      </c>
      <c r="C37" s="247"/>
      <c r="D37" s="247"/>
      <c r="E37" s="247"/>
      <c r="F37" s="247"/>
      <c r="G37" s="247"/>
      <c r="H37" s="247"/>
      <c r="I37" s="247"/>
      <c r="J37" s="247"/>
      <c r="K37" s="24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136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x14ac:dyDescent="0.25">
      <c r="B5" s="3"/>
      <c r="C5" s="233" t="s">
        <v>55</v>
      </c>
      <c r="D5" s="234"/>
      <c r="E5" s="235"/>
      <c r="F5" s="233" t="s">
        <v>56</v>
      </c>
      <c r="G5" s="234"/>
      <c r="H5" s="235"/>
      <c r="I5" s="233" t="s">
        <v>3</v>
      </c>
      <c r="J5" s="234"/>
      <c r="K5" s="236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54"/>
      <c r="D7" s="26"/>
      <c r="E7" s="37"/>
      <c r="F7" s="54">
        <v>3.1365740740740742E-3</v>
      </c>
      <c r="G7" s="26">
        <v>0.13777325876970004</v>
      </c>
      <c r="H7" s="37">
        <v>0.13624937154348918</v>
      </c>
      <c r="I7" s="38">
        <v>3.1365740740740742E-3</v>
      </c>
      <c r="J7" s="26">
        <v>0.11670973298880276</v>
      </c>
      <c r="K7" s="28">
        <v>0.11561433447098977</v>
      </c>
    </row>
    <row r="8" spans="2:11" x14ac:dyDescent="0.25">
      <c r="B8" s="25" t="s">
        <v>80</v>
      </c>
      <c r="C8" s="54"/>
      <c r="D8" s="26"/>
      <c r="E8" s="37"/>
      <c r="F8" s="54"/>
      <c r="G8" s="26"/>
      <c r="H8" s="37"/>
      <c r="I8" s="38"/>
      <c r="J8" s="26"/>
      <c r="K8" s="28"/>
    </row>
    <row r="9" spans="2:11" x14ac:dyDescent="0.25">
      <c r="B9" s="25" t="s">
        <v>13</v>
      </c>
      <c r="C9" s="54">
        <v>4.1087962962962962E-3</v>
      </c>
      <c r="D9" s="26">
        <v>1</v>
      </c>
      <c r="E9" s="37">
        <v>1</v>
      </c>
      <c r="F9" s="54">
        <v>4.6874999999999998E-3</v>
      </c>
      <c r="G9" s="26">
        <v>0.20589730554143362</v>
      </c>
      <c r="H9" s="37">
        <v>0.20361990950226244</v>
      </c>
      <c r="I9" s="38">
        <v>8.7962962962962951E-3</v>
      </c>
      <c r="J9" s="26">
        <v>0.32730404823428078</v>
      </c>
      <c r="K9" s="28">
        <v>0.32423208191126279</v>
      </c>
    </row>
    <row r="10" spans="2:11" x14ac:dyDescent="0.25">
      <c r="B10" s="25" t="s">
        <v>14</v>
      </c>
      <c r="C10" s="54"/>
      <c r="D10" s="26"/>
      <c r="E10" s="37"/>
      <c r="F10" s="54"/>
      <c r="G10" s="26"/>
      <c r="H10" s="37"/>
      <c r="I10" s="38"/>
      <c r="J10" s="26"/>
      <c r="K10" s="28"/>
    </row>
    <row r="11" spans="2:11" x14ac:dyDescent="0.25">
      <c r="B11" s="25" t="s">
        <v>15</v>
      </c>
      <c r="C11" s="54"/>
      <c r="D11" s="26"/>
      <c r="E11" s="37"/>
      <c r="F11" s="54">
        <v>2.8935185185185189E-4</v>
      </c>
      <c r="G11" s="26">
        <v>1.2709710218607017E-2</v>
      </c>
      <c r="H11" s="37">
        <v>1.256913021618904E-2</v>
      </c>
      <c r="I11" s="38">
        <v>2.8935185185185189E-4</v>
      </c>
      <c r="J11" s="26">
        <v>1.0766580534022395E-2</v>
      </c>
      <c r="K11" s="28">
        <v>1.066552901023891E-2</v>
      </c>
    </row>
    <row r="12" spans="2:11" x14ac:dyDescent="0.25">
      <c r="B12" s="95" t="s">
        <v>112</v>
      </c>
      <c r="C12" s="54"/>
      <c r="D12" s="26"/>
      <c r="E12" s="37"/>
      <c r="F12" s="54">
        <v>5.1967592592592586E-3</v>
      </c>
      <c r="G12" s="26">
        <v>0.22826639552618197</v>
      </c>
      <c r="H12" s="37">
        <v>0.22574157868275513</v>
      </c>
      <c r="I12" s="38">
        <v>5.1967592592592586E-3</v>
      </c>
      <c r="J12" s="26">
        <v>0.19336778639104218</v>
      </c>
      <c r="K12" s="28">
        <v>0.19155290102389078</v>
      </c>
    </row>
    <row r="13" spans="2:11" x14ac:dyDescent="0.25">
      <c r="B13" s="25" t="s">
        <v>16</v>
      </c>
      <c r="C13" s="54"/>
      <c r="D13" s="26"/>
      <c r="E13" s="37"/>
      <c r="F13" s="54"/>
      <c r="G13" s="26"/>
      <c r="H13" s="37"/>
      <c r="I13" s="38"/>
      <c r="J13" s="26"/>
      <c r="K13" s="28"/>
    </row>
    <row r="14" spans="2:11" x14ac:dyDescent="0.25">
      <c r="B14" s="95" t="s">
        <v>105</v>
      </c>
      <c r="C14" s="54"/>
      <c r="D14" s="26"/>
      <c r="E14" s="37"/>
      <c r="F14" s="54"/>
      <c r="G14" s="26"/>
      <c r="H14" s="37"/>
      <c r="I14" s="38"/>
      <c r="J14" s="26"/>
      <c r="K14" s="28"/>
    </row>
    <row r="15" spans="2:11" x14ac:dyDescent="0.25">
      <c r="B15" s="25" t="s">
        <v>17</v>
      </c>
      <c r="C15" s="54"/>
      <c r="D15" s="26"/>
      <c r="E15" s="37"/>
      <c r="F15" s="54"/>
      <c r="G15" s="26"/>
      <c r="H15" s="37"/>
      <c r="I15" s="38"/>
      <c r="J15" s="26"/>
      <c r="K15" s="28"/>
    </row>
    <row r="16" spans="2:11" x14ac:dyDescent="0.25">
      <c r="B16" s="25" t="s">
        <v>18</v>
      </c>
      <c r="C16" s="54"/>
      <c r="D16" s="26"/>
      <c r="E16" s="37"/>
      <c r="F16" s="54"/>
      <c r="G16" s="26"/>
      <c r="H16" s="37"/>
      <c r="I16" s="38"/>
      <c r="J16" s="26"/>
      <c r="K16" s="28"/>
    </row>
    <row r="17" spans="2:14" x14ac:dyDescent="0.25">
      <c r="B17" s="25" t="s">
        <v>19</v>
      </c>
      <c r="C17" s="54"/>
      <c r="D17" s="26"/>
      <c r="E17" s="37"/>
      <c r="F17" s="54"/>
      <c r="G17" s="26"/>
      <c r="H17" s="37"/>
      <c r="I17" s="38"/>
      <c r="J17" s="26"/>
      <c r="K17" s="28"/>
    </row>
    <row r="18" spans="2:14" x14ac:dyDescent="0.25">
      <c r="B18" s="25" t="s">
        <v>20</v>
      </c>
      <c r="C18" s="54"/>
      <c r="D18" s="26"/>
      <c r="E18" s="37"/>
      <c r="F18" s="54"/>
      <c r="G18" s="26"/>
      <c r="H18" s="37"/>
      <c r="I18" s="38"/>
      <c r="J18" s="26"/>
      <c r="K18" s="28"/>
    </row>
    <row r="19" spans="2:14" x14ac:dyDescent="0.25">
      <c r="B19" s="25" t="s">
        <v>21</v>
      </c>
      <c r="C19" s="54"/>
      <c r="D19" s="26"/>
      <c r="E19" s="37"/>
      <c r="F19" s="54"/>
      <c r="G19" s="26"/>
      <c r="H19" s="37"/>
      <c r="I19" s="38"/>
      <c r="J19" s="26"/>
      <c r="K19" s="28"/>
    </row>
    <row r="20" spans="2:14" x14ac:dyDescent="0.25">
      <c r="B20" s="57" t="s">
        <v>81</v>
      </c>
      <c r="C20" s="54"/>
      <c r="D20" s="26"/>
      <c r="E20" s="37"/>
      <c r="F20" s="54"/>
      <c r="G20" s="26"/>
      <c r="H20" s="37"/>
      <c r="I20" s="38"/>
      <c r="J20" s="26"/>
      <c r="K20" s="28"/>
    </row>
    <row r="21" spans="2:14" x14ac:dyDescent="0.25">
      <c r="B21" s="58" t="s">
        <v>82</v>
      </c>
      <c r="C21" s="54"/>
      <c r="D21" s="26"/>
      <c r="E21" s="37"/>
      <c r="F21" s="54"/>
      <c r="G21" s="26"/>
      <c r="H21" s="37"/>
      <c r="I21" s="38"/>
      <c r="J21" s="26"/>
      <c r="K21" s="28"/>
    </row>
    <row r="22" spans="2:14" x14ac:dyDescent="0.25">
      <c r="B22" s="25" t="s">
        <v>22</v>
      </c>
      <c r="C22" s="54"/>
      <c r="D22" s="26"/>
      <c r="E22" s="37"/>
      <c r="F22" s="54"/>
      <c r="G22" s="26"/>
      <c r="H22" s="37"/>
      <c r="I22" s="38"/>
      <c r="J22" s="26"/>
      <c r="K22" s="28"/>
    </row>
    <row r="23" spans="2:14" x14ac:dyDescent="0.25">
      <c r="B23" s="25" t="s">
        <v>23</v>
      </c>
      <c r="C23" s="54"/>
      <c r="D23" s="26"/>
      <c r="E23" s="37"/>
      <c r="F23" s="54"/>
      <c r="G23" s="26"/>
      <c r="H23" s="37"/>
      <c r="I23" s="38"/>
      <c r="J23" s="26"/>
      <c r="K23" s="28"/>
    </row>
    <row r="24" spans="2:14" x14ac:dyDescent="0.25">
      <c r="B24" s="25" t="s">
        <v>24</v>
      </c>
      <c r="C24" s="54"/>
      <c r="D24" s="26"/>
      <c r="E24" s="37"/>
      <c r="F24" s="54">
        <v>9.4560185185185198E-3</v>
      </c>
      <c r="G24" s="26">
        <v>0.41535332994407731</v>
      </c>
      <c r="H24" s="37">
        <v>0.41075917546505786</v>
      </c>
      <c r="I24" s="38">
        <v>9.4560185185185198E-3</v>
      </c>
      <c r="J24" s="26">
        <v>0.35185185185185192</v>
      </c>
      <c r="K24" s="28">
        <v>0.34854948805460756</v>
      </c>
    </row>
    <row r="25" spans="2:14" s="5" customFormat="1" x14ac:dyDescent="0.25">
      <c r="B25" s="29" t="s">
        <v>3</v>
      </c>
      <c r="C25" s="30">
        <v>4.1087962962962962E-3</v>
      </c>
      <c r="D25" s="31">
        <v>1</v>
      </c>
      <c r="E25" s="32">
        <v>1</v>
      </c>
      <c r="F25" s="30">
        <v>2.2766203703703705E-2</v>
      </c>
      <c r="G25" s="31">
        <v>1</v>
      </c>
      <c r="H25" s="32">
        <v>0.98893916540975368</v>
      </c>
      <c r="I25" s="30">
        <v>2.6875E-2</v>
      </c>
      <c r="J25" s="31">
        <v>1</v>
      </c>
      <c r="K25" s="33">
        <v>0.9906143344709899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54"/>
      <c r="D28" s="27"/>
      <c r="E28" s="37"/>
      <c r="F28" s="54"/>
      <c r="G28" s="27"/>
      <c r="H28" s="37"/>
      <c r="I28" s="38"/>
      <c r="J28" s="26"/>
      <c r="K28" s="28"/>
    </row>
    <row r="29" spans="2:14" x14ac:dyDescent="0.25">
      <c r="B29" s="25" t="s">
        <v>27</v>
      </c>
      <c r="C29" s="54"/>
      <c r="D29" s="27"/>
      <c r="E29" s="37"/>
      <c r="F29" s="54"/>
      <c r="G29" s="27"/>
      <c r="H29" s="37"/>
      <c r="I29" s="38"/>
      <c r="J29" s="26"/>
      <c r="K29" s="28"/>
    </row>
    <row r="30" spans="2:14" x14ac:dyDescent="0.25">
      <c r="B30" s="25" t="s">
        <v>28</v>
      </c>
      <c r="C30" s="54"/>
      <c r="D30" s="27"/>
      <c r="E30" s="37"/>
      <c r="F30" s="54">
        <v>2.5462962962962961E-4</v>
      </c>
      <c r="G30" s="27"/>
      <c r="H30" s="37">
        <v>1.1060834590246354E-2</v>
      </c>
      <c r="I30" s="38">
        <v>2.5462962962962961E-4</v>
      </c>
      <c r="J30" s="26"/>
      <c r="K30" s="28">
        <v>9.385665529010238E-3</v>
      </c>
    </row>
    <row r="31" spans="2:14" x14ac:dyDescent="0.25">
      <c r="B31" s="25" t="s">
        <v>29</v>
      </c>
      <c r="C31" s="54"/>
      <c r="D31" s="27"/>
      <c r="E31" s="37"/>
      <c r="F31" s="54"/>
      <c r="G31" s="27"/>
      <c r="H31" s="37"/>
      <c r="I31" s="38"/>
      <c r="J31" s="26"/>
      <c r="K31" s="28"/>
    </row>
    <row r="32" spans="2:14" x14ac:dyDescent="0.25">
      <c r="B32" s="25" t="s">
        <v>30</v>
      </c>
      <c r="C32" s="54"/>
      <c r="D32" s="27"/>
      <c r="E32" s="37"/>
      <c r="F32" s="54"/>
      <c r="G32" s="27"/>
      <c r="H32" s="37"/>
      <c r="I32" s="38"/>
      <c r="J32" s="26"/>
      <c r="K32" s="28"/>
    </row>
    <row r="33" spans="2:14" x14ac:dyDescent="0.25">
      <c r="B33" s="25" t="s">
        <v>31</v>
      </c>
      <c r="C33" s="54"/>
      <c r="D33" s="27"/>
      <c r="E33" s="37"/>
      <c r="F33" s="54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4"/>
      <c r="D34" s="34"/>
      <c r="E34" s="31"/>
      <c r="F34" s="34">
        <v>2.5462962962962961E-4</v>
      </c>
      <c r="G34" s="34"/>
      <c r="H34" s="31">
        <v>1.1060834590246354E-2</v>
      </c>
      <c r="I34" s="34">
        <v>2.5462962962962961E-4</v>
      </c>
      <c r="J34" s="34"/>
      <c r="K34" s="35">
        <v>9.385665529010238E-3</v>
      </c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>
        <v>4.1087962962962962E-3</v>
      </c>
      <c r="D36" s="36"/>
      <c r="E36" s="31">
        <v>1</v>
      </c>
      <c r="F36" s="34">
        <v>2.3020833333333334E-2</v>
      </c>
      <c r="G36" s="36"/>
      <c r="H36" s="31">
        <v>1</v>
      </c>
      <c r="I36" s="34">
        <v>2.7129629629629629E-2</v>
      </c>
      <c r="J36" s="36"/>
      <c r="K36" s="35">
        <v>1.0000000000000002</v>
      </c>
    </row>
    <row r="37" spans="2:14" ht="66" customHeight="1" thickBot="1" x14ac:dyDescent="0.3">
      <c r="B37" s="246" t="s">
        <v>198</v>
      </c>
      <c r="C37" s="247"/>
      <c r="D37" s="247"/>
      <c r="E37" s="247"/>
      <c r="F37" s="247"/>
      <c r="G37" s="247"/>
      <c r="H37" s="247"/>
      <c r="I37" s="247"/>
      <c r="J37" s="247"/>
      <c r="K37" s="24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&amp;R34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137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x14ac:dyDescent="0.25">
      <c r="B5" s="3"/>
      <c r="C5" s="233" t="s">
        <v>36</v>
      </c>
      <c r="D5" s="234"/>
      <c r="E5" s="235"/>
      <c r="F5" s="233" t="s">
        <v>37</v>
      </c>
      <c r="G5" s="234"/>
      <c r="H5" s="235"/>
      <c r="I5" s="233" t="s">
        <v>3</v>
      </c>
      <c r="J5" s="234"/>
      <c r="K5" s="236"/>
    </row>
    <row r="6" spans="2:11" x14ac:dyDescent="0.25">
      <c r="B6" s="1" t="s">
        <v>11</v>
      </c>
      <c r="C6" s="153" t="s">
        <v>4</v>
      </c>
      <c r="D6" s="4" t="s">
        <v>5</v>
      </c>
      <c r="E6" s="154" t="s">
        <v>5</v>
      </c>
      <c r="F6" s="153" t="s">
        <v>4</v>
      </c>
      <c r="G6" s="4" t="s">
        <v>5</v>
      </c>
      <c r="H6" s="154" t="s">
        <v>5</v>
      </c>
      <c r="I6" s="153" t="s">
        <v>4</v>
      </c>
      <c r="J6" s="4" t="s">
        <v>5</v>
      </c>
      <c r="K6" s="155" t="s">
        <v>5</v>
      </c>
    </row>
    <row r="7" spans="2:11" x14ac:dyDescent="0.25">
      <c r="B7" s="25" t="s">
        <v>12</v>
      </c>
      <c r="C7" s="54"/>
      <c r="D7" s="26"/>
      <c r="E7" s="37"/>
      <c r="F7" s="22"/>
      <c r="G7" s="26"/>
      <c r="H7" s="37"/>
      <c r="I7" s="38"/>
      <c r="J7" s="26"/>
      <c r="K7" s="28"/>
    </row>
    <row r="8" spans="2:11" x14ac:dyDescent="0.25">
      <c r="B8" s="25" t="s">
        <v>80</v>
      </c>
      <c r="C8" s="54"/>
      <c r="D8" s="26"/>
      <c r="E8" s="37"/>
      <c r="F8" s="22"/>
      <c r="G8" s="26"/>
      <c r="H8" s="37"/>
      <c r="I8" s="38"/>
      <c r="J8" s="26"/>
      <c r="K8" s="28"/>
    </row>
    <row r="9" spans="2:11" x14ac:dyDescent="0.25">
      <c r="B9" s="25" t="s">
        <v>13</v>
      </c>
      <c r="C9" s="54"/>
      <c r="D9" s="26"/>
      <c r="E9" s="37"/>
      <c r="F9" s="22"/>
      <c r="G9" s="26"/>
      <c r="H9" s="37"/>
      <c r="I9" s="38"/>
      <c r="J9" s="26"/>
      <c r="K9" s="28"/>
    </row>
    <row r="10" spans="2:11" x14ac:dyDescent="0.25">
      <c r="B10" s="25" t="s">
        <v>14</v>
      </c>
      <c r="C10" s="54"/>
      <c r="D10" s="26"/>
      <c r="E10" s="37"/>
      <c r="F10" s="22"/>
      <c r="G10" s="26"/>
      <c r="H10" s="37"/>
      <c r="I10" s="38"/>
      <c r="J10" s="26"/>
      <c r="K10" s="28"/>
    </row>
    <row r="11" spans="2:11" x14ac:dyDescent="0.25">
      <c r="B11" s="25" t="s">
        <v>15</v>
      </c>
      <c r="C11" s="54"/>
      <c r="D11" s="26"/>
      <c r="E11" s="37"/>
      <c r="F11" s="22"/>
      <c r="G11" s="26"/>
      <c r="H11" s="37"/>
      <c r="I11" s="38"/>
      <c r="J11" s="26"/>
      <c r="K11" s="28"/>
    </row>
    <row r="12" spans="2:11" x14ac:dyDescent="0.25">
      <c r="B12" s="95" t="s">
        <v>112</v>
      </c>
      <c r="C12" s="54">
        <v>3.1828703703703702E-3</v>
      </c>
      <c r="D12" s="26">
        <v>1</v>
      </c>
      <c r="E12" s="37">
        <v>1</v>
      </c>
      <c r="F12" s="22"/>
      <c r="G12" s="26"/>
      <c r="H12" s="37"/>
      <c r="I12" s="38">
        <f>C12</f>
        <v>3.1828703703703702E-3</v>
      </c>
      <c r="J12" s="26">
        <f>D12</f>
        <v>1</v>
      </c>
      <c r="K12" s="28">
        <f>E12</f>
        <v>1</v>
      </c>
    </row>
    <row r="13" spans="2:11" x14ac:dyDescent="0.25">
      <c r="B13" s="25" t="s">
        <v>16</v>
      </c>
      <c r="C13" s="54"/>
      <c r="D13" s="26"/>
      <c r="E13" s="37"/>
      <c r="F13" s="22"/>
      <c r="G13" s="26"/>
      <c r="H13" s="37"/>
      <c r="I13" s="38"/>
      <c r="J13" s="26"/>
      <c r="K13" s="28"/>
    </row>
    <row r="14" spans="2:11" x14ac:dyDescent="0.25">
      <c r="B14" s="95" t="s">
        <v>105</v>
      </c>
      <c r="C14" s="54"/>
      <c r="D14" s="26"/>
      <c r="E14" s="37"/>
      <c r="F14" s="22"/>
      <c r="G14" s="26"/>
      <c r="H14" s="37"/>
      <c r="I14" s="38"/>
      <c r="J14" s="26"/>
      <c r="K14" s="28"/>
    </row>
    <row r="15" spans="2:11" x14ac:dyDescent="0.25">
      <c r="B15" s="25" t="s">
        <v>17</v>
      </c>
      <c r="C15" s="54"/>
      <c r="D15" s="26"/>
      <c r="E15" s="37"/>
      <c r="F15" s="22"/>
      <c r="G15" s="26"/>
      <c r="H15" s="37"/>
      <c r="I15" s="38"/>
      <c r="J15" s="26"/>
      <c r="K15" s="28"/>
    </row>
    <row r="16" spans="2:11" x14ac:dyDescent="0.25">
      <c r="B16" s="25" t="s">
        <v>18</v>
      </c>
      <c r="C16" s="54"/>
      <c r="D16" s="26"/>
      <c r="E16" s="37"/>
      <c r="F16" s="22"/>
      <c r="G16" s="26"/>
      <c r="H16" s="37"/>
      <c r="I16" s="38"/>
      <c r="J16" s="26"/>
      <c r="K16" s="28"/>
    </row>
    <row r="17" spans="2:14" x14ac:dyDescent="0.25">
      <c r="B17" s="25" t="s">
        <v>19</v>
      </c>
      <c r="C17" s="54"/>
      <c r="D17" s="26"/>
      <c r="E17" s="37"/>
      <c r="F17" s="22"/>
      <c r="G17" s="26"/>
      <c r="H17" s="37"/>
      <c r="I17" s="38"/>
      <c r="J17" s="26"/>
      <c r="K17" s="28"/>
    </row>
    <row r="18" spans="2:14" x14ac:dyDescent="0.25">
      <c r="B18" s="25" t="s">
        <v>20</v>
      </c>
      <c r="C18" s="54"/>
      <c r="D18" s="26"/>
      <c r="E18" s="37"/>
      <c r="F18" s="22"/>
      <c r="G18" s="26"/>
      <c r="H18" s="37"/>
      <c r="I18" s="38"/>
      <c r="J18" s="26"/>
      <c r="K18" s="28"/>
    </row>
    <row r="19" spans="2:14" x14ac:dyDescent="0.25">
      <c r="B19" s="25" t="s">
        <v>21</v>
      </c>
      <c r="C19" s="54"/>
      <c r="D19" s="26"/>
      <c r="E19" s="37"/>
      <c r="F19" s="22"/>
      <c r="G19" s="26"/>
      <c r="H19" s="37"/>
      <c r="I19" s="38"/>
      <c r="J19" s="26"/>
      <c r="K19" s="28"/>
    </row>
    <row r="20" spans="2:14" x14ac:dyDescent="0.25">
      <c r="B20" s="23" t="s">
        <v>81</v>
      </c>
      <c r="C20" s="54"/>
      <c r="D20" s="26"/>
      <c r="E20" s="37"/>
      <c r="F20" s="22"/>
      <c r="G20" s="26"/>
      <c r="H20" s="37"/>
      <c r="I20" s="38"/>
      <c r="J20" s="26"/>
      <c r="K20" s="28"/>
    </row>
    <row r="21" spans="2:14" x14ac:dyDescent="0.25">
      <c r="B21" s="24" t="s">
        <v>82</v>
      </c>
      <c r="C21" s="54"/>
      <c r="D21" s="26"/>
      <c r="E21" s="37"/>
      <c r="F21" s="22"/>
      <c r="G21" s="26"/>
      <c r="H21" s="37"/>
      <c r="I21" s="38"/>
      <c r="J21" s="26"/>
      <c r="K21" s="28"/>
    </row>
    <row r="22" spans="2:14" x14ac:dyDescent="0.25">
      <c r="B22" s="25" t="s">
        <v>22</v>
      </c>
      <c r="C22" s="54"/>
      <c r="D22" s="26"/>
      <c r="E22" s="37"/>
      <c r="F22" s="22"/>
      <c r="G22" s="26"/>
      <c r="H22" s="37"/>
      <c r="I22" s="38"/>
      <c r="J22" s="26"/>
      <c r="K22" s="28"/>
    </row>
    <row r="23" spans="2:14" x14ac:dyDescent="0.25">
      <c r="B23" s="25" t="s">
        <v>23</v>
      </c>
      <c r="C23" s="54"/>
      <c r="D23" s="26"/>
      <c r="E23" s="37"/>
      <c r="F23" s="22"/>
      <c r="G23" s="26"/>
      <c r="H23" s="37"/>
      <c r="I23" s="38"/>
      <c r="J23" s="26"/>
      <c r="K23" s="28"/>
    </row>
    <row r="24" spans="2:14" x14ac:dyDescent="0.25">
      <c r="B24" s="25" t="s">
        <v>24</v>
      </c>
      <c r="C24" s="54"/>
      <c r="D24" s="26"/>
      <c r="E24" s="37"/>
      <c r="F24" s="22"/>
      <c r="G24" s="26"/>
      <c r="H24" s="37"/>
      <c r="I24" s="38"/>
      <c r="J24" s="26"/>
      <c r="K24" s="28"/>
    </row>
    <row r="25" spans="2:14" s="5" customFormat="1" x14ac:dyDescent="0.25">
      <c r="B25" s="29" t="s">
        <v>3</v>
      </c>
      <c r="C25" s="30">
        <f>SUM(C7:C24)</f>
        <v>3.1828703703703702E-3</v>
      </c>
      <c r="D25" s="31">
        <f>SUM(D7:D24)</f>
        <v>1</v>
      </c>
      <c r="E25" s="31">
        <f>SUM(E7:E24)</f>
        <v>1</v>
      </c>
      <c r="F25" s="30"/>
      <c r="G25" s="31"/>
      <c r="H25" s="32"/>
      <c r="I25" s="30">
        <f>SUM(I7:I24)</f>
        <v>3.1828703703703702E-3</v>
      </c>
      <c r="J25" s="31">
        <f>SUM(J7:J24)</f>
        <v>1</v>
      </c>
      <c r="K25" s="33">
        <f>SUM(K7:K24)</f>
        <v>1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69" t="s">
        <v>5</v>
      </c>
      <c r="K27" s="170" t="s">
        <v>5</v>
      </c>
    </row>
    <row r="28" spans="2:14" x14ac:dyDescent="0.25">
      <c r="B28" s="25" t="s">
        <v>26</v>
      </c>
      <c r="C28" s="54"/>
      <c r="D28" s="27"/>
      <c r="E28" s="37"/>
      <c r="F28" s="22"/>
      <c r="G28" s="27"/>
      <c r="H28" s="37"/>
      <c r="I28" s="38"/>
      <c r="J28" s="26"/>
      <c r="K28" s="28"/>
    </row>
    <row r="29" spans="2:14" x14ac:dyDescent="0.25">
      <c r="B29" s="25" t="s">
        <v>27</v>
      </c>
      <c r="C29" s="54"/>
      <c r="D29" s="27"/>
      <c r="E29" s="37"/>
      <c r="F29" s="22"/>
      <c r="G29" s="27"/>
      <c r="H29" s="37"/>
      <c r="I29" s="38"/>
      <c r="J29" s="26"/>
      <c r="K29" s="28"/>
    </row>
    <row r="30" spans="2:14" x14ac:dyDescent="0.25">
      <c r="B30" s="25" t="s">
        <v>28</v>
      </c>
      <c r="C30" s="54"/>
      <c r="D30" s="27"/>
      <c r="E30" s="37"/>
      <c r="F30" s="22"/>
      <c r="G30" s="27"/>
      <c r="H30" s="37"/>
      <c r="I30" s="38"/>
      <c r="J30" s="26"/>
      <c r="K30" s="28"/>
    </row>
    <row r="31" spans="2:14" x14ac:dyDescent="0.25">
      <c r="B31" s="25" t="s">
        <v>29</v>
      </c>
      <c r="C31" s="54"/>
      <c r="D31" s="27"/>
      <c r="E31" s="37"/>
      <c r="F31" s="22"/>
      <c r="G31" s="27"/>
      <c r="H31" s="37"/>
      <c r="I31" s="38"/>
      <c r="J31" s="26"/>
      <c r="K31" s="28"/>
    </row>
    <row r="32" spans="2:14" x14ac:dyDescent="0.25">
      <c r="B32" s="25" t="s">
        <v>30</v>
      </c>
      <c r="C32" s="54"/>
      <c r="D32" s="27"/>
      <c r="E32" s="37"/>
      <c r="F32" s="22"/>
      <c r="G32" s="27"/>
      <c r="H32" s="37"/>
      <c r="I32" s="38"/>
      <c r="J32" s="26"/>
      <c r="K32" s="28"/>
    </row>
    <row r="33" spans="2:14" x14ac:dyDescent="0.25">
      <c r="B33" s="25" t="s">
        <v>31</v>
      </c>
      <c r="C33" s="54"/>
      <c r="D33" s="27"/>
      <c r="E33" s="37"/>
      <c r="F33" s="22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4"/>
      <c r="D34" s="34"/>
      <c r="E34" s="31"/>
      <c r="F34" s="34"/>
      <c r="G34" s="34"/>
      <c r="H34" s="31"/>
      <c r="I34" s="34"/>
      <c r="J34" s="34"/>
      <c r="K34" s="35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>
        <f>C25</f>
        <v>3.1828703703703702E-3</v>
      </c>
      <c r="D36" s="36"/>
      <c r="E36" s="31">
        <f>E25</f>
        <v>1</v>
      </c>
      <c r="F36" s="34"/>
      <c r="G36" s="36"/>
      <c r="H36" s="31"/>
      <c r="I36" s="34">
        <f>I25</f>
        <v>3.1828703703703702E-3</v>
      </c>
      <c r="J36" s="36"/>
      <c r="K36" s="35">
        <f>K25</f>
        <v>1</v>
      </c>
    </row>
    <row r="37" spans="2:14" ht="66" customHeight="1" thickBot="1" x14ac:dyDescent="0.3">
      <c r="B37" s="246" t="s">
        <v>199</v>
      </c>
      <c r="C37" s="247"/>
      <c r="D37" s="247"/>
      <c r="E37" s="247"/>
      <c r="F37" s="247"/>
      <c r="G37" s="247"/>
      <c r="H37" s="247"/>
      <c r="I37" s="247"/>
      <c r="J37" s="247"/>
      <c r="K37" s="24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10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138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x14ac:dyDescent="0.25">
      <c r="B5" s="3"/>
      <c r="C5" s="233" t="s">
        <v>45</v>
      </c>
      <c r="D5" s="234"/>
      <c r="E5" s="235"/>
      <c r="F5" s="233" t="s">
        <v>46</v>
      </c>
      <c r="G5" s="234"/>
      <c r="H5" s="235"/>
      <c r="I5" s="233" t="s">
        <v>3</v>
      </c>
      <c r="J5" s="234"/>
      <c r="K5" s="236"/>
    </row>
    <row r="6" spans="2:11" x14ac:dyDescent="0.25">
      <c r="B6" s="1" t="s">
        <v>11</v>
      </c>
      <c r="C6" s="160" t="s">
        <v>4</v>
      </c>
      <c r="D6" s="4" t="s">
        <v>5</v>
      </c>
      <c r="E6" s="162" t="s">
        <v>5</v>
      </c>
      <c r="F6" s="160" t="s">
        <v>4</v>
      </c>
      <c r="G6" s="4" t="s">
        <v>5</v>
      </c>
      <c r="H6" s="162" t="s">
        <v>5</v>
      </c>
      <c r="I6" s="160" t="s">
        <v>4</v>
      </c>
      <c r="J6" s="4" t="s">
        <v>5</v>
      </c>
      <c r="K6" s="163" t="s">
        <v>5</v>
      </c>
    </row>
    <row r="7" spans="2:11" x14ac:dyDescent="0.25">
      <c r="B7" s="25" t="s">
        <v>12</v>
      </c>
      <c r="C7" s="39"/>
      <c r="D7" s="40"/>
      <c r="E7" s="41"/>
      <c r="F7" s="39"/>
      <c r="G7" s="40"/>
      <c r="H7" s="41"/>
      <c r="I7" s="42"/>
      <c r="J7" s="40"/>
      <c r="K7" s="43"/>
    </row>
    <row r="8" spans="2:11" x14ac:dyDescent="0.25">
      <c r="B8" s="25" t="s">
        <v>80</v>
      </c>
      <c r="C8" s="39"/>
      <c r="D8" s="40"/>
      <c r="E8" s="41"/>
      <c r="F8" s="39"/>
      <c r="G8" s="40"/>
      <c r="H8" s="41"/>
      <c r="I8" s="42"/>
      <c r="J8" s="40"/>
      <c r="K8" s="43"/>
    </row>
    <row r="9" spans="2:11" x14ac:dyDescent="0.25">
      <c r="B9" s="25" t="s">
        <v>13</v>
      </c>
      <c r="C9" s="39"/>
      <c r="D9" s="40"/>
      <c r="E9" s="41"/>
      <c r="F9" s="39"/>
      <c r="G9" s="40"/>
      <c r="H9" s="41"/>
      <c r="I9" s="42"/>
      <c r="J9" s="40"/>
      <c r="K9" s="43"/>
    </row>
    <row r="10" spans="2:11" x14ac:dyDescent="0.25">
      <c r="B10" s="25" t="s">
        <v>14</v>
      </c>
      <c r="C10" s="39"/>
      <c r="D10" s="40"/>
      <c r="E10" s="41"/>
      <c r="F10" s="39"/>
      <c r="G10" s="40"/>
      <c r="H10" s="41"/>
      <c r="I10" s="42"/>
      <c r="J10" s="40"/>
      <c r="K10" s="43"/>
    </row>
    <row r="11" spans="2:11" x14ac:dyDescent="0.25">
      <c r="B11" s="25" t="s">
        <v>15</v>
      </c>
      <c r="C11" s="39"/>
      <c r="D11" s="40"/>
      <c r="E11" s="41"/>
      <c r="F11" s="39"/>
      <c r="G11" s="40"/>
      <c r="H11" s="41"/>
      <c r="I11" s="42"/>
      <c r="J11" s="40"/>
      <c r="K11" s="43"/>
    </row>
    <row r="12" spans="2:11" x14ac:dyDescent="0.25">
      <c r="B12" s="95" t="s">
        <v>112</v>
      </c>
      <c r="C12" s="54"/>
      <c r="D12" s="26"/>
      <c r="E12" s="37"/>
      <c r="F12" s="22"/>
      <c r="G12" s="26"/>
      <c r="H12" s="37"/>
      <c r="I12" s="38"/>
      <c r="J12" s="26"/>
      <c r="K12" s="28"/>
    </row>
    <row r="13" spans="2:11" x14ac:dyDescent="0.25">
      <c r="B13" s="25" t="s">
        <v>16</v>
      </c>
      <c r="C13" s="54"/>
      <c r="D13" s="26"/>
      <c r="E13" s="37"/>
      <c r="F13" s="22"/>
      <c r="G13" s="26"/>
      <c r="H13" s="37"/>
      <c r="I13" s="38"/>
      <c r="J13" s="26"/>
      <c r="K13" s="28"/>
    </row>
    <row r="14" spans="2:11" x14ac:dyDescent="0.25">
      <c r="B14" s="95" t="s">
        <v>105</v>
      </c>
      <c r="C14" s="54"/>
      <c r="D14" s="26"/>
      <c r="E14" s="37"/>
      <c r="F14" s="22"/>
      <c r="G14" s="26"/>
      <c r="H14" s="37"/>
      <c r="I14" s="38"/>
      <c r="J14" s="26"/>
      <c r="K14" s="28"/>
    </row>
    <row r="15" spans="2:11" x14ac:dyDescent="0.25">
      <c r="B15" s="25" t="s">
        <v>17</v>
      </c>
      <c r="C15" s="54"/>
      <c r="D15" s="26"/>
      <c r="E15" s="37"/>
      <c r="F15" s="22"/>
      <c r="G15" s="26"/>
      <c r="H15" s="37"/>
      <c r="I15" s="38"/>
      <c r="J15" s="26"/>
      <c r="K15" s="28"/>
    </row>
    <row r="16" spans="2:11" x14ac:dyDescent="0.25">
      <c r="B16" s="25" t="s">
        <v>18</v>
      </c>
      <c r="C16" s="54"/>
      <c r="D16" s="26"/>
      <c r="E16" s="37"/>
      <c r="F16" s="22"/>
      <c r="G16" s="26"/>
      <c r="H16" s="37"/>
      <c r="I16" s="38"/>
      <c r="J16" s="26"/>
      <c r="K16" s="28"/>
    </row>
    <row r="17" spans="2:14" x14ac:dyDescent="0.25">
      <c r="B17" s="25" t="s">
        <v>19</v>
      </c>
      <c r="C17" s="54"/>
      <c r="D17" s="26"/>
      <c r="E17" s="37"/>
      <c r="F17" s="22"/>
      <c r="G17" s="26"/>
      <c r="H17" s="37"/>
      <c r="I17" s="38"/>
      <c r="J17" s="26"/>
      <c r="K17" s="28"/>
    </row>
    <row r="18" spans="2:14" x14ac:dyDescent="0.25">
      <c r="B18" s="25" t="s">
        <v>20</v>
      </c>
      <c r="C18" s="54"/>
      <c r="D18" s="26"/>
      <c r="E18" s="37"/>
      <c r="F18" s="22"/>
      <c r="G18" s="26"/>
      <c r="H18" s="37"/>
      <c r="I18" s="38"/>
      <c r="J18" s="26"/>
      <c r="K18" s="28"/>
    </row>
    <row r="19" spans="2:14" x14ac:dyDescent="0.25">
      <c r="B19" s="25" t="s">
        <v>21</v>
      </c>
      <c r="C19" s="54"/>
      <c r="D19" s="26"/>
      <c r="E19" s="37"/>
      <c r="F19" s="22"/>
      <c r="G19" s="26"/>
      <c r="H19" s="37"/>
      <c r="I19" s="38"/>
      <c r="J19" s="26"/>
      <c r="K19" s="28"/>
    </row>
    <row r="20" spans="2:14" x14ac:dyDescent="0.25">
      <c r="B20" s="57" t="s">
        <v>81</v>
      </c>
      <c r="C20" s="54"/>
      <c r="D20" s="26"/>
      <c r="E20" s="37"/>
      <c r="F20" s="22"/>
      <c r="G20" s="26"/>
      <c r="H20" s="37"/>
      <c r="I20" s="38"/>
      <c r="J20" s="26"/>
      <c r="K20" s="28"/>
    </row>
    <row r="21" spans="2:14" x14ac:dyDescent="0.25">
      <c r="B21" s="58" t="s">
        <v>82</v>
      </c>
      <c r="C21" s="54"/>
      <c r="D21" s="26"/>
      <c r="E21" s="37"/>
      <c r="F21" s="22"/>
      <c r="G21" s="26"/>
      <c r="H21" s="37"/>
      <c r="I21" s="38"/>
      <c r="J21" s="26"/>
      <c r="K21" s="28"/>
    </row>
    <row r="22" spans="2:14" x14ac:dyDescent="0.25">
      <c r="B22" s="25" t="s">
        <v>22</v>
      </c>
      <c r="C22" s="54"/>
      <c r="D22" s="26"/>
      <c r="E22" s="37"/>
      <c r="F22" s="22"/>
      <c r="G22" s="26"/>
      <c r="H22" s="37"/>
      <c r="I22" s="38"/>
      <c r="J22" s="26"/>
      <c r="K22" s="28"/>
    </row>
    <row r="23" spans="2:14" x14ac:dyDescent="0.25">
      <c r="B23" s="25" t="s">
        <v>23</v>
      </c>
      <c r="C23" s="54"/>
      <c r="D23" s="26"/>
      <c r="E23" s="37"/>
      <c r="F23" s="22"/>
      <c r="G23" s="26"/>
      <c r="H23" s="37"/>
      <c r="I23" s="38"/>
      <c r="J23" s="26"/>
      <c r="K23" s="28"/>
    </row>
    <row r="24" spans="2:14" x14ac:dyDescent="0.25">
      <c r="B24" s="25" t="s">
        <v>24</v>
      </c>
      <c r="C24" s="54">
        <v>1.8865740740740742E-3</v>
      </c>
      <c r="D24" s="26">
        <v>1</v>
      </c>
      <c r="E24" s="37">
        <v>1</v>
      </c>
      <c r="F24" s="22"/>
      <c r="G24" s="26"/>
      <c r="H24" s="37"/>
      <c r="I24" s="38">
        <f>C24</f>
        <v>1.8865740740740742E-3</v>
      </c>
      <c r="J24" s="26">
        <f>D24</f>
        <v>1</v>
      </c>
      <c r="K24" s="28">
        <f>E24</f>
        <v>1</v>
      </c>
    </row>
    <row r="25" spans="2:14" s="5" customFormat="1" x14ac:dyDescent="0.25">
      <c r="B25" s="29" t="s">
        <v>3</v>
      </c>
      <c r="C25" s="30">
        <f>SUM(C7:C24)</f>
        <v>1.8865740740740742E-3</v>
      </c>
      <c r="D25" s="31">
        <f>SUM(D7:D24)</f>
        <v>1</v>
      </c>
      <c r="E25" s="31">
        <f>SUM(E7:E24)</f>
        <v>1</v>
      </c>
      <c r="F25" s="30"/>
      <c r="G25" s="31"/>
      <c r="H25" s="32"/>
      <c r="I25" s="30">
        <f>SUM(I7:I24)</f>
        <v>1.8865740740740742E-3</v>
      </c>
      <c r="J25" s="31">
        <f>SUM(J7:J24)</f>
        <v>1</v>
      </c>
      <c r="K25" s="33">
        <f>SUM(K7:K24)</f>
        <v>1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75" t="s">
        <v>5</v>
      </c>
      <c r="K27" s="176" t="s">
        <v>5</v>
      </c>
    </row>
    <row r="28" spans="2:14" x14ac:dyDescent="0.25">
      <c r="B28" s="25" t="s">
        <v>26</v>
      </c>
      <c r="C28" s="54"/>
      <c r="D28" s="27"/>
      <c r="E28" s="37"/>
      <c r="F28" s="22"/>
      <c r="G28" s="27"/>
      <c r="H28" s="37"/>
      <c r="I28" s="38"/>
      <c r="J28" s="26"/>
      <c r="K28" s="28"/>
    </row>
    <row r="29" spans="2:14" x14ac:dyDescent="0.25">
      <c r="B29" s="25" t="s">
        <v>27</v>
      </c>
      <c r="C29" s="54"/>
      <c r="D29" s="27"/>
      <c r="E29" s="37"/>
      <c r="F29" s="22"/>
      <c r="G29" s="27"/>
      <c r="H29" s="37"/>
      <c r="I29" s="38"/>
      <c r="J29" s="26"/>
      <c r="K29" s="28"/>
    </row>
    <row r="30" spans="2:14" x14ac:dyDescent="0.25">
      <c r="B30" s="25" t="s">
        <v>28</v>
      </c>
      <c r="C30" s="54"/>
      <c r="D30" s="27"/>
      <c r="E30" s="37"/>
      <c r="F30" s="22"/>
      <c r="G30" s="27"/>
      <c r="H30" s="37"/>
      <c r="I30" s="38"/>
      <c r="J30" s="26"/>
      <c r="K30" s="28"/>
    </row>
    <row r="31" spans="2:14" x14ac:dyDescent="0.25">
      <c r="B31" s="25" t="s">
        <v>29</v>
      </c>
      <c r="C31" s="54"/>
      <c r="D31" s="27"/>
      <c r="E31" s="37"/>
      <c r="F31" s="22"/>
      <c r="G31" s="27"/>
      <c r="H31" s="37"/>
      <c r="I31" s="38"/>
      <c r="J31" s="26"/>
      <c r="K31" s="28"/>
    </row>
    <row r="32" spans="2:14" x14ac:dyDescent="0.25">
      <c r="B32" s="25" t="s">
        <v>30</v>
      </c>
      <c r="C32" s="54"/>
      <c r="D32" s="27"/>
      <c r="E32" s="37"/>
      <c r="F32" s="22"/>
      <c r="G32" s="27"/>
      <c r="H32" s="37"/>
      <c r="I32" s="38"/>
      <c r="J32" s="26"/>
      <c r="K32" s="28"/>
    </row>
    <row r="33" spans="2:14" x14ac:dyDescent="0.25">
      <c r="B33" s="25" t="s">
        <v>31</v>
      </c>
      <c r="C33" s="54"/>
      <c r="D33" s="27"/>
      <c r="E33" s="37"/>
      <c r="F33" s="22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4"/>
      <c r="D34" s="34"/>
      <c r="E34" s="31"/>
      <c r="F34" s="34"/>
      <c r="G34" s="34"/>
      <c r="H34" s="31"/>
      <c r="I34" s="34"/>
      <c r="J34" s="34"/>
      <c r="K34" s="35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>
        <f>C25</f>
        <v>1.8865740740740742E-3</v>
      </c>
      <c r="D36" s="36"/>
      <c r="E36" s="31">
        <f>E25</f>
        <v>1</v>
      </c>
      <c r="F36" s="34"/>
      <c r="G36" s="36"/>
      <c r="H36" s="31"/>
      <c r="I36" s="34">
        <f>I25</f>
        <v>1.8865740740740742E-3</v>
      </c>
      <c r="J36" s="36"/>
      <c r="K36" s="35">
        <f>K25</f>
        <v>1</v>
      </c>
    </row>
    <row r="37" spans="2:14" ht="66" customHeight="1" thickBot="1" x14ac:dyDescent="0.3">
      <c r="B37" s="246" t="s">
        <v>200</v>
      </c>
      <c r="C37" s="247"/>
      <c r="D37" s="247"/>
      <c r="E37" s="247"/>
      <c r="F37" s="247"/>
      <c r="G37" s="247"/>
      <c r="H37" s="247"/>
      <c r="I37" s="247"/>
      <c r="J37" s="247"/>
      <c r="K37" s="24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139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x14ac:dyDescent="0.25">
      <c r="B5" s="3"/>
      <c r="C5" s="233" t="s">
        <v>53</v>
      </c>
      <c r="D5" s="234"/>
      <c r="E5" s="235"/>
      <c r="F5" s="233" t="s">
        <v>54</v>
      </c>
      <c r="G5" s="234"/>
      <c r="H5" s="235"/>
      <c r="I5" s="233" t="s">
        <v>3</v>
      </c>
      <c r="J5" s="234"/>
      <c r="K5" s="236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54"/>
      <c r="D7" s="26"/>
      <c r="E7" s="37"/>
      <c r="F7" s="54"/>
      <c r="G7" s="26"/>
      <c r="H7" s="37"/>
      <c r="I7" s="38"/>
      <c r="J7" s="26"/>
      <c r="K7" s="28"/>
    </row>
    <row r="8" spans="2:11" x14ac:dyDescent="0.25">
      <c r="B8" s="25" t="s">
        <v>80</v>
      </c>
      <c r="C8" s="54">
        <v>4.2245370370370371E-3</v>
      </c>
      <c r="D8" s="26">
        <f>C8/C$25</f>
        <v>0.27037037037037037</v>
      </c>
      <c r="E8" s="37">
        <f>C8/C$36</f>
        <v>0.23934426229508199</v>
      </c>
      <c r="F8" s="54"/>
      <c r="G8" s="26"/>
      <c r="H8" s="37"/>
      <c r="I8" s="38">
        <f>C8+F8</f>
        <v>4.2245370370370371E-3</v>
      </c>
      <c r="J8" s="26">
        <f>I8/I$25</f>
        <v>0.27037037037037037</v>
      </c>
      <c r="K8" s="28">
        <f>I8/I$36</f>
        <v>0.23934426229508199</v>
      </c>
    </row>
    <row r="9" spans="2:11" x14ac:dyDescent="0.25">
      <c r="B9" s="25" t="s">
        <v>13</v>
      </c>
      <c r="C9" s="54"/>
      <c r="D9" s="26"/>
      <c r="E9" s="37"/>
      <c r="F9" s="54"/>
      <c r="G9" s="26"/>
      <c r="H9" s="37"/>
      <c r="I9" s="38"/>
      <c r="J9" s="26"/>
      <c r="K9" s="28"/>
    </row>
    <row r="10" spans="2:11" x14ac:dyDescent="0.25">
      <c r="B10" s="25" t="s">
        <v>14</v>
      </c>
      <c r="C10" s="54"/>
      <c r="D10" s="26"/>
      <c r="E10" s="37"/>
      <c r="F10" s="54"/>
      <c r="G10" s="26"/>
      <c r="H10" s="37"/>
      <c r="I10" s="38"/>
      <c r="J10" s="26"/>
      <c r="K10" s="28"/>
    </row>
    <row r="11" spans="2:11" x14ac:dyDescent="0.25">
      <c r="B11" s="25" t="s">
        <v>15</v>
      </c>
      <c r="C11" s="54"/>
      <c r="D11" s="26"/>
      <c r="E11" s="37"/>
      <c r="F11" s="54"/>
      <c r="G11" s="26"/>
      <c r="H11" s="37"/>
      <c r="I11" s="38"/>
      <c r="J11" s="26"/>
      <c r="K11" s="28"/>
    </row>
    <row r="12" spans="2:11" x14ac:dyDescent="0.25">
      <c r="B12" s="95" t="s">
        <v>112</v>
      </c>
      <c r="C12" s="54"/>
      <c r="D12" s="26"/>
      <c r="E12" s="37"/>
      <c r="F12" s="54"/>
      <c r="G12" s="26"/>
      <c r="H12" s="37"/>
      <c r="I12" s="38"/>
      <c r="J12" s="26"/>
      <c r="K12" s="28"/>
    </row>
    <row r="13" spans="2:11" x14ac:dyDescent="0.25">
      <c r="B13" s="25" t="s">
        <v>16</v>
      </c>
      <c r="C13" s="38"/>
      <c r="D13" s="26"/>
      <c r="E13" s="37"/>
      <c r="F13" s="54"/>
      <c r="G13" s="26"/>
      <c r="H13" s="37"/>
      <c r="I13" s="38"/>
      <c r="J13" s="26"/>
      <c r="K13" s="28"/>
    </row>
    <row r="14" spans="2:11" x14ac:dyDescent="0.25">
      <c r="B14" s="95" t="s">
        <v>105</v>
      </c>
      <c r="C14" s="38"/>
      <c r="D14" s="26"/>
      <c r="E14" s="37"/>
      <c r="F14" s="54"/>
      <c r="G14" s="26"/>
      <c r="H14" s="37"/>
      <c r="I14" s="38"/>
      <c r="J14" s="26"/>
      <c r="K14" s="28"/>
    </row>
    <row r="15" spans="2:11" x14ac:dyDescent="0.25">
      <c r="B15" s="25" t="s">
        <v>17</v>
      </c>
      <c r="C15" s="38"/>
      <c r="D15" s="26"/>
      <c r="E15" s="37"/>
      <c r="F15" s="54"/>
      <c r="G15" s="26"/>
      <c r="H15" s="37"/>
      <c r="I15" s="38"/>
      <c r="J15" s="26"/>
      <c r="K15" s="28"/>
    </row>
    <row r="16" spans="2:11" x14ac:dyDescent="0.25">
      <c r="B16" s="25" t="s">
        <v>18</v>
      </c>
      <c r="C16" s="38"/>
      <c r="D16" s="26"/>
      <c r="E16" s="37"/>
      <c r="F16" s="54"/>
      <c r="G16" s="26"/>
      <c r="H16" s="37"/>
      <c r="I16" s="38"/>
      <c r="J16" s="26"/>
      <c r="K16" s="28"/>
    </row>
    <row r="17" spans="2:14" x14ac:dyDescent="0.25">
      <c r="B17" s="25" t="s">
        <v>19</v>
      </c>
      <c r="C17" s="38"/>
      <c r="D17" s="26"/>
      <c r="E17" s="37"/>
      <c r="F17" s="54"/>
      <c r="G17" s="26"/>
      <c r="H17" s="37"/>
      <c r="I17" s="38"/>
      <c r="J17" s="26"/>
      <c r="K17" s="28"/>
    </row>
    <row r="18" spans="2:14" x14ac:dyDescent="0.25">
      <c r="B18" s="25" t="s">
        <v>20</v>
      </c>
      <c r="C18" s="54"/>
      <c r="D18" s="26"/>
      <c r="E18" s="37"/>
      <c r="F18" s="54"/>
      <c r="G18" s="26"/>
      <c r="H18" s="37"/>
      <c r="I18" s="38"/>
      <c r="J18" s="26"/>
      <c r="K18" s="28"/>
    </row>
    <row r="19" spans="2:14" x14ac:dyDescent="0.25">
      <c r="B19" s="25" t="s">
        <v>21</v>
      </c>
      <c r="C19" s="38"/>
      <c r="D19" s="26"/>
      <c r="E19" s="37"/>
      <c r="F19" s="54"/>
      <c r="G19" s="26"/>
      <c r="H19" s="37"/>
      <c r="I19" s="38"/>
      <c r="J19" s="26"/>
      <c r="K19" s="28"/>
    </row>
    <row r="20" spans="2:14" x14ac:dyDescent="0.25">
      <c r="B20" s="57" t="s">
        <v>81</v>
      </c>
      <c r="C20" s="38"/>
      <c r="D20" s="26"/>
      <c r="E20" s="37"/>
      <c r="F20" s="54"/>
      <c r="G20" s="26"/>
      <c r="H20" s="37"/>
      <c r="I20" s="38"/>
      <c r="J20" s="26"/>
      <c r="K20" s="28"/>
    </row>
    <row r="21" spans="2:14" x14ac:dyDescent="0.25">
      <c r="B21" s="58" t="s">
        <v>82</v>
      </c>
      <c r="C21" s="54"/>
      <c r="D21" s="26"/>
      <c r="E21" s="37"/>
      <c r="F21" s="54"/>
      <c r="G21" s="26"/>
      <c r="H21" s="37"/>
      <c r="I21" s="38"/>
      <c r="J21" s="26"/>
      <c r="K21" s="28"/>
    </row>
    <row r="22" spans="2:14" x14ac:dyDescent="0.25">
      <c r="B22" s="25" t="s">
        <v>22</v>
      </c>
      <c r="C22" s="38"/>
      <c r="D22" s="26"/>
      <c r="E22" s="37"/>
      <c r="F22" s="54"/>
      <c r="G22" s="26"/>
      <c r="H22" s="37"/>
      <c r="I22" s="38"/>
      <c r="J22" s="26"/>
      <c r="K22" s="28"/>
    </row>
    <row r="23" spans="2:14" x14ac:dyDescent="0.25">
      <c r="B23" s="25" t="s">
        <v>23</v>
      </c>
      <c r="C23" s="15"/>
      <c r="D23" s="26"/>
      <c r="E23" s="37"/>
      <c r="F23" s="54"/>
      <c r="G23" s="26"/>
      <c r="H23" s="37"/>
      <c r="I23" s="38"/>
      <c r="J23" s="26"/>
      <c r="K23" s="28"/>
    </row>
    <row r="24" spans="2:14" x14ac:dyDescent="0.25">
      <c r="B24" s="25" t="s">
        <v>24</v>
      </c>
      <c r="C24" s="54">
        <v>1.1400462962962965E-2</v>
      </c>
      <c r="D24" s="26">
        <f>C24/C$25</f>
        <v>0.72962962962962974</v>
      </c>
      <c r="E24" s="37">
        <f>C24/C$36</f>
        <v>0.64590163934426248</v>
      </c>
      <c r="F24" s="22"/>
      <c r="G24" s="26"/>
      <c r="H24" s="37"/>
      <c r="I24" s="38">
        <f>C24</f>
        <v>1.1400462962962965E-2</v>
      </c>
      <c r="J24" s="26">
        <f>I24/I$25</f>
        <v>0.72962962962962974</v>
      </c>
      <c r="K24" s="28">
        <f>E24</f>
        <v>0.64590163934426248</v>
      </c>
    </row>
    <row r="25" spans="2:14" s="5" customFormat="1" x14ac:dyDescent="0.25">
      <c r="B25" s="29" t="s">
        <v>3</v>
      </c>
      <c r="C25" s="30">
        <f>SUM(C7:C24)</f>
        <v>1.5625E-2</v>
      </c>
      <c r="D25" s="31">
        <f>SUM(D7:D24)</f>
        <v>1</v>
      </c>
      <c r="E25" s="31">
        <f>SUM(E7:E24)</f>
        <v>0.88524590163934447</v>
      </c>
      <c r="F25" s="30"/>
      <c r="G25" s="31"/>
      <c r="H25" s="32"/>
      <c r="I25" s="30">
        <f>SUM(I7:I24)</f>
        <v>1.5625E-2</v>
      </c>
      <c r="J25" s="31">
        <f>SUM(J7:J24)</f>
        <v>1</v>
      </c>
      <c r="K25" s="33">
        <f>SUM(K7:K24)</f>
        <v>0.88524590163934447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75" t="s">
        <v>5</v>
      </c>
      <c r="K27" s="176" t="s">
        <v>5</v>
      </c>
    </row>
    <row r="28" spans="2:14" x14ac:dyDescent="0.25">
      <c r="B28" s="25" t="s">
        <v>26</v>
      </c>
      <c r="C28" s="54"/>
      <c r="D28" s="27"/>
      <c r="E28" s="37"/>
      <c r="F28" s="22"/>
      <c r="G28" s="27"/>
      <c r="H28" s="37"/>
      <c r="I28" s="38"/>
      <c r="J28" s="26"/>
      <c r="K28" s="28"/>
    </row>
    <row r="29" spans="2:14" x14ac:dyDescent="0.25">
      <c r="B29" s="25" t="s">
        <v>27</v>
      </c>
      <c r="C29" s="54"/>
      <c r="D29" s="27"/>
      <c r="E29" s="37"/>
      <c r="F29" s="22"/>
      <c r="G29" s="27"/>
      <c r="H29" s="37"/>
      <c r="I29" s="38"/>
      <c r="J29" s="26"/>
      <c r="K29" s="28"/>
    </row>
    <row r="30" spans="2:14" x14ac:dyDescent="0.25">
      <c r="B30" s="25" t="s">
        <v>28</v>
      </c>
      <c r="C30" s="54"/>
      <c r="D30" s="27"/>
      <c r="E30" s="37"/>
      <c r="F30" s="22"/>
      <c r="G30" s="27"/>
      <c r="H30" s="37"/>
      <c r="I30" s="38"/>
      <c r="J30" s="26"/>
      <c r="K30" s="28"/>
    </row>
    <row r="31" spans="2:14" x14ac:dyDescent="0.25">
      <c r="B31" s="25" t="s">
        <v>29</v>
      </c>
      <c r="C31" s="54">
        <v>2.0254629629629629E-3</v>
      </c>
      <c r="D31" s="26"/>
      <c r="E31" s="37">
        <f>C31/C$36</f>
        <v>0.11475409836065574</v>
      </c>
      <c r="F31" s="22"/>
      <c r="G31" s="26"/>
      <c r="H31" s="37"/>
      <c r="I31" s="38">
        <f>C31</f>
        <v>2.0254629629629629E-3</v>
      </c>
      <c r="J31" s="26"/>
      <c r="K31" s="28">
        <f>E31</f>
        <v>0.11475409836065574</v>
      </c>
    </row>
    <row r="32" spans="2:14" x14ac:dyDescent="0.25">
      <c r="B32" s="25" t="s">
        <v>30</v>
      </c>
      <c r="C32" s="54"/>
      <c r="D32" s="27"/>
      <c r="E32" s="37"/>
      <c r="F32" s="22"/>
      <c r="G32" s="27"/>
      <c r="H32" s="37"/>
      <c r="I32" s="38"/>
      <c r="J32" s="26"/>
      <c r="K32" s="28"/>
    </row>
    <row r="33" spans="2:14" x14ac:dyDescent="0.25">
      <c r="B33" s="25" t="s">
        <v>31</v>
      </c>
      <c r="C33" s="54"/>
      <c r="D33" s="27"/>
      <c r="E33" s="37"/>
      <c r="F33" s="22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0">
        <f>SUM(C28:C33)</f>
        <v>2.0254629629629629E-3</v>
      </c>
      <c r="D34" s="31"/>
      <c r="E34" s="32">
        <f>SUM(E28:E33)</f>
        <v>0.11475409836065574</v>
      </c>
      <c r="F34" s="30"/>
      <c r="G34" s="31"/>
      <c r="H34" s="32"/>
      <c r="I34" s="30">
        <f>SUM(I28:I33)</f>
        <v>2.0254629629629629E-3</v>
      </c>
      <c r="J34" s="31"/>
      <c r="K34" s="33">
        <f>SUM(K31:K33)</f>
        <v>0.11475409836065574</v>
      </c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>
        <f>C34+C25</f>
        <v>1.7650462962962962E-2</v>
      </c>
      <c r="D36" s="34"/>
      <c r="E36" s="32">
        <f>E34+E25</f>
        <v>1.0000000000000002</v>
      </c>
      <c r="F36" s="34"/>
      <c r="G36" s="36"/>
      <c r="H36" s="31"/>
      <c r="I36" s="34">
        <f>I34+I25</f>
        <v>1.7650462962962962E-2</v>
      </c>
      <c r="J36" s="36"/>
      <c r="K36" s="35">
        <f>K25+K34</f>
        <v>1.0000000000000002</v>
      </c>
    </row>
    <row r="37" spans="2:14" ht="66" customHeight="1" thickBot="1" x14ac:dyDescent="0.3">
      <c r="B37" s="246" t="s">
        <v>201</v>
      </c>
      <c r="C37" s="247"/>
      <c r="D37" s="247"/>
      <c r="E37" s="247"/>
      <c r="F37" s="247"/>
      <c r="G37" s="247"/>
      <c r="H37" s="247"/>
      <c r="I37" s="247"/>
      <c r="J37" s="247"/>
      <c r="K37" s="24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10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140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x14ac:dyDescent="0.25">
      <c r="B5" s="3"/>
      <c r="C5" s="233" t="s">
        <v>39</v>
      </c>
      <c r="D5" s="234"/>
      <c r="E5" s="235"/>
      <c r="F5" s="233" t="s">
        <v>40</v>
      </c>
      <c r="G5" s="234"/>
      <c r="H5" s="235"/>
      <c r="I5" s="233" t="s">
        <v>3</v>
      </c>
      <c r="J5" s="234"/>
      <c r="K5" s="236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39"/>
      <c r="D7" s="40"/>
      <c r="E7" s="41"/>
      <c r="F7" s="39"/>
      <c r="G7" s="40"/>
      <c r="H7" s="41"/>
      <c r="I7" s="42"/>
      <c r="J7" s="40"/>
      <c r="K7" s="43"/>
    </row>
    <row r="8" spans="2:11" x14ac:dyDescent="0.25">
      <c r="B8" s="25" t="s">
        <v>80</v>
      </c>
      <c r="C8" s="39"/>
      <c r="D8" s="40"/>
      <c r="E8" s="41"/>
      <c r="F8" s="39"/>
      <c r="G8" s="40"/>
      <c r="H8" s="41"/>
      <c r="I8" s="42"/>
      <c r="J8" s="40"/>
      <c r="K8" s="43"/>
    </row>
    <row r="9" spans="2:11" x14ac:dyDescent="0.25">
      <c r="B9" s="25" t="s">
        <v>13</v>
      </c>
      <c r="C9" s="39"/>
      <c r="D9" s="40"/>
      <c r="E9" s="41"/>
      <c r="F9" s="39"/>
      <c r="G9" s="40"/>
      <c r="H9" s="41"/>
      <c r="I9" s="42"/>
      <c r="J9" s="40"/>
      <c r="K9" s="43"/>
    </row>
    <row r="10" spans="2:11" x14ac:dyDescent="0.25">
      <c r="B10" s="25" t="s">
        <v>14</v>
      </c>
      <c r="C10" s="39"/>
      <c r="D10" s="40"/>
      <c r="E10" s="41"/>
      <c r="F10" s="39"/>
      <c r="G10" s="40"/>
      <c r="H10" s="41"/>
      <c r="I10" s="42"/>
      <c r="J10" s="40"/>
      <c r="K10" s="43"/>
    </row>
    <row r="11" spans="2:11" x14ac:dyDescent="0.25">
      <c r="B11" s="25" t="s">
        <v>15</v>
      </c>
      <c r="C11" s="39"/>
      <c r="D11" s="40"/>
      <c r="E11" s="41"/>
      <c r="F11" s="39"/>
      <c r="G11" s="40"/>
      <c r="H11" s="41"/>
      <c r="I11" s="42"/>
      <c r="J11" s="40"/>
      <c r="K11" s="43"/>
    </row>
    <row r="12" spans="2:11" x14ac:dyDescent="0.25">
      <c r="B12" s="95" t="s">
        <v>112</v>
      </c>
      <c r="C12" s="39"/>
      <c r="D12" s="40"/>
      <c r="E12" s="41"/>
      <c r="F12" s="39"/>
      <c r="G12" s="40"/>
      <c r="H12" s="41"/>
      <c r="I12" s="42"/>
      <c r="J12" s="40"/>
      <c r="K12" s="43"/>
    </row>
    <row r="13" spans="2:11" x14ac:dyDescent="0.25">
      <c r="B13" s="25" t="s">
        <v>16</v>
      </c>
      <c r="C13" s="39"/>
      <c r="D13" s="40"/>
      <c r="E13" s="41"/>
      <c r="F13" s="39"/>
      <c r="G13" s="40"/>
      <c r="H13" s="41"/>
      <c r="I13" s="42"/>
      <c r="J13" s="40"/>
      <c r="K13" s="43"/>
    </row>
    <row r="14" spans="2:11" x14ac:dyDescent="0.25">
      <c r="B14" s="95" t="s">
        <v>105</v>
      </c>
      <c r="C14" s="39"/>
      <c r="D14" s="40"/>
      <c r="E14" s="41"/>
      <c r="F14" s="39"/>
      <c r="G14" s="40"/>
      <c r="H14" s="41"/>
      <c r="I14" s="42"/>
      <c r="J14" s="40"/>
      <c r="K14" s="43"/>
    </row>
    <row r="15" spans="2:11" x14ac:dyDescent="0.25">
      <c r="B15" s="25" t="s">
        <v>17</v>
      </c>
      <c r="C15" s="39"/>
      <c r="D15" s="40"/>
      <c r="E15" s="41"/>
      <c r="F15" s="39"/>
      <c r="G15" s="40"/>
      <c r="H15" s="41"/>
      <c r="I15" s="42"/>
      <c r="J15" s="40"/>
      <c r="K15" s="43"/>
    </row>
    <row r="16" spans="2:11" x14ac:dyDescent="0.25">
      <c r="B16" s="25" t="s">
        <v>18</v>
      </c>
      <c r="C16" s="39"/>
      <c r="D16" s="40"/>
      <c r="E16" s="41"/>
      <c r="F16" s="39"/>
      <c r="G16" s="40"/>
      <c r="H16" s="41"/>
      <c r="I16" s="42"/>
      <c r="J16" s="40"/>
      <c r="K16" s="43"/>
    </row>
    <row r="17" spans="2:14" x14ac:dyDescent="0.25">
      <c r="B17" s="25" t="s">
        <v>19</v>
      </c>
      <c r="C17" s="39"/>
      <c r="D17" s="40"/>
      <c r="E17" s="41"/>
      <c r="F17" s="39"/>
      <c r="G17" s="40"/>
      <c r="H17" s="41"/>
      <c r="I17" s="42"/>
      <c r="J17" s="40"/>
      <c r="K17" s="43"/>
    </row>
    <row r="18" spans="2:14" x14ac:dyDescent="0.25">
      <c r="B18" s="25" t="s">
        <v>20</v>
      </c>
      <c r="C18" s="39"/>
      <c r="D18" s="40"/>
      <c r="E18" s="41"/>
      <c r="F18" s="39"/>
      <c r="G18" s="40"/>
      <c r="H18" s="41"/>
      <c r="I18" s="42"/>
      <c r="J18" s="40"/>
      <c r="K18" s="43"/>
    </row>
    <row r="19" spans="2:14" x14ac:dyDescent="0.25">
      <c r="B19" s="25" t="s">
        <v>21</v>
      </c>
      <c r="C19" s="39"/>
      <c r="D19" s="40"/>
      <c r="E19" s="41"/>
      <c r="F19" s="39"/>
      <c r="G19" s="40"/>
      <c r="H19" s="41"/>
      <c r="I19" s="42"/>
      <c r="J19" s="40"/>
      <c r="K19" s="43"/>
    </row>
    <row r="20" spans="2:14" x14ac:dyDescent="0.25">
      <c r="B20" s="23" t="s">
        <v>81</v>
      </c>
      <c r="C20" s="39"/>
      <c r="D20" s="40"/>
      <c r="E20" s="41"/>
      <c r="F20" s="39"/>
      <c r="G20" s="40"/>
      <c r="H20" s="41"/>
      <c r="I20" s="42"/>
      <c r="J20" s="40"/>
      <c r="K20" s="43"/>
    </row>
    <row r="21" spans="2:14" x14ac:dyDescent="0.25">
      <c r="B21" s="24" t="s">
        <v>82</v>
      </c>
      <c r="C21" s="39"/>
      <c r="D21" s="40"/>
      <c r="E21" s="41"/>
      <c r="F21" s="39"/>
      <c r="G21" s="40"/>
      <c r="H21" s="41"/>
      <c r="I21" s="42"/>
      <c r="J21" s="40"/>
      <c r="K21" s="43"/>
    </row>
    <row r="22" spans="2:14" x14ac:dyDescent="0.25">
      <c r="B22" s="25" t="s">
        <v>22</v>
      </c>
      <c r="C22" s="39"/>
      <c r="D22" s="40"/>
      <c r="E22" s="41"/>
      <c r="F22" s="39"/>
      <c r="G22" s="40"/>
      <c r="H22" s="41"/>
      <c r="I22" s="42"/>
      <c r="J22" s="40"/>
      <c r="K22" s="43"/>
    </row>
    <row r="23" spans="2:14" x14ac:dyDescent="0.25">
      <c r="B23" s="25" t="s">
        <v>23</v>
      </c>
      <c r="C23" s="14"/>
      <c r="D23" s="40"/>
      <c r="E23" s="41"/>
      <c r="F23" s="39"/>
      <c r="G23" s="40"/>
      <c r="H23" s="41"/>
      <c r="I23" s="42"/>
      <c r="J23" s="40"/>
      <c r="K23" s="43"/>
    </row>
    <row r="24" spans="2:14" x14ac:dyDescent="0.25">
      <c r="B24" s="25" t="s">
        <v>24</v>
      </c>
      <c r="C24" s="39"/>
      <c r="D24" s="40"/>
      <c r="E24" s="41"/>
      <c r="F24" s="39"/>
      <c r="G24" s="40"/>
      <c r="H24" s="41"/>
      <c r="I24" s="42"/>
      <c r="J24" s="40"/>
      <c r="K24" s="43"/>
    </row>
    <row r="25" spans="2:14" s="5" customFormat="1" x14ac:dyDescent="0.25">
      <c r="B25" s="29" t="s">
        <v>3</v>
      </c>
      <c r="C25" s="44"/>
      <c r="D25" s="45"/>
      <c r="E25" s="46"/>
      <c r="F25" s="44"/>
      <c r="G25" s="45"/>
      <c r="H25" s="46"/>
      <c r="I25" s="44"/>
      <c r="J25" s="45"/>
      <c r="K25" s="47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48"/>
      <c r="D28" s="49"/>
      <c r="E28" s="41"/>
      <c r="F28" s="48"/>
      <c r="G28" s="49"/>
      <c r="H28" s="41"/>
      <c r="I28" s="42"/>
      <c r="J28" s="40"/>
      <c r="K28" s="43"/>
    </row>
    <row r="29" spans="2:14" x14ac:dyDescent="0.25">
      <c r="B29" s="25" t="s">
        <v>27</v>
      </c>
      <c r="C29" s="48"/>
      <c r="D29" s="49"/>
      <c r="E29" s="41"/>
      <c r="F29" s="48"/>
      <c r="G29" s="49"/>
      <c r="H29" s="41"/>
      <c r="I29" s="42"/>
      <c r="J29" s="40"/>
      <c r="K29" s="43"/>
    </row>
    <row r="30" spans="2:14" x14ac:dyDescent="0.25">
      <c r="B30" s="25" t="s">
        <v>28</v>
      </c>
      <c r="C30" s="48"/>
      <c r="D30" s="49"/>
      <c r="E30" s="41"/>
      <c r="F30" s="48"/>
      <c r="G30" s="49"/>
      <c r="H30" s="41"/>
      <c r="I30" s="42"/>
      <c r="J30" s="40"/>
      <c r="K30" s="43"/>
    </row>
    <row r="31" spans="2:14" x14ac:dyDescent="0.25">
      <c r="B31" s="25" t="s">
        <v>29</v>
      </c>
      <c r="C31" s="48"/>
      <c r="D31" s="49"/>
      <c r="E31" s="41"/>
      <c r="F31" s="48"/>
      <c r="G31" s="49"/>
      <c r="H31" s="41"/>
      <c r="I31" s="42"/>
      <c r="J31" s="40"/>
      <c r="K31" s="43"/>
    </row>
    <row r="32" spans="2:14" x14ac:dyDescent="0.25">
      <c r="B32" s="25" t="s">
        <v>30</v>
      </c>
      <c r="C32" s="50"/>
      <c r="D32" s="49"/>
      <c r="E32" s="41"/>
      <c r="F32" s="50"/>
      <c r="G32" s="49"/>
      <c r="H32" s="41"/>
      <c r="I32" s="42"/>
      <c r="J32" s="40"/>
      <c r="K32" s="43"/>
    </row>
    <row r="33" spans="2:14" x14ac:dyDescent="0.25">
      <c r="B33" s="25" t="s">
        <v>31</v>
      </c>
      <c r="C33" s="48"/>
      <c r="D33" s="49"/>
      <c r="E33" s="41"/>
      <c r="F33" s="48"/>
      <c r="G33" s="49"/>
      <c r="H33" s="41"/>
      <c r="I33" s="42"/>
      <c r="J33" s="40"/>
      <c r="K33" s="43"/>
    </row>
    <row r="34" spans="2:14" s="5" customFormat="1" x14ac:dyDescent="0.25">
      <c r="B34" s="29" t="s">
        <v>3</v>
      </c>
      <c r="C34" s="51"/>
      <c r="D34" s="51"/>
      <c r="E34" s="45"/>
      <c r="F34" s="51"/>
      <c r="G34" s="51"/>
      <c r="H34" s="45"/>
      <c r="I34" s="51"/>
      <c r="J34" s="51"/>
      <c r="K34" s="52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51"/>
      <c r="D36" s="53"/>
      <c r="E36" s="45"/>
      <c r="F36" s="51"/>
      <c r="G36" s="53"/>
      <c r="H36" s="45"/>
      <c r="I36" s="51"/>
      <c r="J36" s="53"/>
      <c r="K36" s="52"/>
    </row>
    <row r="37" spans="2:14" ht="66" customHeight="1" thickBot="1" x14ac:dyDescent="0.3">
      <c r="B37" s="246" t="s">
        <v>174</v>
      </c>
      <c r="C37" s="247"/>
      <c r="D37" s="247"/>
      <c r="E37" s="247"/>
      <c r="F37" s="247"/>
      <c r="G37" s="247"/>
      <c r="H37" s="247"/>
      <c r="I37" s="247"/>
      <c r="J37" s="247"/>
      <c r="K37" s="24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141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x14ac:dyDescent="0.25">
      <c r="B5" s="3"/>
      <c r="C5" s="233" t="s">
        <v>43</v>
      </c>
      <c r="D5" s="234"/>
      <c r="E5" s="235"/>
      <c r="F5" s="233" t="s">
        <v>44</v>
      </c>
      <c r="G5" s="234"/>
      <c r="H5" s="235"/>
      <c r="I5" s="233" t="s">
        <v>3</v>
      </c>
      <c r="J5" s="234"/>
      <c r="K5" s="236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54"/>
      <c r="D7" s="26"/>
      <c r="E7" s="37"/>
      <c r="F7" s="159">
        <f>IFERROR(GETPIVOTDATA("T. Parola hh:mm:ss",[1]pivot!$A$2,"Radio/Canale","RTL 102.5","Riconducibile","Testata","PLURALISMO POLITICO","Partito Democratico"),0)</f>
        <v>3.506944444444444E-3</v>
      </c>
      <c r="G7" s="26">
        <f t="shared" ref="G7:G11" si="0">F7/F$25</f>
        <v>0.20968858131487886</v>
      </c>
      <c r="H7" s="37">
        <f t="shared" ref="H7:H11" si="1">F7/F$36</f>
        <v>0.12397708674304418</v>
      </c>
      <c r="I7" s="38">
        <f>C7+F7</f>
        <v>3.506944444444444E-3</v>
      </c>
      <c r="J7" s="26">
        <f>I7/I$25</f>
        <v>0.20514556533513878</v>
      </c>
      <c r="K7" s="28">
        <f>I7/I$36</f>
        <v>0.11314413741598207</v>
      </c>
    </row>
    <row r="8" spans="2:11" x14ac:dyDescent="0.25">
      <c r="B8" s="25" t="s">
        <v>80</v>
      </c>
      <c r="C8" s="54"/>
      <c r="D8" s="26"/>
      <c r="E8" s="37"/>
      <c r="F8" s="159"/>
      <c r="G8" s="26"/>
      <c r="H8" s="37"/>
      <c r="I8" s="38"/>
      <c r="J8" s="26"/>
      <c r="K8" s="28"/>
    </row>
    <row r="9" spans="2:11" x14ac:dyDescent="0.25">
      <c r="B9" s="25" t="s">
        <v>13</v>
      </c>
      <c r="C9" s="54"/>
      <c r="D9" s="26"/>
      <c r="E9" s="37"/>
      <c r="F9" s="159"/>
      <c r="G9" s="26"/>
      <c r="H9" s="37"/>
      <c r="I9" s="38"/>
      <c r="J9" s="26"/>
      <c r="K9" s="28"/>
    </row>
    <row r="10" spans="2:11" x14ac:dyDescent="0.25">
      <c r="B10" s="25" t="s">
        <v>14</v>
      </c>
      <c r="C10" s="54"/>
      <c r="D10" s="26"/>
      <c r="E10" s="37"/>
      <c r="F10" s="159">
        <f>IFERROR(GETPIVOTDATA("T. Parola hh:mm:ss",[1]pivot!$A$2,"Radio/Canale","RTL 102.5","Riconducibile","Testata","PLURALISMO POLITICO","Area Popolare (NCD - UDC)"),0)</f>
        <v>2.5694444444444445E-3</v>
      </c>
      <c r="G10" s="26">
        <f t="shared" si="0"/>
        <v>0.15363321799307958</v>
      </c>
      <c r="H10" s="37">
        <f t="shared" si="1"/>
        <v>9.0834697217675953E-2</v>
      </c>
      <c r="I10" s="38">
        <f t="shared" ref="I10:I24" si="2">C10+F10</f>
        <v>2.5694444444444445E-3</v>
      </c>
      <c r="J10" s="26">
        <f t="shared" ref="J10:J11" si="3">I10/I$25</f>
        <v>0.15030467163168587</v>
      </c>
      <c r="K10" s="28">
        <f t="shared" ref="K10:K24" si="4">I10/I$36</f>
        <v>8.2897684839432426E-2</v>
      </c>
    </row>
    <row r="11" spans="2:11" x14ac:dyDescent="0.25">
      <c r="B11" s="25" t="s">
        <v>15</v>
      </c>
      <c r="C11" s="54"/>
      <c r="D11" s="26"/>
      <c r="E11" s="37"/>
      <c r="F11" s="159">
        <f>IFERROR(GETPIVOTDATA("T. Parola hh:mm:ss",[1]pivot!$A$2,"Radio/Canale","RTL 102.5","Riconducibile","Testata","PLURALISMO POLITICO","Lega Nord"),0)</f>
        <v>6.076388888888889E-3</v>
      </c>
      <c r="G11" s="26">
        <f t="shared" si="0"/>
        <v>0.36332179930795849</v>
      </c>
      <c r="H11" s="37">
        <f t="shared" si="1"/>
        <v>0.21481178396072015</v>
      </c>
      <c r="I11" s="38">
        <f t="shared" si="2"/>
        <v>6.076388888888889E-3</v>
      </c>
      <c r="J11" s="26">
        <f t="shared" si="3"/>
        <v>0.35545023696682471</v>
      </c>
      <c r="K11" s="28">
        <f t="shared" si="4"/>
        <v>0.1960418222554145</v>
      </c>
    </row>
    <row r="12" spans="2:11" x14ac:dyDescent="0.25">
      <c r="B12" s="95" t="s">
        <v>112</v>
      </c>
      <c r="C12" s="54"/>
      <c r="D12" s="26"/>
      <c r="E12" s="37"/>
      <c r="F12" s="159"/>
      <c r="G12" s="26"/>
      <c r="H12" s="37"/>
      <c r="I12" s="38"/>
      <c r="J12" s="26"/>
      <c r="K12" s="28"/>
    </row>
    <row r="13" spans="2:11" x14ac:dyDescent="0.25">
      <c r="B13" s="25" t="s">
        <v>16</v>
      </c>
      <c r="C13" s="38"/>
      <c r="D13" s="26"/>
      <c r="E13" s="37"/>
      <c r="F13" s="159"/>
      <c r="G13" s="26"/>
      <c r="H13" s="37"/>
      <c r="I13" s="38"/>
      <c r="J13" s="26"/>
      <c r="K13" s="28"/>
    </row>
    <row r="14" spans="2:11" x14ac:dyDescent="0.25">
      <c r="B14" s="95" t="s">
        <v>105</v>
      </c>
      <c r="C14" s="38"/>
      <c r="D14" s="26"/>
      <c r="E14" s="37"/>
      <c r="F14" s="159"/>
      <c r="G14" s="26"/>
      <c r="H14" s="37"/>
      <c r="I14" s="38"/>
      <c r="J14" s="26"/>
      <c r="K14" s="28"/>
    </row>
    <row r="15" spans="2:11" x14ac:dyDescent="0.25">
      <c r="B15" s="25" t="s">
        <v>17</v>
      </c>
      <c r="C15" s="38"/>
      <c r="D15" s="26"/>
      <c r="E15" s="37"/>
      <c r="F15" s="159"/>
      <c r="G15" s="26"/>
      <c r="H15" s="37"/>
      <c r="I15" s="38"/>
      <c r="J15" s="26"/>
      <c r="K15" s="28"/>
    </row>
    <row r="16" spans="2:11" x14ac:dyDescent="0.25">
      <c r="B16" s="25" t="s">
        <v>18</v>
      </c>
      <c r="C16" s="38"/>
      <c r="D16" s="26"/>
      <c r="E16" s="37"/>
      <c r="F16" s="159"/>
      <c r="G16" s="26"/>
      <c r="H16" s="37"/>
      <c r="I16" s="38"/>
      <c r="J16" s="26"/>
      <c r="K16" s="28"/>
    </row>
    <row r="17" spans="2:14" x14ac:dyDescent="0.25">
      <c r="B17" s="25" t="s">
        <v>19</v>
      </c>
      <c r="C17" s="38"/>
      <c r="D17" s="26"/>
      <c r="E17" s="37"/>
      <c r="F17" s="159"/>
      <c r="G17" s="26"/>
      <c r="H17" s="37"/>
      <c r="I17" s="38"/>
      <c r="J17" s="26"/>
      <c r="K17" s="28"/>
    </row>
    <row r="18" spans="2:14" x14ac:dyDescent="0.25">
      <c r="B18" s="25" t="s">
        <v>20</v>
      </c>
      <c r="C18" s="54"/>
      <c r="D18" s="26"/>
      <c r="E18" s="37"/>
      <c r="F18" s="159"/>
      <c r="G18" s="26"/>
      <c r="H18" s="37"/>
      <c r="I18" s="38"/>
      <c r="J18" s="26"/>
      <c r="K18" s="28"/>
    </row>
    <row r="19" spans="2:14" x14ac:dyDescent="0.25">
      <c r="B19" s="25" t="s">
        <v>21</v>
      </c>
      <c r="C19" s="38"/>
      <c r="D19" s="26"/>
      <c r="E19" s="37"/>
      <c r="F19" s="159"/>
      <c r="G19" s="26"/>
      <c r="H19" s="37"/>
      <c r="I19" s="38"/>
      <c r="J19" s="26"/>
      <c r="K19" s="28"/>
    </row>
    <row r="20" spans="2:14" x14ac:dyDescent="0.25">
      <c r="B20" s="57" t="s">
        <v>81</v>
      </c>
      <c r="C20" s="38"/>
      <c r="D20" s="26"/>
      <c r="E20" s="37"/>
      <c r="F20" s="159"/>
      <c r="G20" s="26"/>
      <c r="H20" s="37"/>
      <c r="I20" s="38"/>
      <c r="J20" s="26"/>
      <c r="K20" s="28"/>
    </row>
    <row r="21" spans="2:14" x14ac:dyDescent="0.25">
      <c r="B21" s="58" t="s">
        <v>82</v>
      </c>
      <c r="C21" s="54"/>
      <c r="D21" s="26"/>
      <c r="E21" s="37"/>
      <c r="F21" s="159"/>
      <c r="G21" s="26"/>
      <c r="H21" s="37"/>
      <c r="I21" s="38"/>
      <c r="J21" s="26"/>
      <c r="K21" s="28"/>
    </row>
    <row r="22" spans="2:14" x14ac:dyDescent="0.25">
      <c r="B22" s="25" t="s">
        <v>22</v>
      </c>
      <c r="C22" s="38"/>
      <c r="D22" s="26"/>
      <c r="E22" s="37"/>
      <c r="F22" s="159"/>
      <c r="G22" s="26"/>
      <c r="H22" s="37"/>
      <c r="I22" s="38"/>
      <c r="J22" s="26"/>
      <c r="K22" s="28"/>
    </row>
    <row r="23" spans="2:14" x14ac:dyDescent="0.25">
      <c r="B23" s="25" t="s">
        <v>23</v>
      </c>
      <c r="C23" s="15"/>
      <c r="D23" s="26"/>
      <c r="E23" s="37"/>
      <c r="F23" s="159"/>
      <c r="G23" s="26"/>
      <c r="H23" s="37"/>
      <c r="I23" s="38"/>
      <c r="J23" s="26"/>
      <c r="K23" s="28"/>
    </row>
    <row r="24" spans="2:14" x14ac:dyDescent="0.25">
      <c r="B24" s="25" t="s">
        <v>24</v>
      </c>
      <c r="C24" s="54">
        <v>3.7037037037037035E-4</v>
      </c>
      <c r="D24" s="26">
        <f>C24/C$25</f>
        <v>1</v>
      </c>
      <c r="E24" s="37">
        <f>C24/C$36</f>
        <v>0.13675213675213674</v>
      </c>
      <c r="F24" s="159">
        <f>IFERROR(GETPIVOTDATA("T. Parola hh:mm:ss",[1]pivot!$A$2,"Radio/Canale","RTL 102.5","Riconducibile","Testata","PLURALISMO POLITICO","Altro"),0)</f>
        <v>4.5717592592592598E-3</v>
      </c>
      <c r="G24" s="26">
        <f>F24/F$25</f>
        <v>0.27335640138408307</v>
      </c>
      <c r="H24" s="37">
        <f>F24/F$36</f>
        <v>0.16162029459901803</v>
      </c>
      <c r="I24" s="38">
        <f t="shared" si="2"/>
        <v>4.9421296296296305E-3</v>
      </c>
      <c r="J24" s="26">
        <f>I24/I$25</f>
        <v>0.28909952606635081</v>
      </c>
      <c r="K24" s="28">
        <f t="shared" si="4"/>
        <v>0.15944734876773717</v>
      </c>
    </row>
    <row r="25" spans="2:14" s="5" customFormat="1" x14ac:dyDescent="0.25">
      <c r="B25" s="29" t="s">
        <v>3</v>
      </c>
      <c r="C25" s="30">
        <f t="shared" ref="C25:K25" si="5">SUM(C7:C24)</f>
        <v>3.7037037037037035E-4</v>
      </c>
      <c r="D25" s="31">
        <f t="shared" si="5"/>
        <v>1</v>
      </c>
      <c r="E25" s="31">
        <f t="shared" si="5"/>
        <v>0.13675213675213674</v>
      </c>
      <c r="F25" s="30">
        <f t="shared" si="5"/>
        <v>1.6724537037037038E-2</v>
      </c>
      <c r="G25" s="31">
        <f t="shared" si="5"/>
        <v>1</v>
      </c>
      <c r="H25" s="31">
        <f t="shared" si="5"/>
        <v>0.59124386252045835</v>
      </c>
      <c r="I25" s="30">
        <f t="shared" si="5"/>
        <v>1.7094907407407406E-2</v>
      </c>
      <c r="J25" s="31">
        <f t="shared" si="5"/>
        <v>1</v>
      </c>
      <c r="K25" s="33">
        <f t="shared" si="5"/>
        <v>0.55153099327856614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175" t="s">
        <v>5</v>
      </c>
      <c r="K27" s="176" t="s">
        <v>5</v>
      </c>
    </row>
    <row r="28" spans="2:14" x14ac:dyDescent="0.25">
      <c r="B28" s="25" t="s">
        <v>26</v>
      </c>
      <c r="C28" s="54"/>
      <c r="D28" s="27"/>
      <c r="E28" s="37"/>
      <c r="F28" s="22"/>
      <c r="G28" s="27"/>
      <c r="H28" s="37"/>
      <c r="I28" s="38"/>
      <c r="J28" s="26"/>
      <c r="K28" s="28"/>
    </row>
    <row r="29" spans="2:14" x14ac:dyDescent="0.25">
      <c r="B29" s="25" t="s">
        <v>27</v>
      </c>
      <c r="C29" s="54"/>
      <c r="D29" s="27"/>
      <c r="E29" s="37"/>
      <c r="F29" s="22"/>
      <c r="G29" s="27"/>
      <c r="H29" s="37"/>
      <c r="I29" s="38"/>
      <c r="J29" s="26"/>
      <c r="K29" s="28"/>
    </row>
    <row r="30" spans="2:14" x14ac:dyDescent="0.25">
      <c r="B30" s="25" t="s">
        <v>28</v>
      </c>
      <c r="C30" s="54"/>
      <c r="D30" s="27"/>
      <c r="E30" s="37"/>
      <c r="F30" s="22"/>
      <c r="G30" s="27"/>
      <c r="H30" s="37"/>
      <c r="I30" s="38"/>
      <c r="J30" s="26"/>
      <c r="K30" s="28"/>
    </row>
    <row r="31" spans="2:14" x14ac:dyDescent="0.25">
      <c r="B31" s="25" t="s">
        <v>29</v>
      </c>
      <c r="C31" s="54"/>
      <c r="D31" s="26"/>
      <c r="E31" s="37"/>
      <c r="F31" s="22"/>
      <c r="G31" s="26"/>
      <c r="H31" s="37"/>
      <c r="I31" s="38"/>
      <c r="J31" s="26"/>
      <c r="K31" s="28"/>
    </row>
    <row r="32" spans="2:14" x14ac:dyDescent="0.25">
      <c r="B32" s="25" t="s">
        <v>30</v>
      </c>
      <c r="C32" s="54">
        <v>2.3379629629629631E-3</v>
      </c>
      <c r="D32" s="26"/>
      <c r="E32" s="37">
        <f>C32/C$36</f>
        <v>0.86324786324786329</v>
      </c>
      <c r="F32" s="54">
        <v>1.1562499999999998E-2</v>
      </c>
      <c r="G32" s="26"/>
      <c r="H32" s="37">
        <f>F32/F$36</f>
        <v>0.4087561374795417</v>
      </c>
      <c r="I32" s="38">
        <f t="shared" ref="I32" si="6">C32+F32</f>
        <v>1.3900462962962962E-2</v>
      </c>
      <c r="J32" s="26"/>
      <c r="K32" s="28">
        <f t="shared" ref="K32" si="7">I32/I$36</f>
        <v>0.44846900672143392</v>
      </c>
    </row>
    <row r="33" spans="2:14" x14ac:dyDescent="0.25">
      <c r="B33" s="25" t="s">
        <v>31</v>
      </c>
      <c r="C33" s="54"/>
      <c r="D33" s="27"/>
      <c r="E33" s="37"/>
      <c r="F33" s="22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0">
        <f>SUM(C28:C33)</f>
        <v>2.3379629629629631E-3</v>
      </c>
      <c r="D34" s="31"/>
      <c r="E34" s="32">
        <f>SUM(E28:E33)</f>
        <v>0.86324786324786329</v>
      </c>
      <c r="F34" s="30">
        <f>SUM(F28:F33)</f>
        <v>1.1562499999999998E-2</v>
      </c>
      <c r="G34" s="31"/>
      <c r="H34" s="32">
        <f>SUM(H28:H33)</f>
        <v>0.4087561374795417</v>
      </c>
      <c r="I34" s="30">
        <f>SUM(I28:I33)</f>
        <v>1.3900462962962962E-2</v>
      </c>
      <c r="J34" s="31"/>
      <c r="K34" s="33">
        <f>SUM(K31:K33)</f>
        <v>0.44846900672143392</v>
      </c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>
        <f>C34+C25</f>
        <v>2.7083333333333334E-3</v>
      </c>
      <c r="D36" s="34"/>
      <c r="E36" s="32">
        <f>E34+E25</f>
        <v>1</v>
      </c>
      <c r="F36" s="34">
        <f>F34+F25</f>
        <v>2.8287037037037034E-2</v>
      </c>
      <c r="G36" s="34"/>
      <c r="H36" s="32">
        <f>H34+H25</f>
        <v>1</v>
      </c>
      <c r="I36" s="34">
        <f>I34+I25</f>
        <v>3.0995370370370368E-2</v>
      </c>
      <c r="J36" s="36"/>
      <c r="K36" s="35">
        <f>K25+K34</f>
        <v>1</v>
      </c>
    </row>
    <row r="37" spans="2:14" ht="66" customHeight="1" thickBot="1" x14ac:dyDescent="0.3">
      <c r="B37" s="246" t="s">
        <v>202</v>
      </c>
      <c r="C37" s="247"/>
      <c r="D37" s="247"/>
      <c r="E37" s="247"/>
      <c r="F37" s="247"/>
      <c r="G37" s="247"/>
      <c r="H37" s="247"/>
      <c r="I37" s="247"/>
      <c r="J37" s="247"/>
      <c r="K37" s="24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13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142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x14ac:dyDescent="0.25">
      <c r="B5" s="3"/>
      <c r="C5" s="233" t="s">
        <v>47</v>
      </c>
      <c r="D5" s="234"/>
      <c r="E5" s="235"/>
      <c r="F5" s="233" t="s">
        <v>48</v>
      </c>
      <c r="G5" s="234"/>
      <c r="H5" s="235"/>
      <c r="I5" s="233" t="s">
        <v>3</v>
      </c>
      <c r="J5" s="234"/>
      <c r="K5" s="236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39"/>
      <c r="D7" s="40"/>
      <c r="E7" s="41"/>
      <c r="F7" s="39"/>
      <c r="G7" s="40"/>
      <c r="H7" s="41"/>
      <c r="I7" s="42"/>
      <c r="J7" s="40"/>
      <c r="K7" s="43"/>
    </row>
    <row r="8" spans="2:11" x14ac:dyDescent="0.25">
      <c r="B8" s="25" t="s">
        <v>80</v>
      </c>
      <c r="C8" s="39"/>
      <c r="D8" s="40"/>
      <c r="E8" s="41"/>
      <c r="F8" s="39"/>
      <c r="G8" s="40"/>
      <c r="H8" s="41"/>
      <c r="I8" s="42"/>
      <c r="J8" s="40"/>
      <c r="K8" s="43"/>
    </row>
    <row r="9" spans="2:11" x14ac:dyDescent="0.25">
      <c r="B9" s="25" t="s">
        <v>13</v>
      </c>
      <c r="C9" s="39"/>
      <c r="D9" s="40"/>
      <c r="E9" s="41"/>
      <c r="F9" s="39"/>
      <c r="G9" s="40"/>
      <c r="H9" s="41"/>
      <c r="I9" s="42"/>
      <c r="J9" s="40"/>
      <c r="K9" s="43"/>
    </row>
    <row r="10" spans="2:11" x14ac:dyDescent="0.25">
      <c r="B10" s="25" t="s">
        <v>14</v>
      </c>
      <c r="C10" s="39"/>
      <c r="D10" s="40"/>
      <c r="E10" s="41"/>
      <c r="F10" s="39"/>
      <c r="G10" s="40"/>
      <c r="H10" s="41"/>
      <c r="I10" s="42"/>
      <c r="J10" s="40"/>
      <c r="K10" s="43"/>
    </row>
    <row r="11" spans="2:11" x14ac:dyDescent="0.25">
      <c r="B11" s="25" t="s">
        <v>15</v>
      </c>
      <c r="C11" s="39"/>
      <c r="D11" s="40"/>
      <c r="E11" s="41"/>
      <c r="F11" s="39"/>
      <c r="G11" s="40"/>
      <c r="H11" s="41"/>
      <c r="I11" s="42"/>
      <c r="J11" s="40"/>
      <c r="K11" s="43"/>
    </row>
    <row r="12" spans="2:11" x14ac:dyDescent="0.25">
      <c r="B12" s="95" t="s">
        <v>112</v>
      </c>
      <c r="C12" s="39"/>
      <c r="D12" s="40"/>
      <c r="E12" s="41"/>
      <c r="F12" s="39"/>
      <c r="G12" s="40"/>
      <c r="H12" s="41"/>
      <c r="I12" s="42"/>
      <c r="J12" s="40"/>
      <c r="K12" s="43"/>
    </row>
    <row r="13" spans="2:11" x14ac:dyDescent="0.25">
      <c r="B13" s="25" t="s">
        <v>16</v>
      </c>
      <c r="C13" s="39"/>
      <c r="D13" s="40"/>
      <c r="E13" s="41"/>
      <c r="F13" s="39"/>
      <c r="G13" s="40"/>
      <c r="H13" s="41"/>
      <c r="I13" s="42"/>
      <c r="J13" s="40"/>
      <c r="K13" s="43"/>
    </row>
    <row r="14" spans="2:11" x14ac:dyDescent="0.25">
      <c r="B14" s="95" t="s">
        <v>105</v>
      </c>
      <c r="C14" s="39"/>
      <c r="D14" s="40"/>
      <c r="E14" s="41"/>
      <c r="F14" s="39"/>
      <c r="G14" s="40"/>
      <c r="H14" s="41"/>
      <c r="I14" s="42"/>
      <c r="J14" s="40"/>
      <c r="K14" s="43"/>
    </row>
    <row r="15" spans="2:11" x14ac:dyDescent="0.25">
      <c r="B15" s="25" t="s">
        <v>17</v>
      </c>
      <c r="C15" s="39"/>
      <c r="D15" s="40"/>
      <c r="E15" s="41"/>
      <c r="F15" s="39"/>
      <c r="G15" s="40"/>
      <c r="H15" s="41"/>
      <c r="I15" s="42"/>
      <c r="J15" s="40"/>
      <c r="K15" s="43"/>
    </row>
    <row r="16" spans="2:11" x14ac:dyDescent="0.25">
      <c r="B16" s="25" t="s">
        <v>18</v>
      </c>
      <c r="C16" s="39"/>
      <c r="D16" s="40"/>
      <c r="E16" s="41"/>
      <c r="F16" s="39"/>
      <c r="G16" s="40"/>
      <c r="H16" s="41"/>
      <c r="I16" s="42"/>
      <c r="J16" s="40"/>
      <c r="K16" s="43"/>
    </row>
    <row r="17" spans="2:14" x14ac:dyDescent="0.25">
      <c r="B17" s="25" t="s">
        <v>19</v>
      </c>
      <c r="C17" s="39"/>
      <c r="D17" s="40"/>
      <c r="E17" s="41"/>
      <c r="F17" s="39"/>
      <c r="G17" s="40"/>
      <c r="H17" s="41"/>
      <c r="I17" s="42"/>
      <c r="J17" s="40"/>
      <c r="K17" s="43"/>
    </row>
    <row r="18" spans="2:14" x14ac:dyDescent="0.25">
      <c r="B18" s="25" t="s">
        <v>20</v>
      </c>
      <c r="C18" s="39"/>
      <c r="D18" s="40"/>
      <c r="E18" s="41"/>
      <c r="F18" s="39"/>
      <c r="G18" s="40"/>
      <c r="H18" s="41"/>
      <c r="I18" s="42"/>
      <c r="J18" s="40"/>
      <c r="K18" s="43"/>
    </row>
    <row r="19" spans="2:14" x14ac:dyDescent="0.25">
      <c r="B19" s="25" t="s">
        <v>21</v>
      </c>
      <c r="C19" s="39"/>
      <c r="D19" s="40"/>
      <c r="E19" s="41"/>
      <c r="F19" s="39"/>
      <c r="G19" s="40"/>
      <c r="H19" s="41"/>
      <c r="I19" s="42"/>
      <c r="J19" s="40"/>
      <c r="K19" s="43"/>
    </row>
    <row r="20" spans="2:14" x14ac:dyDescent="0.25">
      <c r="B20" s="57" t="s">
        <v>81</v>
      </c>
      <c r="C20" s="39"/>
      <c r="D20" s="40"/>
      <c r="E20" s="41"/>
      <c r="F20" s="39"/>
      <c r="G20" s="40"/>
      <c r="H20" s="41"/>
      <c r="I20" s="42"/>
      <c r="J20" s="40"/>
      <c r="K20" s="43"/>
    </row>
    <row r="21" spans="2:14" x14ac:dyDescent="0.25">
      <c r="B21" s="58" t="s">
        <v>82</v>
      </c>
      <c r="C21" s="39"/>
      <c r="D21" s="40"/>
      <c r="E21" s="41"/>
      <c r="F21" s="39"/>
      <c r="G21" s="40"/>
      <c r="H21" s="41"/>
      <c r="I21" s="42"/>
      <c r="J21" s="40"/>
      <c r="K21" s="43"/>
    </row>
    <row r="22" spans="2:14" x14ac:dyDescent="0.25">
      <c r="B22" s="25" t="s">
        <v>22</v>
      </c>
      <c r="C22" s="39"/>
      <c r="D22" s="40"/>
      <c r="E22" s="41"/>
      <c r="F22" s="39"/>
      <c r="G22" s="40"/>
      <c r="H22" s="41"/>
      <c r="I22" s="42"/>
      <c r="J22" s="40"/>
      <c r="K22" s="43"/>
    </row>
    <row r="23" spans="2:14" x14ac:dyDescent="0.25">
      <c r="B23" s="25" t="s">
        <v>23</v>
      </c>
      <c r="C23" s="14"/>
      <c r="D23" s="40"/>
      <c r="E23" s="41"/>
      <c r="F23" s="39"/>
      <c r="G23" s="40"/>
      <c r="H23" s="41"/>
      <c r="I23" s="42"/>
      <c r="J23" s="40"/>
      <c r="K23" s="43"/>
    </row>
    <row r="24" spans="2:14" x14ac:dyDescent="0.25">
      <c r="B24" s="25" t="s">
        <v>24</v>
      </c>
      <c r="C24" s="39"/>
      <c r="D24" s="40"/>
      <c r="E24" s="41"/>
      <c r="F24" s="39"/>
      <c r="G24" s="40"/>
      <c r="H24" s="41"/>
      <c r="I24" s="42"/>
      <c r="J24" s="40"/>
      <c r="K24" s="43"/>
    </row>
    <row r="25" spans="2:14" s="5" customFormat="1" x14ac:dyDescent="0.25">
      <c r="B25" s="29" t="s">
        <v>3</v>
      </c>
      <c r="C25" s="44"/>
      <c r="D25" s="45"/>
      <c r="E25" s="46"/>
      <c r="F25" s="44"/>
      <c r="G25" s="45"/>
      <c r="H25" s="46"/>
      <c r="I25" s="44"/>
      <c r="J25" s="45"/>
      <c r="K25" s="47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63"/>
      <c r="D28" s="49"/>
      <c r="E28" s="41"/>
      <c r="F28" s="63"/>
      <c r="G28" s="49"/>
      <c r="H28" s="41"/>
      <c r="I28" s="42"/>
      <c r="J28" s="40"/>
      <c r="K28" s="43"/>
    </row>
    <row r="29" spans="2:14" x14ac:dyDescent="0.25">
      <c r="B29" s="25" t="s">
        <v>27</v>
      </c>
      <c r="C29" s="63"/>
      <c r="D29" s="49"/>
      <c r="E29" s="41"/>
      <c r="F29" s="63"/>
      <c r="G29" s="49"/>
      <c r="H29" s="41"/>
      <c r="I29" s="42"/>
      <c r="J29" s="40"/>
      <c r="K29" s="43"/>
    </row>
    <row r="30" spans="2:14" x14ac:dyDescent="0.25">
      <c r="B30" s="25" t="s">
        <v>28</v>
      </c>
      <c r="C30" s="63"/>
      <c r="D30" s="49"/>
      <c r="E30" s="41"/>
      <c r="F30" s="63"/>
      <c r="G30" s="49"/>
      <c r="H30" s="41"/>
      <c r="I30" s="42"/>
      <c r="J30" s="40"/>
      <c r="K30" s="43"/>
    </row>
    <row r="31" spans="2:14" x14ac:dyDescent="0.25">
      <c r="B31" s="25" t="s">
        <v>29</v>
      </c>
      <c r="C31" s="63"/>
      <c r="D31" s="49"/>
      <c r="E31" s="41"/>
      <c r="F31" s="63"/>
      <c r="G31" s="49"/>
      <c r="H31" s="41"/>
      <c r="I31" s="42"/>
      <c r="J31" s="40"/>
      <c r="K31" s="43"/>
    </row>
    <row r="32" spans="2:14" x14ac:dyDescent="0.25">
      <c r="B32" s="25" t="s">
        <v>30</v>
      </c>
      <c r="C32" s="50"/>
      <c r="D32" s="49"/>
      <c r="E32" s="41"/>
      <c r="F32" s="50"/>
      <c r="G32" s="49"/>
      <c r="H32" s="41"/>
      <c r="I32" s="42"/>
      <c r="J32" s="40"/>
      <c r="K32" s="43"/>
    </row>
    <row r="33" spans="2:14" x14ac:dyDescent="0.25">
      <c r="B33" s="25" t="s">
        <v>31</v>
      </c>
      <c r="C33" s="63"/>
      <c r="D33" s="49"/>
      <c r="E33" s="41"/>
      <c r="F33" s="63"/>
      <c r="G33" s="49"/>
      <c r="H33" s="41"/>
      <c r="I33" s="42"/>
      <c r="J33" s="40"/>
      <c r="K33" s="43"/>
    </row>
    <row r="34" spans="2:14" s="5" customFormat="1" x14ac:dyDescent="0.25">
      <c r="B34" s="29" t="s">
        <v>3</v>
      </c>
      <c r="C34" s="51"/>
      <c r="D34" s="51"/>
      <c r="E34" s="45"/>
      <c r="F34" s="51"/>
      <c r="G34" s="51"/>
      <c r="H34" s="45"/>
      <c r="I34" s="51"/>
      <c r="J34" s="51"/>
      <c r="K34" s="52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51"/>
      <c r="D36" s="53"/>
      <c r="E36" s="45"/>
      <c r="F36" s="51"/>
      <c r="G36" s="53"/>
      <c r="H36" s="45"/>
      <c r="I36" s="51"/>
      <c r="J36" s="53"/>
      <c r="K36" s="52"/>
    </row>
    <row r="37" spans="2:14" ht="66" customHeight="1" thickBot="1" x14ac:dyDescent="0.3">
      <c r="B37" s="246" t="s">
        <v>175</v>
      </c>
      <c r="C37" s="247"/>
      <c r="D37" s="247"/>
      <c r="E37" s="247"/>
      <c r="F37" s="247"/>
      <c r="G37" s="247"/>
      <c r="H37" s="247"/>
      <c r="I37" s="247"/>
      <c r="J37" s="247"/>
      <c r="K37" s="24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4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57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x14ac:dyDescent="0.25">
      <c r="B5" s="3"/>
      <c r="C5" s="233" t="s">
        <v>58</v>
      </c>
      <c r="D5" s="234"/>
      <c r="E5" s="235"/>
      <c r="F5" s="233" t="s">
        <v>59</v>
      </c>
      <c r="G5" s="234"/>
      <c r="H5" s="235"/>
      <c r="I5" s="233" t="s">
        <v>3</v>
      </c>
      <c r="J5" s="234"/>
      <c r="K5" s="236"/>
    </row>
    <row r="6" spans="2:11" x14ac:dyDescent="0.25">
      <c r="B6" s="1" t="s">
        <v>11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25" t="s">
        <v>12</v>
      </c>
      <c r="C7" s="54"/>
      <c r="D7" s="26"/>
      <c r="E7" s="37"/>
      <c r="F7" s="54"/>
      <c r="G7" s="26"/>
      <c r="H7" s="37"/>
      <c r="I7" s="38"/>
      <c r="J7" s="26"/>
      <c r="K7" s="28"/>
    </row>
    <row r="8" spans="2:11" x14ac:dyDescent="0.25">
      <c r="B8" s="25" t="s">
        <v>80</v>
      </c>
      <c r="C8" s="54"/>
      <c r="D8" s="26"/>
      <c r="E8" s="37"/>
      <c r="F8" s="54"/>
      <c r="G8" s="26"/>
      <c r="H8" s="37"/>
      <c r="I8" s="38"/>
      <c r="J8" s="26"/>
      <c r="K8" s="28"/>
    </row>
    <row r="9" spans="2:11" x14ac:dyDescent="0.25">
      <c r="B9" s="25" t="s">
        <v>13</v>
      </c>
      <c r="C9" s="54"/>
      <c r="D9" s="26"/>
      <c r="E9" s="37"/>
      <c r="F9" s="54"/>
      <c r="G9" s="26"/>
      <c r="H9" s="37"/>
      <c r="I9" s="38"/>
      <c r="J9" s="26"/>
      <c r="K9" s="28"/>
    </row>
    <row r="10" spans="2:11" x14ac:dyDescent="0.25">
      <c r="B10" s="25" t="s">
        <v>14</v>
      </c>
      <c r="C10" s="54"/>
      <c r="D10" s="26"/>
      <c r="E10" s="37"/>
      <c r="F10" s="54"/>
      <c r="G10" s="26"/>
      <c r="H10" s="37"/>
      <c r="I10" s="38"/>
      <c r="J10" s="26"/>
      <c r="K10" s="28"/>
    </row>
    <row r="11" spans="2:11" x14ac:dyDescent="0.25">
      <c r="B11" s="25" t="s">
        <v>15</v>
      </c>
      <c r="C11" s="54"/>
      <c r="D11" s="26"/>
      <c r="E11" s="37"/>
      <c r="F11" s="54"/>
      <c r="G11" s="26"/>
      <c r="H11" s="37"/>
      <c r="I11" s="38"/>
      <c r="J11" s="26"/>
      <c r="K11" s="28"/>
    </row>
    <row r="12" spans="2:11" x14ac:dyDescent="0.25">
      <c r="B12" s="95" t="s">
        <v>112</v>
      </c>
      <c r="C12" s="54"/>
      <c r="D12" s="26"/>
      <c r="E12" s="37"/>
      <c r="F12" s="54"/>
      <c r="G12" s="26"/>
      <c r="H12" s="37"/>
      <c r="I12" s="38"/>
      <c r="J12" s="26"/>
      <c r="K12" s="28"/>
    </row>
    <row r="13" spans="2:11" x14ac:dyDescent="0.25">
      <c r="B13" s="25" t="s">
        <v>16</v>
      </c>
      <c r="C13" s="54"/>
      <c r="D13" s="26"/>
      <c r="E13" s="37"/>
      <c r="F13" s="54"/>
      <c r="G13" s="26"/>
      <c r="H13" s="37"/>
      <c r="I13" s="38"/>
      <c r="J13" s="26"/>
      <c r="K13" s="28"/>
    </row>
    <row r="14" spans="2:11" x14ac:dyDescent="0.25">
      <c r="B14" s="95" t="s">
        <v>105</v>
      </c>
      <c r="C14" s="54"/>
      <c r="D14" s="26"/>
      <c r="E14" s="37"/>
      <c r="F14" s="54"/>
      <c r="G14" s="26"/>
      <c r="H14" s="37"/>
      <c r="I14" s="38"/>
      <c r="J14" s="26"/>
      <c r="K14" s="28"/>
    </row>
    <row r="15" spans="2:11" x14ac:dyDescent="0.25">
      <c r="B15" s="25" t="s">
        <v>17</v>
      </c>
      <c r="C15" s="54"/>
      <c r="D15" s="26"/>
      <c r="E15" s="37"/>
      <c r="F15" s="54"/>
      <c r="G15" s="26"/>
      <c r="H15" s="37"/>
      <c r="I15" s="38"/>
      <c r="J15" s="26"/>
      <c r="K15" s="28"/>
    </row>
    <row r="16" spans="2:11" x14ac:dyDescent="0.25">
      <c r="B16" s="25" t="s">
        <v>18</v>
      </c>
      <c r="C16" s="54"/>
      <c r="D16" s="26"/>
      <c r="E16" s="37"/>
      <c r="F16" s="54"/>
      <c r="G16" s="26"/>
      <c r="H16" s="37"/>
      <c r="I16" s="38"/>
      <c r="J16" s="26"/>
      <c r="K16" s="28"/>
    </row>
    <row r="17" spans="2:14" x14ac:dyDescent="0.25">
      <c r="B17" s="25" t="s">
        <v>19</v>
      </c>
      <c r="C17" s="54"/>
      <c r="D17" s="26"/>
      <c r="E17" s="37"/>
      <c r="F17" s="54"/>
      <c r="G17" s="26"/>
      <c r="H17" s="37"/>
      <c r="I17" s="38"/>
      <c r="J17" s="26"/>
      <c r="K17" s="28"/>
    </row>
    <row r="18" spans="2:14" x14ac:dyDescent="0.25">
      <c r="B18" s="25" t="s">
        <v>20</v>
      </c>
      <c r="C18" s="54"/>
      <c r="D18" s="26"/>
      <c r="E18" s="37"/>
      <c r="F18" s="54"/>
      <c r="G18" s="26"/>
      <c r="H18" s="37"/>
      <c r="I18" s="38"/>
      <c r="J18" s="26"/>
      <c r="K18" s="28"/>
    </row>
    <row r="19" spans="2:14" x14ac:dyDescent="0.25">
      <c r="B19" s="25" t="s">
        <v>21</v>
      </c>
      <c r="C19" s="54"/>
      <c r="D19" s="26"/>
      <c r="E19" s="37"/>
      <c r="F19" s="54"/>
      <c r="G19" s="26"/>
      <c r="H19" s="37"/>
      <c r="I19" s="38"/>
      <c r="J19" s="26"/>
      <c r="K19" s="28"/>
    </row>
    <row r="20" spans="2:14" x14ac:dyDescent="0.25">
      <c r="B20" s="57" t="s">
        <v>81</v>
      </c>
      <c r="C20" s="54"/>
      <c r="D20" s="26"/>
      <c r="E20" s="37"/>
      <c r="F20" s="54"/>
      <c r="G20" s="26"/>
      <c r="H20" s="37"/>
      <c r="I20" s="38"/>
      <c r="J20" s="26"/>
      <c r="K20" s="28"/>
    </row>
    <row r="21" spans="2:14" x14ac:dyDescent="0.25">
      <c r="B21" s="58" t="s">
        <v>82</v>
      </c>
      <c r="C21" s="54"/>
      <c r="D21" s="26"/>
      <c r="E21" s="37"/>
      <c r="F21" s="54"/>
      <c r="G21" s="26"/>
      <c r="H21" s="37"/>
      <c r="I21" s="38"/>
      <c r="J21" s="26"/>
      <c r="K21" s="28"/>
    </row>
    <row r="22" spans="2:14" ht="12.95" customHeight="1" x14ac:dyDescent="0.25">
      <c r="B22" s="25" t="s">
        <v>22</v>
      </c>
      <c r="C22" s="54"/>
      <c r="D22" s="26"/>
      <c r="E22" s="37"/>
      <c r="F22" s="54"/>
      <c r="G22" s="26"/>
      <c r="H22" s="37"/>
      <c r="I22" s="38"/>
      <c r="J22" s="26"/>
      <c r="K22" s="28"/>
    </row>
    <row r="23" spans="2:14" x14ac:dyDescent="0.25">
      <c r="B23" s="25" t="s">
        <v>23</v>
      </c>
      <c r="C23" s="54"/>
      <c r="D23" s="26"/>
      <c r="E23" s="37"/>
      <c r="F23" s="54"/>
      <c r="G23" s="26"/>
      <c r="H23" s="37"/>
      <c r="I23" s="38"/>
      <c r="J23" s="26"/>
      <c r="K23" s="28"/>
    </row>
    <row r="24" spans="2:14" x14ac:dyDescent="0.25">
      <c r="B24" s="25" t="s">
        <v>24</v>
      </c>
      <c r="C24" s="54"/>
      <c r="D24" s="26"/>
      <c r="E24" s="37"/>
      <c r="F24" s="54"/>
      <c r="G24" s="26"/>
      <c r="H24" s="37"/>
      <c r="I24" s="38"/>
      <c r="J24" s="26"/>
      <c r="K24" s="28"/>
    </row>
    <row r="25" spans="2:14" s="5" customFormat="1" x14ac:dyDescent="0.25">
      <c r="B25" s="29" t="s">
        <v>3</v>
      </c>
      <c r="C25" s="30"/>
      <c r="D25" s="31"/>
      <c r="E25" s="32"/>
      <c r="F25" s="30"/>
      <c r="G25" s="31"/>
      <c r="H25" s="32"/>
      <c r="I25" s="30"/>
      <c r="J25" s="31"/>
      <c r="K25" s="33"/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s="10" customFormat="1" x14ac:dyDescent="0.25">
      <c r="B27" s="1" t="s">
        <v>25</v>
      </c>
      <c r="C27" s="4" t="s">
        <v>4</v>
      </c>
      <c r="D27" s="4" t="s">
        <v>5</v>
      </c>
      <c r="E27" s="4" t="s">
        <v>5</v>
      </c>
      <c r="F27" s="4" t="s">
        <v>4</v>
      </c>
      <c r="G27" s="4" t="s">
        <v>5</v>
      </c>
      <c r="H27" s="4" t="s">
        <v>5</v>
      </c>
      <c r="I27" s="4" t="s">
        <v>4</v>
      </c>
      <c r="J27" s="21" t="s">
        <v>5</v>
      </c>
      <c r="K27" s="19" t="s">
        <v>5</v>
      </c>
    </row>
    <row r="28" spans="2:14" x14ac:dyDescent="0.25">
      <c r="B28" s="25" t="s">
        <v>26</v>
      </c>
      <c r="C28" s="54"/>
      <c r="D28" s="27"/>
      <c r="E28" s="37"/>
      <c r="F28" s="54"/>
      <c r="G28" s="27"/>
      <c r="H28" s="37"/>
      <c r="I28" s="38"/>
      <c r="J28" s="26"/>
      <c r="K28" s="28"/>
    </row>
    <row r="29" spans="2:14" x14ac:dyDescent="0.25">
      <c r="B29" s="25" t="s">
        <v>27</v>
      </c>
      <c r="C29" s="54"/>
      <c r="D29" s="27"/>
      <c r="E29" s="37"/>
      <c r="F29" s="54"/>
      <c r="G29" s="27"/>
      <c r="H29" s="37"/>
      <c r="I29" s="38"/>
      <c r="J29" s="26"/>
      <c r="K29" s="28"/>
    </row>
    <row r="30" spans="2:14" x14ac:dyDescent="0.25">
      <c r="B30" s="25" t="s">
        <v>28</v>
      </c>
      <c r="C30" s="54"/>
      <c r="D30" s="27"/>
      <c r="E30" s="37"/>
      <c r="F30" s="54"/>
      <c r="G30" s="27"/>
      <c r="H30" s="37"/>
      <c r="I30" s="38"/>
      <c r="J30" s="26"/>
      <c r="K30" s="28"/>
    </row>
    <row r="31" spans="2:14" x14ac:dyDescent="0.25">
      <c r="B31" s="25" t="s">
        <v>29</v>
      </c>
      <c r="C31" s="54"/>
      <c r="D31" s="27"/>
      <c r="E31" s="37"/>
      <c r="F31" s="54"/>
      <c r="G31" s="27"/>
      <c r="H31" s="37"/>
      <c r="I31" s="38"/>
      <c r="J31" s="26"/>
      <c r="K31" s="28"/>
    </row>
    <row r="32" spans="2:14" x14ac:dyDescent="0.25">
      <c r="B32" s="25" t="s">
        <v>30</v>
      </c>
      <c r="C32" s="54"/>
      <c r="D32" s="27"/>
      <c r="E32" s="37"/>
      <c r="F32" s="54"/>
      <c r="G32" s="27"/>
      <c r="H32" s="37"/>
      <c r="I32" s="38"/>
      <c r="J32" s="26"/>
      <c r="K32" s="28"/>
    </row>
    <row r="33" spans="2:14" x14ac:dyDescent="0.25">
      <c r="B33" s="25" t="s">
        <v>31</v>
      </c>
      <c r="C33" s="54"/>
      <c r="D33" s="27"/>
      <c r="E33" s="37"/>
      <c r="F33" s="54"/>
      <c r="G33" s="27"/>
      <c r="H33" s="37"/>
      <c r="I33" s="38"/>
      <c r="J33" s="26"/>
      <c r="K33" s="28"/>
    </row>
    <row r="34" spans="2:14" s="5" customFormat="1" x14ac:dyDescent="0.25">
      <c r="B34" s="29" t="s">
        <v>3</v>
      </c>
      <c r="C34" s="34"/>
      <c r="D34" s="34"/>
      <c r="E34" s="31"/>
      <c r="F34" s="34"/>
      <c r="G34" s="34"/>
      <c r="H34" s="31"/>
      <c r="I34" s="34"/>
      <c r="J34" s="34"/>
      <c r="K34" s="35"/>
    </row>
    <row r="35" spans="2:14" x14ac:dyDescent="0.25">
      <c r="B35" s="13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</row>
    <row r="36" spans="2:14" s="5" customFormat="1" x14ac:dyDescent="0.25">
      <c r="B36" s="29" t="s">
        <v>6</v>
      </c>
      <c r="C36" s="34"/>
      <c r="D36" s="36"/>
      <c r="E36" s="31"/>
      <c r="F36" s="34"/>
      <c r="G36" s="36"/>
      <c r="H36" s="31"/>
      <c r="I36" s="34"/>
      <c r="J36" s="36"/>
      <c r="K36" s="35"/>
    </row>
    <row r="37" spans="2:14" ht="66" customHeight="1" thickBot="1" x14ac:dyDescent="0.3">
      <c r="B37" s="246" t="s">
        <v>176</v>
      </c>
      <c r="C37" s="247"/>
      <c r="D37" s="247"/>
      <c r="E37" s="247"/>
      <c r="F37" s="247"/>
      <c r="G37" s="247"/>
      <c r="H37" s="247"/>
      <c r="I37" s="247"/>
      <c r="J37" s="247"/>
      <c r="K37" s="24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&amp;R41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10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178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>
        <v>1.0532407407407409E-3</v>
      </c>
      <c r="E7" s="54"/>
      <c r="F7" s="54">
        <v>1.2314814814814815E-2</v>
      </c>
      <c r="G7" s="54">
        <v>6.145833333333333E-3</v>
      </c>
      <c r="H7" s="54"/>
      <c r="I7" s="54"/>
      <c r="J7" s="54"/>
      <c r="K7" s="68">
        <v>1.951388888888889E-2</v>
      </c>
    </row>
    <row r="8" spans="2:11" x14ac:dyDescent="0.25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 x14ac:dyDescent="0.25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68"/>
    </row>
    <row r="10" spans="2:11" x14ac:dyDescent="0.25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 x14ac:dyDescent="0.25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68"/>
    </row>
    <row r="12" spans="2:11" x14ac:dyDescent="0.25">
      <c r="B12" s="25" t="s">
        <v>112</v>
      </c>
      <c r="C12" s="54"/>
      <c r="D12" s="54"/>
      <c r="E12" s="54"/>
      <c r="F12" s="54">
        <v>1.0185185185185186E-3</v>
      </c>
      <c r="G12" s="54"/>
      <c r="H12" s="54"/>
      <c r="I12" s="54"/>
      <c r="J12" s="54"/>
      <c r="K12" s="68">
        <v>1.0185185185185186E-3</v>
      </c>
    </row>
    <row r="13" spans="2:11" x14ac:dyDescent="0.25">
      <c r="B13" s="25" t="s">
        <v>16</v>
      </c>
      <c r="C13" s="54"/>
      <c r="D13" s="54"/>
      <c r="E13" s="54"/>
      <c r="F13" s="54">
        <v>6.400462962962962E-3</v>
      </c>
      <c r="G13" s="54"/>
      <c r="H13" s="54"/>
      <c r="I13" s="54"/>
      <c r="J13" s="54"/>
      <c r="K13" s="68">
        <v>6.400462962962962E-3</v>
      </c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/>
      <c r="D24" s="54">
        <v>1.1111111111111111E-3</v>
      </c>
      <c r="E24" s="54"/>
      <c r="F24" s="54">
        <v>1.8055555555555555E-3</v>
      </c>
      <c r="G24" s="54"/>
      <c r="H24" s="54"/>
      <c r="I24" s="54"/>
      <c r="J24" s="54"/>
      <c r="K24" s="68">
        <v>2.9166666666666664E-3</v>
      </c>
    </row>
    <row r="25" spans="2:11" x14ac:dyDescent="0.25">
      <c r="B25" s="29" t="s">
        <v>3</v>
      </c>
      <c r="C25" s="30"/>
      <c r="D25" s="30">
        <v>2.1643518518518522E-3</v>
      </c>
      <c r="E25" s="30"/>
      <c r="F25" s="30">
        <v>2.1539351851851855E-2</v>
      </c>
      <c r="G25" s="30">
        <v>6.145833333333333E-3</v>
      </c>
      <c r="H25" s="30"/>
      <c r="I25" s="30"/>
      <c r="J25" s="34"/>
      <c r="K25" s="69">
        <v>2.9849537037037039E-2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/>
      <c r="D31" s="54"/>
      <c r="E31" s="54"/>
      <c r="F31" s="54"/>
      <c r="G31" s="54">
        <v>5.6712962962962958E-3</v>
      </c>
      <c r="H31" s="54">
        <v>1.2847222222222223E-3</v>
      </c>
      <c r="I31" s="54"/>
      <c r="J31" s="54"/>
      <c r="K31" s="68">
        <v>6.9560185185185176E-3</v>
      </c>
    </row>
    <row r="32" spans="2:11" x14ac:dyDescent="0.25">
      <c r="B32" s="25" t="s">
        <v>30</v>
      </c>
      <c r="C32" s="54"/>
      <c r="D32" s="54">
        <v>4.4444444444444444E-3</v>
      </c>
      <c r="E32" s="54"/>
      <c r="F32" s="54">
        <v>4.3287037037037035E-3</v>
      </c>
      <c r="G32" s="54">
        <v>5.1620370370370379E-3</v>
      </c>
      <c r="H32" s="54"/>
      <c r="I32" s="54"/>
      <c r="J32" s="54"/>
      <c r="K32" s="68">
        <v>1.3935185185185186E-2</v>
      </c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/>
      <c r="D34" s="30">
        <v>4.4444444444444444E-3</v>
      </c>
      <c r="E34" s="30"/>
      <c r="F34" s="30">
        <v>4.3287037037037035E-3</v>
      </c>
      <c r="G34" s="30">
        <v>1.0833333333333334E-2</v>
      </c>
      <c r="H34" s="30">
        <v>1.2847222222222223E-3</v>
      </c>
      <c r="I34" s="30"/>
      <c r="J34" s="34"/>
      <c r="K34" s="69">
        <v>2.0891203703703703E-2</v>
      </c>
    </row>
    <row r="35" spans="2:11" x14ac:dyDescent="0.25">
      <c r="B35" s="29"/>
      <c r="C35" s="74"/>
      <c r="D35" s="74"/>
      <c r="E35" s="75"/>
      <c r="F35" s="75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>
        <v>6.6087962962962966E-3</v>
      </c>
      <c r="E36" s="34"/>
      <c r="F36" s="34">
        <v>2.5868055555555557E-2</v>
      </c>
      <c r="G36" s="34">
        <v>1.6979166666666667E-2</v>
      </c>
      <c r="H36" s="34">
        <v>1.2847222222222223E-3</v>
      </c>
      <c r="I36" s="34"/>
      <c r="J36" s="34"/>
      <c r="K36" s="76">
        <v>5.0740740740740739E-2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&amp;R42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7109375" style="89" customWidth="1"/>
    <col min="7" max="7" width="10.7109375" style="2" customWidth="1"/>
    <col min="8" max="8" width="10.7109375" style="89" customWidth="1"/>
    <col min="9" max="11" width="10.7109375" style="2" customWidth="1"/>
    <col min="12" max="16384" width="8.85546875" style="2"/>
  </cols>
  <sheetData>
    <row r="1" spans="2:13" s="115" customFormat="1" x14ac:dyDescent="0.25">
      <c r="C1" s="127"/>
      <c r="D1" s="127"/>
      <c r="E1" s="127"/>
      <c r="F1" s="127"/>
      <c r="H1" s="127"/>
    </row>
    <row r="2" spans="2:13" s="115" customFormat="1" ht="15.75" thickBot="1" x14ac:dyDescent="0.3">
      <c r="C2" s="127"/>
      <c r="D2" s="127"/>
      <c r="E2" s="127"/>
      <c r="F2" s="127"/>
      <c r="H2" s="127"/>
    </row>
    <row r="3" spans="2:13" s="115" customFormat="1" x14ac:dyDescent="0.25">
      <c r="B3" s="216" t="s">
        <v>70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3" s="115" customFormat="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3" s="115" customFormat="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3" s="115" customFormat="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3" s="115" customFormat="1" x14ac:dyDescent="0.25">
      <c r="B7" s="95" t="s">
        <v>12</v>
      </c>
      <c r="C7" s="117">
        <v>9.6759259259259264E-3</v>
      </c>
      <c r="D7" s="55">
        <v>0.10095399106388123</v>
      </c>
      <c r="E7" s="56">
        <v>2.7493669220903114E-2</v>
      </c>
      <c r="F7" s="117">
        <v>2.6562500000000006E-2</v>
      </c>
      <c r="G7" s="55">
        <v>0.3864286916989394</v>
      </c>
      <c r="H7" s="56">
        <v>0.19102713500915602</v>
      </c>
      <c r="I7" s="117">
        <v>3.6238425925925952E-2</v>
      </c>
      <c r="J7" s="55">
        <v>0.22018284106891728</v>
      </c>
      <c r="K7" s="96">
        <v>7.3807783880625311E-2</v>
      </c>
      <c r="M7" s="128"/>
    </row>
    <row r="8" spans="2:13" s="115" customFormat="1" x14ac:dyDescent="0.25">
      <c r="B8" s="95" t="s">
        <v>80</v>
      </c>
      <c r="C8" s="117"/>
      <c r="D8" s="55"/>
      <c r="E8" s="56"/>
      <c r="F8" s="117">
        <v>1.2152777777777778E-3</v>
      </c>
      <c r="G8" s="55">
        <v>1.7679744064657353E-2</v>
      </c>
      <c r="H8" s="56">
        <v>8.7398035625104037E-3</v>
      </c>
      <c r="I8" s="117">
        <v>1.2152777777777778E-3</v>
      </c>
      <c r="J8" s="55">
        <v>7.3839662447257428E-3</v>
      </c>
      <c r="K8" s="96">
        <v>2.4751891751726772E-3</v>
      </c>
      <c r="M8" s="128"/>
    </row>
    <row r="9" spans="2:13" s="115" customFormat="1" x14ac:dyDescent="0.25">
      <c r="B9" s="95" t="s">
        <v>13</v>
      </c>
      <c r="C9" s="117">
        <v>4.2245370370370345E-3</v>
      </c>
      <c r="D9" s="55">
        <v>4.4076802318560551E-2</v>
      </c>
      <c r="E9" s="56">
        <v>1.2003814911040227E-2</v>
      </c>
      <c r="F9" s="117">
        <v>3.2407407407407402E-3</v>
      </c>
      <c r="G9" s="55">
        <v>4.7145984172419601E-2</v>
      </c>
      <c r="H9" s="56">
        <v>2.3306142833361073E-2</v>
      </c>
      <c r="I9" s="117">
        <v>7.4652777777777764E-3</v>
      </c>
      <c r="J9" s="55">
        <v>4.5358649789029551E-2</v>
      </c>
      <c r="K9" s="96">
        <v>1.5204733504632157E-2</v>
      </c>
      <c r="M9" s="128"/>
    </row>
    <row r="10" spans="2:13" s="115" customFormat="1" x14ac:dyDescent="0.25">
      <c r="B10" s="95" t="s">
        <v>14</v>
      </c>
      <c r="C10" s="117"/>
      <c r="D10" s="55"/>
      <c r="E10" s="56"/>
      <c r="F10" s="117"/>
      <c r="G10" s="55"/>
      <c r="H10" s="56"/>
      <c r="I10" s="117"/>
      <c r="J10" s="55"/>
      <c r="K10" s="96"/>
      <c r="M10" s="128"/>
    </row>
    <row r="11" spans="2:13" s="115" customFormat="1" x14ac:dyDescent="0.25">
      <c r="B11" s="95" t="s">
        <v>15</v>
      </c>
      <c r="C11" s="117">
        <v>2.0358796296296281E-2</v>
      </c>
      <c r="D11" s="55">
        <v>0.21241395966670684</v>
      </c>
      <c r="E11" s="56">
        <v>5.7848521721971941E-2</v>
      </c>
      <c r="F11" s="117">
        <v>1.1805555555555558E-3</v>
      </c>
      <c r="G11" s="55">
        <v>1.7174608519952859E-2</v>
      </c>
      <c r="H11" s="56">
        <v>8.4900948892958229E-3</v>
      </c>
      <c r="I11" s="117">
        <v>2.1539351851851837E-2</v>
      </c>
      <c r="J11" s="55">
        <v>0.13087201125175807</v>
      </c>
      <c r="K11" s="96">
        <v>4.3869781476155709E-2</v>
      </c>
      <c r="M11" s="128"/>
    </row>
    <row r="12" spans="2:13" s="115" customFormat="1" x14ac:dyDescent="0.25">
      <c r="B12" s="95" t="s">
        <v>112</v>
      </c>
      <c r="C12" s="117">
        <v>5.202546296296294E-2</v>
      </c>
      <c r="D12" s="55">
        <v>0.54280883951213621</v>
      </c>
      <c r="E12" s="56">
        <v>0.14782780280856392</v>
      </c>
      <c r="F12" s="117">
        <v>1.135416666666667E-2</v>
      </c>
      <c r="G12" s="55">
        <v>0.16517932311837019</v>
      </c>
      <c r="H12" s="56">
        <v>8.1654736141168652E-2</v>
      </c>
      <c r="I12" s="117">
        <v>6.3379629629629564E-2</v>
      </c>
      <c r="J12" s="55">
        <v>0.38509142053445833</v>
      </c>
      <c r="K12" s="96">
        <v>0.12908700879281493</v>
      </c>
      <c r="M12" s="128"/>
    </row>
    <row r="13" spans="2:13" s="115" customFormat="1" x14ac:dyDescent="0.25">
      <c r="B13" s="95" t="s">
        <v>16</v>
      </c>
      <c r="C13" s="117"/>
      <c r="D13" s="55"/>
      <c r="E13" s="56"/>
      <c r="F13" s="117"/>
      <c r="G13" s="55"/>
      <c r="H13" s="56"/>
      <c r="I13" s="117"/>
      <c r="J13" s="55"/>
      <c r="K13" s="96"/>
      <c r="M13" s="128"/>
    </row>
    <row r="14" spans="2:13" s="115" customFormat="1" x14ac:dyDescent="0.25">
      <c r="B14" s="95" t="s">
        <v>105</v>
      </c>
      <c r="C14" s="117"/>
      <c r="D14" s="55"/>
      <c r="E14" s="56"/>
      <c r="F14" s="117"/>
      <c r="G14" s="55"/>
      <c r="H14" s="56"/>
      <c r="I14" s="117"/>
      <c r="J14" s="55"/>
      <c r="K14" s="96"/>
      <c r="M14" s="128"/>
    </row>
    <row r="15" spans="2:13" s="115" customFormat="1" x14ac:dyDescent="0.25">
      <c r="B15" s="95" t="s">
        <v>17</v>
      </c>
      <c r="C15" s="117"/>
      <c r="D15" s="55"/>
      <c r="E15" s="56"/>
      <c r="F15" s="117"/>
      <c r="G15" s="55"/>
      <c r="H15" s="56"/>
      <c r="I15" s="117"/>
      <c r="J15" s="55"/>
      <c r="K15" s="96"/>
      <c r="M15" s="128"/>
    </row>
    <row r="16" spans="2:13" s="115" customFormat="1" x14ac:dyDescent="0.25">
      <c r="B16" s="95" t="s">
        <v>18</v>
      </c>
      <c r="C16" s="117">
        <v>1.6435185185185188E-3</v>
      </c>
      <c r="D16" s="55">
        <v>1.7147687477357818E-2</v>
      </c>
      <c r="E16" s="56">
        <v>4.6699773078567493E-3</v>
      </c>
      <c r="F16" s="117">
        <v>3.1250000000000001E-4</v>
      </c>
      <c r="G16" s="55">
        <v>4.5462199023404625E-3</v>
      </c>
      <c r="H16" s="56">
        <v>2.2473780589312466E-3</v>
      </c>
      <c r="I16" s="117">
        <v>1.9560185185185184E-3</v>
      </c>
      <c r="J16" s="55">
        <v>1.1884669479606194E-2</v>
      </c>
      <c r="K16" s="96">
        <v>3.9838759105160233E-3</v>
      </c>
      <c r="M16" s="128"/>
    </row>
    <row r="17" spans="2:14" s="115" customFormat="1" x14ac:dyDescent="0.25">
      <c r="B17" s="95" t="s">
        <v>19</v>
      </c>
      <c r="C17" s="117"/>
      <c r="D17" s="55"/>
      <c r="E17" s="56"/>
      <c r="F17" s="117"/>
      <c r="G17" s="55"/>
      <c r="H17" s="56"/>
      <c r="I17" s="117"/>
      <c r="J17" s="55"/>
      <c r="K17" s="96"/>
      <c r="M17" s="128"/>
    </row>
    <row r="18" spans="2:14" s="115" customFormat="1" x14ac:dyDescent="0.25">
      <c r="B18" s="95" t="s">
        <v>20</v>
      </c>
      <c r="C18" s="117">
        <v>5.9143518518518503E-3</v>
      </c>
      <c r="D18" s="55">
        <v>6.1707523245984795E-2</v>
      </c>
      <c r="E18" s="56">
        <v>1.6805340875456324E-2</v>
      </c>
      <c r="F18" s="117"/>
      <c r="G18" s="55"/>
      <c r="H18" s="56"/>
      <c r="I18" s="117">
        <v>5.9143518518518503E-3</v>
      </c>
      <c r="J18" s="55">
        <v>3.5935302390998604E-2</v>
      </c>
      <c r="K18" s="96">
        <v>1.2045920652507026E-2</v>
      </c>
      <c r="M18" s="128"/>
    </row>
    <row r="19" spans="2:14" s="115" customFormat="1" x14ac:dyDescent="0.25">
      <c r="B19" s="95" t="s">
        <v>21</v>
      </c>
      <c r="C19" s="117"/>
      <c r="D19" s="55"/>
      <c r="E19" s="56"/>
      <c r="F19" s="117"/>
      <c r="G19" s="55"/>
      <c r="H19" s="56"/>
      <c r="I19" s="117"/>
      <c r="J19" s="55"/>
      <c r="K19" s="96"/>
      <c r="M19" s="128"/>
    </row>
    <row r="20" spans="2:14" s="115" customFormat="1" x14ac:dyDescent="0.25">
      <c r="B20" s="95" t="s">
        <v>81</v>
      </c>
      <c r="C20" s="117"/>
      <c r="D20" s="55"/>
      <c r="E20" s="56"/>
      <c r="F20" s="117"/>
      <c r="G20" s="55"/>
      <c r="H20" s="56"/>
      <c r="I20" s="117"/>
      <c r="J20" s="55"/>
      <c r="K20" s="96"/>
      <c r="M20" s="128"/>
    </row>
    <row r="21" spans="2:14" s="115" customFormat="1" x14ac:dyDescent="0.25">
      <c r="B21" s="95" t="s">
        <v>82</v>
      </c>
      <c r="C21" s="117"/>
      <c r="D21" s="55"/>
      <c r="E21" s="56"/>
      <c r="F21" s="117"/>
      <c r="G21" s="55"/>
      <c r="H21" s="56"/>
      <c r="I21" s="117"/>
      <c r="J21" s="55"/>
      <c r="K21" s="96"/>
      <c r="M21" s="128"/>
    </row>
    <row r="22" spans="2:14" s="115" customFormat="1" x14ac:dyDescent="0.25">
      <c r="B22" s="95" t="s">
        <v>22</v>
      </c>
      <c r="C22" s="117"/>
      <c r="D22" s="55"/>
      <c r="E22" s="56"/>
      <c r="F22" s="117"/>
      <c r="G22" s="55"/>
      <c r="H22" s="56"/>
      <c r="I22" s="117"/>
      <c r="J22" s="55"/>
      <c r="K22" s="96"/>
      <c r="M22" s="128"/>
    </row>
    <row r="23" spans="2:14" s="115" customFormat="1" x14ac:dyDescent="0.25">
      <c r="B23" s="95" t="s">
        <v>23</v>
      </c>
      <c r="C23" s="117"/>
      <c r="D23" s="55"/>
      <c r="E23" s="56"/>
      <c r="F23" s="117"/>
      <c r="G23" s="55"/>
      <c r="H23" s="56"/>
      <c r="I23" s="117"/>
      <c r="J23" s="55"/>
      <c r="K23" s="96"/>
      <c r="M23" s="128"/>
    </row>
    <row r="24" spans="2:14" s="115" customFormat="1" x14ac:dyDescent="0.25">
      <c r="B24" s="95" t="s">
        <v>24</v>
      </c>
      <c r="C24" s="117">
        <v>2.0023148148148148E-3</v>
      </c>
      <c r="D24" s="55">
        <v>2.089119671537255E-2</v>
      </c>
      <c r="E24" s="56">
        <v>5.6894793961916731E-3</v>
      </c>
      <c r="F24" s="117">
        <v>2.4872685185185171E-2</v>
      </c>
      <c r="G24" s="55">
        <v>0.3618454285233203</v>
      </c>
      <c r="H24" s="56">
        <v>0.17887464624604615</v>
      </c>
      <c r="I24" s="117">
        <v>2.6874999999999986E-2</v>
      </c>
      <c r="J24" s="55">
        <v>0.16329113924050634</v>
      </c>
      <c r="K24" s="96">
        <v>5.4737040616675746E-2</v>
      </c>
      <c r="M24" s="128"/>
    </row>
    <row r="25" spans="2:14" s="115" customFormat="1" x14ac:dyDescent="0.25">
      <c r="B25" s="99" t="s">
        <v>3</v>
      </c>
      <c r="C25" s="59">
        <v>9.5844907407407365E-2</v>
      </c>
      <c r="D25" s="60">
        <v>1.0000000000000002</v>
      </c>
      <c r="E25" s="61">
        <v>0.27233860624198397</v>
      </c>
      <c r="F25" s="59">
        <v>6.8738425925925911E-2</v>
      </c>
      <c r="G25" s="60">
        <v>1.0000000000000002</v>
      </c>
      <c r="H25" s="61">
        <v>0.49433993674046944</v>
      </c>
      <c r="I25" s="59">
        <v>0.16458333333333325</v>
      </c>
      <c r="J25" s="60">
        <v>1.0000000000000002</v>
      </c>
      <c r="K25" s="129">
        <v>0.33521133400909953</v>
      </c>
    </row>
    <row r="26" spans="2:14" s="115" customFormat="1" x14ac:dyDescent="0.25">
      <c r="B26" s="130"/>
      <c r="C26" s="16"/>
      <c r="D26" s="16"/>
      <c r="E26" s="16"/>
      <c r="F26" s="16"/>
      <c r="G26" s="16"/>
      <c r="H26" s="16"/>
      <c r="I26" s="16"/>
      <c r="J26" s="16"/>
      <c r="K26" s="121"/>
      <c r="L26" s="16"/>
      <c r="M26" s="16"/>
      <c r="N26" s="16"/>
    </row>
    <row r="27" spans="2:14" s="115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s="115" customFormat="1" x14ac:dyDescent="0.25">
      <c r="B28" s="95" t="s">
        <v>26</v>
      </c>
      <c r="C28" s="117">
        <v>8.9004629629629642E-3</v>
      </c>
      <c r="D28" s="55"/>
      <c r="E28" s="56">
        <v>2.5290229223534088E-2</v>
      </c>
      <c r="F28" s="117">
        <v>2.98611111111111E-3</v>
      </c>
      <c r="G28" s="55"/>
      <c r="H28" s="56">
        <v>2.1474945896454125E-2</v>
      </c>
      <c r="I28" s="117">
        <v>1.1886574074074074E-2</v>
      </c>
      <c r="J28" s="55"/>
      <c r="K28" s="96">
        <v>2.4209707456212756E-2</v>
      </c>
      <c r="M28" s="128"/>
    </row>
    <row r="29" spans="2:14" s="115" customFormat="1" x14ac:dyDescent="0.25">
      <c r="B29" s="95" t="s">
        <v>27</v>
      </c>
      <c r="C29" s="117">
        <v>1.4351851851851852E-3</v>
      </c>
      <c r="D29" s="55"/>
      <c r="E29" s="56">
        <v>4.0780083533396962E-3</v>
      </c>
      <c r="F29" s="117">
        <v>4.9652777777777777E-3</v>
      </c>
      <c r="G29" s="55"/>
      <c r="H29" s="56">
        <v>3.5708340269685362E-2</v>
      </c>
      <c r="I29" s="117">
        <v>6.4004629629629628E-3</v>
      </c>
      <c r="J29" s="55"/>
      <c r="K29" s="96">
        <v>1.3035996322576101E-2</v>
      </c>
      <c r="M29" s="128"/>
    </row>
    <row r="30" spans="2:14" s="115" customFormat="1" x14ac:dyDescent="0.25">
      <c r="B30" s="95" t="s">
        <v>28</v>
      </c>
      <c r="C30" s="117">
        <v>3.4722222222222224E-4</v>
      </c>
      <c r="D30" s="55"/>
      <c r="E30" s="56">
        <v>9.8661492419508789E-4</v>
      </c>
      <c r="F30" s="117"/>
      <c r="G30" s="55"/>
      <c r="H30" s="56"/>
      <c r="I30" s="117">
        <v>3.4722222222222224E-4</v>
      </c>
      <c r="J30" s="55"/>
      <c r="K30" s="96">
        <v>7.0719690719219354E-4</v>
      </c>
      <c r="M30" s="128"/>
    </row>
    <row r="31" spans="2:14" s="115" customFormat="1" x14ac:dyDescent="0.25">
      <c r="B31" s="95" t="s">
        <v>29</v>
      </c>
      <c r="C31" s="117">
        <v>7.6226851851851796E-2</v>
      </c>
      <c r="D31" s="55"/>
      <c r="E31" s="56">
        <v>0.21659486302496145</v>
      </c>
      <c r="F31" s="117">
        <v>3.1759259259259265E-2</v>
      </c>
      <c r="G31" s="55"/>
      <c r="H31" s="56">
        <v>0.22840019976693859</v>
      </c>
      <c r="I31" s="117">
        <v>0.10798611111111106</v>
      </c>
      <c r="J31" s="55"/>
      <c r="K31" s="96">
        <v>0.21993823813677207</v>
      </c>
      <c r="M31" s="128"/>
    </row>
    <row r="32" spans="2:14" s="115" customFormat="1" x14ac:dyDescent="0.25">
      <c r="B32" s="95" t="s">
        <v>30</v>
      </c>
      <c r="C32" s="117">
        <v>0.160983796296296</v>
      </c>
      <c r="D32" s="55"/>
      <c r="E32" s="56">
        <v>0.45742756602098167</v>
      </c>
      <c r="F32" s="117">
        <v>3.0601851851851859E-2</v>
      </c>
      <c r="G32" s="55"/>
      <c r="H32" s="56">
        <v>0.2200765773264525</v>
      </c>
      <c r="I32" s="117">
        <v>0.19158564814814763</v>
      </c>
      <c r="J32" s="55"/>
      <c r="K32" s="96">
        <v>0.39020768015841156</v>
      </c>
      <c r="M32" s="128"/>
    </row>
    <row r="33" spans="2:14" s="115" customFormat="1" x14ac:dyDescent="0.25">
      <c r="B33" s="95" t="s">
        <v>31</v>
      </c>
      <c r="C33" s="117">
        <v>8.1944444444444452E-3</v>
      </c>
      <c r="D33" s="55"/>
      <c r="E33" s="56">
        <v>2.3284112211004074E-2</v>
      </c>
      <c r="F33" s="117"/>
      <c r="G33" s="55"/>
      <c r="H33" s="56"/>
      <c r="I33" s="117">
        <v>8.1944444444444452E-3</v>
      </c>
      <c r="J33" s="55"/>
      <c r="K33" s="96">
        <v>1.6689847009735768E-2</v>
      </c>
      <c r="M33" s="128"/>
    </row>
    <row r="34" spans="2:14" s="115" customFormat="1" x14ac:dyDescent="0.25">
      <c r="B34" s="99" t="s">
        <v>3</v>
      </c>
      <c r="C34" s="17">
        <v>0.2560879629629626</v>
      </c>
      <c r="D34" s="60"/>
      <c r="E34" s="60">
        <v>0.72766139375801608</v>
      </c>
      <c r="F34" s="17">
        <v>7.0312500000000014E-2</v>
      </c>
      <c r="G34" s="60"/>
      <c r="H34" s="60">
        <v>0.50566006325953061</v>
      </c>
      <c r="I34" s="17">
        <v>0.32640046296296238</v>
      </c>
      <c r="J34" s="60"/>
      <c r="K34" s="100">
        <v>0.66478866599090047</v>
      </c>
      <c r="M34" s="128"/>
    </row>
    <row r="35" spans="2:14" s="115" customFormat="1" x14ac:dyDescent="0.25">
      <c r="B35" s="132"/>
      <c r="C35" s="133"/>
      <c r="D35" s="133"/>
      <c r="E35" s="133"/>
      <c r="F35" s="133"/>
      <c r="G35" s="133"/>
      <c r="H35" s="133"/>
      <c r="I35" s="133"/>
      <c r="J35" s="133"/>
      <c r="K35" s="124"/>
      <c r="L35" s="133"/>
      <c r="M35" s="133"/>
      <c r="N35" s="133"/>
    </row>
    <row r="36" spans="2:14" s="115" customFormat="1" x14ac:dyDescent="0.25">
      <c r="B36" s="99" t="s">
        <v>6</v>
      </c>
      <c r="C36" s="17">
        <v>0.35193287037036997</v>
      </c>
      <c r="D36" s="134"/>
      <c r="E36" s="60">
        <v>1</v>
      </c>
      <c r="F36" s="17">
        <v>0.13905092592592594</v>
      </c>
      <c r="G36" s="134"/>
      <c r="H36" s="60">
        <v>1</v>
      </c>
      <c r="I36" s="17">
        <v>0.49098379629629563</v>
      </c>
      <c r="J36" s="134"/>
      <c r="K36" s="100">
        <v>1</v>
      </c>
    </row>
    <row r="37" spans="2:14" s="115" customFormat="1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  <row r="38" spans="2:14" s="115" customFormat="1" x14ac:dyDescent="0.25">
      <c r="C38" s="127"/>
      <c r="D38" s="127"/>
      <c r="E38" s="127"/>
      <c r="F38" s="127"/>
      <c r="H38" s="127"/>
    </row>
    <row r="39" spans="2:14" s="115" customFormat="1" x14ac:dyDescent="0.25">
      <c r="C39" s="127"/>
      <c r="D39" s="127"/>
      <c r="E39" s="127"/>
      <c r="F39" s="127"/>
      <c r="H39" s="127"/>
    </row>
    <row r="40" spans="2:14" s="115" customFormat="1" x14ac:dyDescent="0.25">
      <c r="C40" s="127"/>
      <c r="D40" s="127"/>
      <c r="E40" s="127"/>
      <c r="F40" s="127"/>
      <c r="H40" s="127"/>
    </row>
    <row r="41" spans="2:14" s="115" customFormat="1" x14ac:dyDescent="0.25">
      <c r="C41" s="127"/>
      <c r="D41" s="127"/>
      <c r="E41" s="127"/>
      <c r="F41" s="127"/>
      <c r="H41" s="127"/>
    </row>
    <row r="42" spans="2:14" s="115" customFormat="1" x14ac:dyDescent="0.25">
      <c r="C42" s="127"/>
      <c r="D42" s="127"/>
      <c r="E42" s="127"/>
      <c r="F42" s="127"/>
      <c r="H42" s="127"/>
    </row>
    <row r="43" spans="2:14" s="115" customFormat="1" x14ac:dyDescent="0.25">
      <c r="C43" s="127"/>
      <c r="D43" s="127"/>
      <c r="E43" s="127"/>
      <c r="F43" s="127"/>
      <c r="H43" s="127"/>
    </row>
    <row r="44" spans="2:14" s="115" customFormat="1" x14ac:dyDescent="0.25">
      <c r="C44" s="127"/>
      <c r="D44" s="127"/>
      <c r="E44" s="127"/>
      <c r="F44" s="127"/>
      <c r="H44" s="127"/>
    </row>
    <row r="45" spans="2:14" s="115" customFormat="1" x14ac:dyDescent="0.25">
      <c r="C45" s="127"/>
      <c r="D45" s="127"/>
      <c r="E45" s="127"/>
      <c r="F45" s="127"/>
      <c r="H45" s="127"/>
    </row>
    <row r="46" spans="2:14" s="115" customFormat="1" x14ac:dyDescent="0.25">
      <c r="C46" s="127"/>
      <c r="D46" s="127"/>
      <c r="E46" s="127"/>
      <c r="F46" s="127"/>
      <c r="H46" s="127"/>
    </row>
    <row r="47" spans="2:14" s="115" customFormat="1" x14ac:dyDescent="0.25">
      <c r="C47" s="127"/>
      <c r="D47" s="127"/>
      <c r="E47" s="127"/>
      <c r="F47" s="127"/>
      <c r="H47" s="127"/>
    </row>
    <row r="48" spans="2:14" s="115" customFormat="1" x14ac:dyDescent="0.25">
      <c r="C48" s="127"/>
      <c r="D48" s="127"/>
      <c r="E48" s="127"/>
      <c r="F48" s="127"/>
      <c r="H48" s="127"/>
    </row>
    <row r="49" spans="3:8" s="115" customFormat="1" x14ac:dyDescent="0.25">
      <c r="C49" s="127"/>
      <c r="D49" s="127"/>
      <c r="E49" s="127"/>
      <c r="F49" s="127"/>
      <c r="H49" s="127"/>
    </row>
    <row r="50" spans="3:8" s="115" customFormat="1" x14ac:dyDescent="0.25">
      <c r="C50" s="127"/>
      <c r="D50" s="127"/>
      <c r="E50" s="127"/>
      <c r="F50" s="127"/>
      <c r="H50" s="127"/>
    </row>
    <row r="51" spans="3:8" s="115" customFormat="1" x14ac:dyDescent="0.25">
      <c r="C51" s="127"/>
      <c r="D51" s="127"/>
      <c r="E51" s="127"/>
      <c r="F51" s="127"/>
      <c r="H51" s="127"/>
    </row>
    <row r="52" spans="3:8" s="115" customFormat="1" x14ac:dyDescent="0.25">
      <c r="C52" s="127"/>
      <c r="D52" s="127"/>
      <c r="E52" s="127"/>
      <c r="F52" s="127"/>
      <c r="H52" s="127"/>
    </row>
    <row r="53" spans="3:8" s="115" customFormat="1" x14ac:dyDescent="0.25">
      <c r="C53" s="127"/>
      <c r="D53" s="127"/>
      <c r="E53" s="127"/>
      <c r="F53" s="127"/>
      <c r="H53" s="127"/>
    </row>
    <row r="54" spans="3:8" s="115" customFormat="1" x14ac:dyDescent="0.25">
      <c r="C54" s="127"/>
      <c r="D54" s="127"/>
      <c r="E54" s="127"/>
      <c r="F54" s="127"/>
      <c r="H54" s="127"/>
    </row>
    <row r="55" spans="3:8" s="115" customFormat="1" x14ac:dyDescent="0.25">
      <c r="C55" s="127"/>
      <c r="D55" s="127"/>
      <c r="E55" s="127"/>
      <c r="F55" s="127"/>
      <c r="H55" s="127"/>
    </row>
    <row r="56" spans="3:8" s="115" customFormat="1" x14ac:dyDescent="0.25">
      <c r="C56" s="127"/>
      <c r="D56" s="127"/>
      <c r="E56" s="127"/>
      <c r="F56" s="127"/>
      <c r="H56" s="127"/>
    </row>
    <row r="57" spans="3:8" s="115" customFormat="1" x14ac:dyDescent="0.25">
      <c r="C57" s="127"/>
      <c r="D57" s="127"/>
      <c r="E57" s="127"/>
      <c r="F57" s="127"/>
      <c r="H57" s="127"/>
    </row>
    <row r="58" spans="3:8" s="115" customFormat="1" x14ac:dyDescent="0.25">
      <c r="C58" s="127"/>
      <c r="D58" s="127"/>
      <c r="E58" s="127"/>
      <c r="F58" s="127"/>
      <c r="H58" s="127"/>
    </row>
    <row r="59" spans="3:8" s="115" customFormat="1" x14ac:dyDescent="0.25">
      <c r="C59" s="127"/>
      <c r="D59" s="127"/>
      <c r="E59" s="127"/>
      <c r="F59" s="127"/>
      <c r="H59" s="127"/>
    </row>
    <row r="60" spans="3:8" s="115" customFormat="1" x14ac:dyDescent="0.25">
      <c r="C60" s="127"/>
      <c r="D60" s="127"/>
      <c r="E60" s="127"/>
      <c r="F60" s="127"/>
      <c r="H60" s="127"/>
    </row>
    <row r="61" spans="3:8" s="115" customFormat="1" x14ac:dyDescent="0.25">
      <c r="C61" s="127"/>
      <c r="D61" s="127"/>
      <c r="E61" s="127"/>
      <c r="F61" s="127"/>
      <c r="H61" s="127"/>
    </row>
    <row r="62" spans="3:8" s="115" customFormat="1" x14ac:dyDescent="0.25">
      <c r="C62" s="127"/>
      <c r="D62" s="127"/>
      <c r="E62" s="127"/>
      <c r="F62" s="127"/>
      <c r="H62" s="127"/>
    </row>
    <row r="63" spans="3:8" s="115" customFormat="1" x14ac:dyDescent="0.25">
      <c r="C63" s="127"/>
      <c r="D63" s="127"/>
      <c r="E63" s="127"/>
      <c r="F63" s="127"/>
      <c r="H63" s="127"/>
    </row>
    <row r="64" spans="3:8" s="115" customFormat="1" x14ac:dyDescent="0.25">
      <c r="C64" s="127"/>
      <c r="D64" s="127"/>
      <c r="E64" s="127"/>
      <c r="F64" s="127"/>
      <c r="H64" s="127"/>
    </row>
    <row r="65" spans="3:8" s="115" customFormat="1" x14ac:dyDescent="0.25">
      <c r="C65" s="127"/>
      <c r="D65" s="127"/>
      <c r="E65" s="127"/>
      <c r="F65" s="127"/>
      <c r="H65" s="127"/>
    </row>
    <row r="66" spans="3:8" s="115" customFormat="1" x14ac:dyDescent="0.25">
      <c r="C66" s="127"/>
      <c r="D66" s="127"/>
      <c r="E66" s="127"/>
      <c r="F66" s="127"/>
      <c r="H66" s="127"/>
    </row>
    <row r="67" spans="3:8" s="115" customFormat="1" x14ac:dyDescent="0.25">
      <c r="C67" s="127"/>
      <c r="D67" s="127"/>
      <c r="E67" s="127"/>
      <c r="F67" s="127"/>
      <c r="H67" s="127"/>
    </row>
    <row r="68" spans="3:8" s="115" customFormat="1" x14ac:dyDescent="0.25">
      <c r="C68" s="127"/>
      <c r="D68" s="127"/>
      <c r="E68" s="127"/>
      <c r="F68" s="127"/>
      <c r="H68" s="127"/>
    </row>
    <row r="69" spans="3:8" s="115" customFormat="1" x14ac:dyDescent="0.25">
      <c r="C69" s="127"/>
      <c r="D69" s="127"/>
      <c r="E69" s="127"/>
      <c r="F69" s="127"/>
      <c r="H69" s="127"/>
    </row>
    <row r="70" spans="3:8" s="115" customFormat="1" x14ac:dyDescent="0.25">
      <c r="C70" s="127"/>
      <c r="D70" s="127"/>
      <c r="E70" s="127"/>
      <c r="F70" s="127"/>
      <c r="H70" s="127"/>
    </row>
    <row r="71" spans="3:8" s="115" customFormat="1" x14ac:dyDescent="0.25">
      <c r="C71" s="127"/>
      <c r="D71" s="127"/>
      <c r="E71" s="127"/>
      <c r="F71" s="127"/>
      <c r="H71" s="127"/>
    </row>
    <row r="72" spans="3:8" s="115" customFormat="1" x14ac:dyDescent="0.25">
      <c r="C72" s="127"/>
      <c r="D72" s="127"/>
      <c r="E72" s="127"/>
      <c r="F72" s="127"/>
      <c r="H72" s="127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10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179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/>
      <c r="E7" s="54"/>
      <c r="F7" s="54">
        <v>1.1226851851851851E-3</v>
      </c>
      <c r="G7" s="54"/>
      <c r="H7" s="54"/>
      <c r="I7" s="54"/>
      <c r="J7" s="54"/>
      <c r="K7" s="68">
        <v>1.1226851851851851E-3</v>
      </c>
    </row>
    <row r="8" spans="2:11" x14ac:dyDescent="0.25">
      <c r="B8" s="25" t="s">
        <v>80</v>
      </c>
      <c r="C8" s="54">
        <v>2.0370370370370369E-3</v>
      </c>
      <c r="D8" s="54"/>
      <c r="E8" s="54"/>
      <c r="F8" s="54"/>
      <c r="G8" s="54"/>
      <c r="H8" s="54"/>
      <c r="I8" s="54"/>
      <c r="J8" s="54"/>
      <c r="K8" s="68">
        <v>2.0370370370370369E-3</v>
      </c>
    </row>
    <row r="9" spans="2:11" x14ac:dyDescent="0.25">
      <c r="B9" s="25" t="s">
        <v>13</v>
      </c>
      <c r="C9" s="54"/>
      <c r="D9" s="54">
        <v>2.6620370370370372E-4</v>
      </c>
      <c r="E9" s="54"/>
      <c r="F9" s="54">
        <v>9.9537037037037042E-4</v>
      </c>
      <c r="G9" s="54"/>
      <c r="H9" s="54"/>
      <c r="I9" s="54"/>
      <c r="J9" s="54"/>
      <c r="K9" s="68">
        <v>1.2615740740740742E-3</v>
      </c>
    </row>
    <row r="10" spans="2:11" x14ac:dyDescent="0.25">
      <c r="B10" s="25" t="s">
        <v>14</v>
      </c>
      <c r="C10" s="54"/>
      <c r="D10" s="54">
        <v>3.0092592592592595E-4</v>
      </c>
      <c r="E10" s="54"/>
      <c r="F10" s="54"/>
      <c r="G10" s="54"/>
      <c r="H10" s="54"/>
      <c r="I10" s="54"/>
      <c r="J10" s="54"/>
      <c r="K10" s="68">
        <v>3.0092592592592595E-4</v>
      </c>
    </row>
    <row r="11" spans="2:11" x14ac:dyDescent="0.25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68"/>
    </row>
    <row r="12" spans="2:11" x14ac:dyDescent="0.25">
      <c r="B12" s="25" t="s">
        <v>112</v>
      </c>
      <c r="C12" s="54"/>
      <c r="D12" s="54"/>
      <c r="E12" s="54"/>
      <c r="F12" s="54">
        <v>5.6712962962962956E-4</v>
      </c>
      <c r="G12" s="54"/>
      <c r="H12" s="54"/>
      <c r="I12" s="54"/>
      <c r="J12" s="54"/>
      <c r="K12" s="68">
        <v>5.6712962962962956E-4</v>
      </c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>
        <v>2.9166666666666664E-3</v>
      </c>
      <c r="D24" s="54"/>
      <c r="E24" s="54"/>
      <c r="F24" s="54">
        <v>4.0509259259259257E-3</v>
      </c>
      <c r="G24" s="54">
        <v>1.8749999999999997E-3</v>
      </c>
      <c r="H24" s="54"/>
      <c r="I24" s="54"/>
      <c r="J24" s="54"/>
      <c r="K24" s="68">
        <v>8.8425925925925911E-3</v>
      </c>
    </row>
    <row r="25" spans="2:11" x14ac:dyDescent="0.25">
      <c r="B25" s="29" t="s">
        <v>3</v>
      </c>
      <c r="C25" s="30">
        <v>4.9537037037037032E-3</v>
      </c>
      <c r="D25" s="30">
        <v>5.6712962962962967E-4</v>
      </c>
      <c r="E25" s="30"/>
      <c r="F25" s="30">
        <v>6.7361111111111111E-3</v>
      </c>
      <c r="G25" s="30">
        <v>1.8749999999999997E-3</v>
      </c>
      <c r="H25" s="30"/>
      <c r="I25" s="30"/>
      <c r="J25" s="34"/>
      <c r="K25" s="69">
        <v>1.4131944444444444E-2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 x14ac:dyDescent="0.25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68"/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5"/>
      <c r="F35" s="75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>
        <v>4.9537037037037032E-3</v>
      </c>
      <c r="D36" s="34">
        <v>5.6712962962962967E-4</v>
      </c>
      <c r="E36" s="34"/>
      <c r="F36" s="34">
        <v>6.7361111111111111E-3</v>
      </c>
      <c r="G36" s="34">
        <v>1.8749999999999997E-3</v>
      </c>
      <c r="H36" s="34"/>
      <c r="I36" s="34"/>
      <c r="J36" s="34"/>
      <c r="K36" s="76">
        <v>1.4131944444444444E-2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&amp;R43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7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180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>
        <v>9.224537037037038E-3</v>
      </c>
      <c r="E7" s="54"/>
      <c r="F7" s="54">
        <v>1.1469907407407408E-2</v>
      </c>
      <c r="G7" s="54"/>
      <c r="H7" s="54"/>
      <c r="I7" s="54"/>
      <c r="J7" s="54"/>
      <c r="K7" s="68">
        <v>2.0694444444444446E-2</v>
      </c>
    </row>
    <row r="8" spans="2:11" x14ac:dyDescent="0.25">
      <c r="B8" s="25" t="s">
        <v>80</v>
      </c>
      <c r="C8" s="54"/>
      <c r="D8" s="54">
        <v>1.9560185185185184E-3</v>
      </c>
      <c r="E8" s="54"/>
      <c r="F8" s="54"/>
      <c r="G8" s="54"/>
      <c r="H8" s="54"/>
      <c r="I8" s="54"/>
      <c r="J8" s="54"/>
      <c r="K8" s="68">
        <v>1.9560185185185184E-3</v>
      </c>
    </row>
    <row r="9" spans="2:11" x14ac:dyDescent="0.25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68"/>
    </row>
    <row r="10" spans="2:11" x14ac:dyDescent="0.25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 x14ac:dyDescent="0.25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68"/>
    </row>
    <row r="12" spans="2:11" x14ac:dyDescent="0.25">
      <c r="B12" s="25" t="s">
        <v>112</v>
      </c>
      <c r="C12" s="54"/>
      <c r="D12" s="54"/>
      <c r="E12" s="54"/>
      <c r="F12" s="54"/>
      <c r="G12" s="54"/>
      <c r="H12" s="54"/>
      <c r="I12" s="54"/>
      <c r="J12" s="54"/>
      <c r="K12" s="68"/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>
        <v>6.0185185185185177E-3</v>
      </c>
      <c r="G23" s="54"/>
      <c r="H23" s="54"/>
      <c r="I23" s="54"/>
      <c r="J23" s="54"/>
      <c r="K23" s="68">
        <v>6.0185185185185177E-3</v>
      </c>
    </row>
    <row r="24" spans="2:11" x14ac:dyDescent="0.25">
      <c r="B24" s="25" t="s">
        <v>24</v>
      </c>
      <c r="C24" s="54"/>
      <c r="D24" s="54">
        <v>2.1770833333333333E-2</v>
      </c>
      <c r="E24" s="54"/>
      <c r="F24" s="54"/>
      <c r="G24" s="54"/>
      <c r="H24" s="54"/>
      <c r="I24" s="54"/>
      <c r="J24" s="54"/>
      <c r="K24" s="68">
        <v>2.1770833333333333E-2</v>
      </c>
    </row>
    <row r="25" spans="2:11" x14ac:dyDescent="0.25">
      <c r="B25" s="29" t="s">
        <v>3</v>
      </c>
      <c r="C25" s="30"/>
      <c r="D25" s="30">
        <v>3.2951388888888891E-2</v>
      </c>
      <c r="E25" s="30"/>
      <c r="F25" s="30">
        <v>1.7488425925925925E-2</v>
      </c>
      <c r="G25" s="30"/>
      <c r="H25" s="30"/>
      <c r="I25" s="30"/>
      <c r="J25" s="34"/>
      <c r="K25" s="69">
        <v>5.0439814814814812E-2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 x14ac:dyDescent="0.25">
      <c r="B32" s="25" t="s">
        <v>30</v>
      </c>
      <c r="C32" s="54"/>
      <c r="D32" s="54">
        <v>3.4837962962962965E-3</v>
      </c>
      <c r="E32" s="54"/>
      <c r="F32" s="54"/>
      <c r="G32" s="54"/>
      <c r="H32" s="54"/>
      <c r="I32" s="54"/>
      <c r="J32" s="54"/>
      <c r="K32" s="68">
        <v>3.4837962962962965E-3</v>
      </c>
    </row>
    <row r="33" spans="2:11" x14ac:dyDescent="0.25">
      <c r="B33" s="25" t="s">
        <v>31</v>
      </c>
      <c r="C33" s="54"/>
      <c r="D33" s="54">
        <v>4.155092592592593E-3</v>
      </c>
      <c r="E33" s="54"/>
      <c r="F33" s="54"/>
      <c r="G33" s="54"/>
      <c r="H33" s="54"/>
      <c r="I33" s="54"/>
      <c r="J33" s="54"/>
      <c r="K33" s="68">
        <v>4.155092592592593E-3</v>
      </c>
    </row>
    <row r="34" spans="2:11" x14ac:dyDescent="0.25">
      <c r="B34" s="29" t="s">
        <v>3</v>
      </c>
      <c r="C34" s="30"/>
      <c r="D34" s="30">
        <v>7.6388888888888895E-3</v>
      </c>
      <c r="E34" s="30"/>
      <c r="F34" s="30"/>
      <c r="G34" s="30"/>
      <c r="H34" s="30"/>
      <c r="I34" s="30"/>
      <c r="J34" s="34"/>
      <c r="K34" s="69">
        <v>7.6388888888888895E-3</v>
      </c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>
        <v>4.0590277777777781E-2</v>
      </c>
      <c r="E36" s="34"/>
      <c r="F36" s="34">
        <v>1.7488425925925925E-2</v>
      </c>
      <c r="G36" s="34"/>
      <c r="H36" s="34"/>
      <c r="I36" s="34"/>
      <c r="J36" s="34"/>
      <c r="K36" s="76">
        <v>5.8078703703703702E-2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&amp;R44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181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>
        <v>6.0659722222222233E-2</v>
      </c>
      <c r="D7" s="54">
        <v>2.3148148148148147E-2</v>
      </c>
      <c r="E7" s="54"/>
      <c r="F7" s="54"/>
      <c r="G7" s="54">
        <v>1.695601851851852E-2</v>
      </c>
      <c r="H7" s="54"/>
      <c r="I7" s="54"/>
      <c r="J7" s="54"/>
      <c r="K7" s="68">
        <v>0.1007638888888889</v>
      </c>
    </row>
    <row r="8" spans="2:11" x14ac:dyDescent="0.25">
      <c r="B8" s="25" t="s">
        <v>80</v>
      </c>
      <c r="C8" s="54">
        <v>3.5069444444444445E-3</v>
      </c>
      <c r="D8" s="54">
        <v>7.2569444444444435E-3</v>
      </c>
      <c r="E8" s="54"/>
      <c r="F8" s="54"/>
      <c r="G8" s="54">
        <v>4.7916666666666663E-3</v>
      </c>
      <c r="H8" s="54"/>
      <c r="I8" s="54"/>
      <c r="J8" s="54"/>
      <c r="K8" s="68">
        <v>1.5555555555555555E-2</v>
      </c>
    </row>
    <row r="9" spans="2:11" x14ac:dyDescent="0.25">
      <c r="B9" s="25" t="s">
        <v>13</v>
      </c>
      <c r="C9" s="54">
        <v>3.7962962962962959E-3</v>
      </c>
      <c r="D9" s="54">
        <v>5.7407407407407398E-3</v>
      </c>
      <c r="E9" s="54"/>
      <c r="F9" s="54"/>
      <c r="G9" s="54"/>
      <c r="H9" s="54"/>
      <c r="I9" s="54"/>
      <c r="J9" s="54"/>
      <c r="K9" s="68">
        <v>9.5370370370370348E-3</v>
      </c>
    </row>
    <row r="10" spans="2:11" x14ac:dyDescent="0.25">
      <c r="B10" s="25" t="s">
        <v>14</v>
      </c>
      <c r="C10" s="54">
        <v>3.0092592592592593E-3</v>
      </c>
      <c r="D10" s="54"/>
      <c r="E10" s="54"/>
      <c r="F10" s="54"/>
      <c r="G10" s="54"/>
      <c r="H10" s="54"/>
      <c r="I10" s="54"/>
      <c r="J10" s="54"/>
      <c r="K10" s="68">
        <v>3.0092592592592593E-3</v>
      </c>
    </row>
    <row r="11" spans="2:11" x14ac:dyDescent="0.25">
      <c r="B11" s="25" t="s">
        <v>15</v>
      </c>
      <c r="C11" s="54">
        <v>7.3611111111111108E-3</v>
      </c>
      <c r="D11" s="54">
        <v>6.0416666666666665E-3</v>
      </c>
      <c r="E11" s="54"/>
      <c r="F11" s="54"/>
      <c r="G11" s="54">
        <v>1.2083333333333333E-2</v>
      </c>
      <c r="H11" s="54"/>
      <c r="I11" s="54"/>
      <c r="J11" s="54"/>
      <c r="K11" s="68">
        <v>2.5486111111111112E-2</v>
      </c>
    </row>
    <row r="12" spans="2:11" x14ac:dyDescent="0.25">
      <c r="B12" s="25" t="s">
        <v>112</v>
      </c>
      <c r="C12" s="54">
        <v>4.0555555555555553E-2</v>
      </c>
      <c r="D12" s="54"/>
      <c r="E12" s="54"/>
      <c r="F12" s="54"/>
      <c r="G12" s="54">
        <v>9.2708333333333323E-3</v>
      </c>
      <c r="H12" s="54"/>
      <c r="I12" s="54"/>
      <c r="J12" s="54"/>
      <c r="K12" s="68">
        <v>4.9826388888888885E-2</v>
      </c>
    </row>
    <row r="13" spans="2:11" x14ac:dyDescent="0.25">
      <c r="B13" s="25" t="s">
        <v>16</v>
      </c>
      <c r="C13" s="54">
        <v>3.8194444444444448E-3</v>
      </c>
      <c r="D13" s="54"/>
      <c r="E13" s="54"/>
      <c r="F13" s="54"/>
      <c r="G13" s="54"/>
      <c r="H13" s="54"/>
      <c r="I13" s="54"/>
      <c r="J13" s="54"/>
      <c r="K13" s="68">
        <v>3.8194444444444448E-3</v>
      </c>
    </row>
    <row r="14" spans="2:11" x14ac:dyDescent="0.25">
      <c r="B14" s="95" t="s">
        <v>105</v>
      </c>
      <c r="C14" s="54"/>
      <c r="D14" s="54"/>
      <c r="E14" s="54"/>
      <c r="F14" s="54"/>
      <c r="G14" s="54">
        <v>3.1250000000000002E-3</v>
      </c>
      <c r="H14" s="54"/>
      <c r="I14" s="54"/>
      <c r="J14" s="54"/>
      <c r="K14" s="68">
        <v>3.1250000000000002E-3</v>
      </c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>
        <v>8.6226851851851864E-3</v>
      </c>
      <c r="H16" s="54"/>
      <c r="I16" s="54"/>
      <c r="J16" s="54"/>
      <c r="K16" s="68">
        <v>8.6226851851851864E-3</v>
      </c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>
        <v>3.1250000000000002E-3</v>
      </c>
      <c r="E18" s="54"/>
      <c r="F18" s="54"/>
      <c r="G18" s="54"/>
      <c r="H18" s="54"/>
      <c r="I18" s="54"/>
      <c r="J18" s="54"/>
      <c r="K18" s="68">
        <v>3.1250000000000002E-3</v>
      </c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>
        <v>5.6944444444444447E-3</v>
      </c>
      <c r="D24" s="54">
        <v>3.9814814814814808E-3</v>
      </c>
      <c r="E24" s="54"/>
      <c r="F24" s="54"/>
      <c r="G24" s="54">
        <v>5.1273148148148154E-3</v>
      </c>
      <c r="H24" s="54"/>
      <c r="I24" s="54"/>
      <c r="J24" s="54"/>
      <c r="K24" s="68">
        <v>1.480324074074074E-2</v>
      </c>
    </row>
    <row r="25" spans="2:11" x14ac:dyDescent="0.25">
      <c r="B25" s="29" t="s">
        <v>3</v>
      </c>
      <c r="C25" s="30">
        <v>0.12840277777777778</v>
      </c>
      <c r="D25" s="30">
        <v>4.929398148148148E-2</v>
      </c>
      <c r="E25" s="30"/>
      <c r="F25" s="30"/>
      <c r="G25" s="30">
        <v>5.9976851851851851E-2</v>
      </c>
      <c r="H25" s="30"/>
      <c r="I25" s="30"/>
      <c r="J25" s="34"/>
      <c r="K25" s="69">
        <v>0.23767361111111113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>
        <v>2.0833333333333335E-4</v>
      </c>
      <c r="D31" s="54"/>
      <c r="E31" s="54"/>
      <c r="F31" s="54"/>
      <c r="G31" s="54">
        <v>1.4467592592592592E-3</v>
      </c>
      <c r="H31" s="54"/>
      <c r="I31" s="54"/>
      <c r="J31" s="54"/>
      <c r="K31" s="68">
        <v>1.6550925925925926E-3</v>
      </c>
    </row>
    <row r="32" spans="2:11" x14ac:dyDescent="0.25">
      <c r="B32" s="25" t="s">
        <v>30</v>
      </c>
      <c r="C32" s="54">
        <v>3.1365740740740736E-2</v>
      </c>
      <c r="D32" s="54">
        <v>1.7118055555555553E-2</v>
      </c>
      <c r="E32" s="54">
        <v>5.9837962962962961E-3</v>
      </c>
      <c r="F32" s="54"/>
      <c r="G32" s="54">
        <v>1.3425925925925925E-3</v>
      </c>
      <c r="H32" s="54"/>
      <c r="I32" s="54"/>
      <c r="J32" s="54"/>
      <c r="K32" s="68">
        <v>5.5810185185185171E-2</v>
      </c>
    </row>
    <row r="33" spans="2:11" x14ac:dyDescent="0.25">
      <c r="B33" s="25" t="s">
        <v>31</v>
      </c>
      <c r="C33" s="54"/>
      <c r="D33" s="54"/>
      <c r="E33" s="54">
        <v>1.8171296296296297E-3</v>
      </c>
      <c r="F33" s="54"/>
      <c r="G33" s="54"/>
      <c r="H33" s="54"/>
      <c r="I33" s="54"/>
      <c r="J33" s="54"/>
      <c r="K33" s="68">
        <v>1.8171296296296297E-3</v>
      </c>
    </row>
    <row r="34" spans="2:11" x14ac:dyDescent="0.25">
      <c r="B34" s="29" t="s">
        <v>3</v>
      </c>
      <c r="C34" s="30">
        <v>3.1574074074074067E-2</v>
      </c>
      <c r="D34" s="30">
        <v>1.7118055555555553E-2</v>
      </c>
      <c r="E34" s="30">
        <v>7.8009259259259256E-3</v>
      </c>
      <c r="F34" s="30"/>
      <c r="G34" s="30">
        <v>2.7893518518518519E-3</v>
      </c>
      <c r="H34" s="30"/>
      <c r="I34" s="30"/>
      <c r="J34" s="34"/>
      <c r="K34" s="69">
        <v>5.9282407407407395E-2</v>
      </c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>
        <v>0.15997685185185184</v>
      </c>
      <c r="D36" s="34">
        <v>6.6412037037037033E-2</v>
      </c>
      <c r="E36" s="34">
        <v>7.8009259259259256E-3</v>
      </c>
      <c r="F36" s="34"/>
      <c r="G36" s="34">
        <v>6.2766203703703699E-2</v>
      </c>
      <c r="H36" s="34"/>
      <c r="I36" s="34"/>
      <c r="J36" s="34"/>
      <c r="K36" s="76">
        <v>0.29695601851851849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&amp;R45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182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/>
      <c r="E7" s="54"/>
      <c r="F7" s="54"/>
      <c r="G7" s="54"/>
      <c r="H7" s="54"/>
      <c r="I7" s="54"/>
      <c r="J7" s="54"/>
      <c r="K7" s="166"/>
    </row>
    <row r="8" spans="2:11" x14ac:dyDescent="0.25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166"/>
    </row>
    <row r="9" spans="2:11" x14ac:dyDescent="0.25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166"/>
    </row>
    <row r="10" spans="2:11" x14ac:dyDescent="0.25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166"/>
    </row>
    <row r="11" spans="2:11" x14ac:dyDescent="0.25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166"/>
    </row>
    <row r="12" spans="2:11" x14ac:dyDescent="0.25">
      <c r="B12" s="25" t="s">
        <v>112</v>
      </c>
      <c r="C12" s="54"/>
      <c r="D12" s="54"/>
      <c r="E12" s="54"/>
      <c r="F12" s="54"/>
      <c r="G12" s="54"/>
      <c r="H12" s="54"/>
      <c r="I12" s="54"/>
      <c r="J12" s="54"/>
      <c r="K12" s="166"/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166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166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166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166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166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166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166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166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166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166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166"/>
    </row>
    <row r="24" spans="2:11" x14ac:dyDescent="0.25">
      <c r="B24" s="25" t="s">
        <v>24</v>
      </c>
      <c r="C24" s="54"/>
      <c r="D24" s="54"/>
      <c r="E24" s="54"/>
      <c r="F24" s="54"/>
      <c r="G24" s="54"/>
      <c r="H24" s="54"/>
      <c r="I24" s="54"/>
      <c r="J24" s="54"/>
      <c r="K24" s="166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/>
      <c r="I25" s="30"/>
      <c r="J25" s="34"/>
      <c r="K25" s="76"/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167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94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 x14ac:dyDescent="0.25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68"/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&amp;R46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10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183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/>
      <c r="E7" s="54"/>
      <c r="F7" s="54"/>
      <c r="G7" s="54"/>
      <c r="H7" s="54"/>
      <c r="I7" s="54"/>
      <c r="J7" s="54"/>
      <c r="K7" s="166"/>
    </row>
    <row r="8" spans="2:11" x14ac:dyDescent="0.25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166"/>
    </row>
    <row r="9" spans="2:11" x14ac:dyDescent="0.25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166"/>
    </row>
    <row r="10" spans="2:11" x14ac:dyDescent="0.25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166"/>
    </row>
    <row r="11" spans="2:11" x14ac:dyDescent="0.25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166"/>
    </row>
    <row r="12" spans="2:11" x14ac:dyDescent="0.25">
      <c r="B12" s="25" t="s">
        <v>112</v>
      </c>
      <c r="C12" s="54"/>
      <c r="D12" s="54"/>
      <c r="E12" s="54"/>
      <c r="F12" s="54"/>
      <c r="G12" s="54"/>
      <c r="H12" s="54"/>
      <c r="I12" s="54"/>
      <c r="J12" s="54"/>
      <c r="K12" s="166"/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166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166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166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166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166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166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166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166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166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166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166"/>
    </row>
    <row r="24" spans="2:11" x14ac:dyDescent="0.25">
      <c r="B24" s="25" t="s">
        <v>24</v>
      </c>
      <c r="C24" s="54"/>
      <c r="D24" s="54"/>
      <c r="E24" s="54"/>
      <c r="F24" s="54"/>
      <c r="G24" s="54"/>
      <c r="H24" s="54"/>
      <c r="I24" s="54"/>
      <c r="J24" s="54"/>
      <c r="K24" s="166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/>
      <c r="I25" s="30"/>
      <c r="J25" s="34"/>
      <c r="K25" s="76"/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167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94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 x14ac:dyDescent="0.25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68"/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&amp;R47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4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184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/>
      <c r="E7" s="54"/>
      <c r="F7" s="54"/>
      <c r="G7" s="54"/>
      <c r="H7" s="54"/>
      <c r="I7" s="54"/>
      <c r="J7" s="54"/>
      <c r="K7" s="68"/>
    </row>
    <row r="8" spans="2:11" x14ac:dyDescent="0.25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 x14ac:dyDescent="0.25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68"/>
    </row>
    <row r="10" spans="2:11" x14ac:dyDescent="0.25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 x14ac:dyDescent="0.25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68"/>
    </row>
    <row r="12" spans="2:11" x14ac:dyDescent="0.25">
      <c r="B12" s="25" t="s">
        <v>112</v>
      </c>
      <c r="C12" s="54"/>
      <c r="D12" s="54"/>
      <c r="E12" s="54"/>
      <c r="F12" s="54"/>
      <c r="G12" s="54"/>
      <c r="H12" s="54"/>
      <c r="I12" s="54"/>
      <c r="J12" s="54"/>
      <c r="K12" s="68"/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/>
      <c r="D24" s="54"/>
      <c r="E24" s="54"/>
      <c r="F24" s="54"/>
      <c r="G24" s="54"/>
      <c r="H24" s="54"/>
      <c r="I24" s="54"/>
      <c r="J24" s="54"/>
      <c r="K24" s="68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/>
      <c r="I25" s="30"/>
      <c r="J25" s="34"/>
      <c r="K25" s="69"/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 x14ac:dyDescent="0.25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68"/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&amp;R48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10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185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/>
      <c r="E7" s="54"/>
      <c r="F7" s="54"/>
      <c r="G7" s="54">
        <v>3.1365740740740742E-3</v>
      </c>
      <c r="H7" s="54"/>
      <c r="I7" s="54"/>
      <c r="J7" s="54"/>
      <c r="K7" s="68">
        <v>3.1365740740740742E-3</v>
      </c>
    </row>
    <row r="8" spans="2:11" x14ac:dyDescent="0.25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 x14ac:dyDescent="0.25">
      <c r="B9" s="25" t="s">
        <v>13</v>
      </c>
      <c r="C9" s="54"/>
      <c r="D9" s="54">
        <v>4.1087962962962962E-3</v>
      </c>
      <c r="E9" s="54"/>
      <c r="F9" s="54"/>
      <c r="G9" s="54">
        <v>4.6874999999999998E-3</v>
      </c>
      <c r="H9" s="54"/>
      <c r="I9" s="54"/>
      <c r="J9" s="54"/>
      <c r="K9" s="68">
        <v>8.7962962962962951E-3</v>
      </c>
    </row>
    <row r="10" spans="2:11" x14ac:dyDescent="0.25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 x14ac:dyDescent="0.25">
      <c r="B11" s="25" t="s">
        <v>15</v>
      </c>
      <c r="C11" s="54"/>
      <c r="D11" s="54"/>
      <c r="E11" s="54"/>
      <c r="F11" s="54"/>
      <c r="G11" s="54">
        <v>2.8935185185185189E-4</v>
      </c>
      <c r="H11" s="54"/>
      <c r="I11" s="54"/>
      <c r="J11" s="54"/>
      <c r="K11" s="68">
        <v>2.8935185185185189E-4</v>
      </c>
    </row>
    <row r="12" spans="2:11" x14ac:dyDescent="0.25">
      <c r="B12" s="25" t="s">
        <v>112</v>
      </c>
      <c r="C12" s="54"/>
      <c r="D12" s="54"/>
      <c r="E12" s="54"/>
      <c r="F12" s="54"/>
      <c r="G12" s="54">
        <v>5.1967592592592586E-3</v>
      </c>
      <c r="H12" s="54"/>
      <c r="I12" s="54"/>
      <c r="J12" s="54"/>
      <c r="K12" s="68">
        <v>5.1967592592592586E-3</v>
      </c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/>
      <c r="D24" s="54"/>
      <c r="E24" s="54"/>
      <c r="F24" s="54"/>
      <c r="G24" s="54">
        <v>9.4560185185185198E-3</v>
      </c>
      <c r="H24" s="54"/>
      <c r="I24" s="54"/>
      <c r="J24" s="54"/>
      <c r="K24" s="68">
        <v>9.4560185185185198E-3</v>
      </c>
    </row>
    <row r="25" spans="2:11" x14ac:dyDescent="0.25">
      <c r="B25" s="29" t="s">
        <v>3</v>
      </c>
      <c r="C25" s="30"/>
      <c r="D25" s="30">
        <v>4.1087962962962962E-3</v>
      </c>
      <c r="E25" s="30"/>
      <c r="F25" s="30"/>
      <c r="G25" s="30">
        <v>2.2766203703703705E-2</v>
      </c>
      <c r="H25" s="30"/>
      <c r="I25" s="30"/>
      <c r="J25" s="34"/>
      <c r="K25" s="69">
        <v>2.6875E-2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>
        <v>2.5462962962962961E-4</v>
      </c>
      <c r="H30" s="54"/>
      <c r="I30" s="54"/>
      <c r="J30" s="54"/>
      <c r="K30" s="68">
        <v>2.5462962962962961E-4</v>
      </c>
    </row>
    <row r="31" spans="2:11" x14ac:dyDescent="0.25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 x14ac:dyDescent="0.25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68"/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>
        <v>2.5462962962962961E-4</v>
      </c>
      <c r="H34" s="30"/>
      <c r="I34" s="30"/>
      <c r="J34" s="34"/>
      <c r="K34" s="69">
        <v>2.5462962962962961E-4</v>
      </c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>
        <v>4.1087962962962962E-3</v>
      </c>
      <c r="E36" s="34"/>
      <c r="F36" s="34"/>
      <c r="G36" s="34">
        <v>2.3020833333333334E-2</v>
      </c>
      <c r="H36" s="34"/>
      <c r="I36" s="34"/>
      <c r="J36" s="34"/>
      <c r="K36" s="76">
        <v>2.7129629629629629E-2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&amp;R49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7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186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49"/>
      <c r="D7" s="49"/>
      <c r="E7" s="49"/>
      <c r="F7" s="49"/>
      <c r="G7" s="49"/>
      <c r="H7" s="54"/>
      <c r="I7" s="49"/>
      <c r="J7" s="49"/>
      <c r="K7" s="68"/>
    </row>
    <row r="8" spans="2:11" x14ac:dyDescent="0.25">
      <c r="B8" s="25" t="s">
        <v>80</v>
      </c>
      <c r="C8" s="49"/>
      <c r="D8" s="49"/>
      <c r="E8" s="49"/>
      <c r="F8" s="49"/>
      <c r="G8" s="49"/>
      <c r="H8" s="49"/>
      <c r="I8" s="49"/>
      <c r="J8" s="49"/>
      <c r="K8" s="68"/>
    </row>
    <row r="9" spans="2:11" x14ac:dyDescent="0.25">
      <c r="B9" s="25" t="s">
        <v>13</v>
      </c>
      <c r="C9" s="49"/>
      <c r="D9" s="156"/>
      <c r="E9" s="49"/>
      <c r="F9" s="49"/>
      <c r="G9" s="49"/>
      <c r="H9" s="49"/>
      <c r="I9" s="49"/>
      <c r="J9" s="49"/>
      <c r="K9" s="68"/>
    </row>
    <row r="10" spans="2:11" x14ac:dyDescent="0.25">
      <c r="B10" s="25" t="s">
        <v>14</v>
      </c>
      <c r="C10" s="49"/>
      <c r="D10" s="49"/>
      <c r="E10" s="49"/>
      <c r="F10" s="49"/>
      <c r="G10" s="49"/>
      <c r="H10" s="49"/>
      <c r="I10" s="49"/>
      <c r="J10" s="49"/>
      <c r="K10" s="68"/>
    </row>
    <row r="11" spans="2:11" x14ac:dyDescent="0.25">
      <c r="B11" s="25" t="s">
        <v>15</v>
      </c>
      <c r="C11" s="49"/>
      <c r="D11" s="49"/>
      <c r="E11" s="49"/>
      <c r="F11" s="49"/>
      <c r="G11" s="49"/>
      <c r="H11" s="49"/>
      <c r="I11" s="49"/>
      <c r="J11" s="49"/>
      <c r="K11" s="68"/>
    </row>
    <row r="12" spans="2:11" x14ac:dyDescent="0.25">
      <c r="B12" s="25" t="s">
        <v>112</v>
      </c>
      <c r="C12" s="49"/>
      <c r="D12" s="49"/>
      <c r="E12" s="49"/>
      <c r="F12" s="49"/>
      <c r="G12" s="49"/>
      <c r="H12" s="54">
        <v>3.1828703703703702E-3</v>
      </c>
      <c r="I12" s="49"/>
      <c r="J12" s="49"/>
      <c r="K12" s="68">
        <f>SUM(C12:J12)</f>
        <v>3.1828703703703702E-3</v>
      </c>
    </row>
    <row r="13" spans="2:11" x14ac:dyDescent="0.25">
      <c r="B13" s="25" t="s">
        <v>16</v>
      </c>
      <c r="C13" s="49"/>
      <c r="D13" s="49"/>
      <c r="E13" s="49"/>
      <c r="F13" s="49"/>
      <c r="G13" s="49"/>
      <c r="H13" s="49"/>
      <c r="I13" s="49"/>
      <c r="J13" s="49"/>
      <c r="K13" s="68"/>
    </row>
    <row r="14" spans="2:11" x14ac:dyDescent="0.25">
      <c r="B14" s="95" t="s">
        <v>105</v>
      </c>
      <c r="C14" s="49"/>
      <c r="D14" s="49"/>
      <c r="E14" s="49"/>
      <c r="F14" s="49"/>
      <c r="G14" s="49"/>
      <c r="H14" s="49"/>
      <c r="I14" s="49"/>
      <c r="J14" s="49"/>
      <c r="K14" s="68"/>
    </row>
    <row r="15" spans="2:11" x14ac:dyDescent="0.25">
      <c r="B15" s="25" t="s">
        <v>17</v>
      </c>
      <c r="C15" s="49"/>
      <c r="D15" s="49"/>
      <c r="E15" s="49"/>
      <c r="F15" s="49"/>
      <c r="G15" s="49"/>
      <c r="H15" s="49"/>
      <c r="I15" s="49"/>
      <c r="J15" s="49"/>
      <c r="K15" s="68"/>
    </row>
    <row r="16" spans="2:11" x14ac:dyDescent="0.25">
      <c r="B16" s="25" t="s">
        <v>18</v>
      </c>
      <c r="C16" s="49"/>
      <c r="D16" s="49"/>
      <c r="E16" s="49"/>
      <c r="F16" s="49"/>
      <c r="G16" s="49"/>
      <c r="H16" s="49"/>
      <c r="I16" s="49"/>
      <c r="J16" s="49"/>
      <c r="K16" s="68"/>
    </row>
    <row r="17" spans="2:11" x14ac:dyDescent="0.25">
      <c r="B17" s="25" t="s">
        <v>19</v>
      </c>
      <c r="C17" s="49"/>
      <c r="D17" s="49"/>
      <c r="E17" s="49"/>
      <c r="F17" s="49"/>
      <c r="G17" s="49"/>
      <c r="H17" s="49"/>
      <c r="I17" s="49"/>
      <c r="J17" s="49"/>
      <c r="K17" s="68"/>
    </row>
    <row r="18" spans="2:11" x14ac:dyDescent="0.25">
      <c r="B18" s="25" t="s">
        <v>20</v>
      </c>
      <c r="C18" s="49"/>
      <c r="D18" s="49"/>
      <c r="E18" s="49"/>
      <c r="F18" s="49"/>
      <c r="G18" s="49"/>
      <c r="H18" s="49"/>
      <c r="I18" s="49"/>
      <c r="J18" s="49"/>
      <c r="K18" s="68"/>
    </row>
    <row r="19" spans="2:11" x14ac:dyDescent="0.25">
      <c r="B19" s="25" t="s">
        <v>21</v>
      </c>
      <c r="C19" s="49"/>
      <c r="D19" s="49"/>
      <c r="E19" s="49"/>
      <c r="F19" s="49"/>
      <c r="G19" s="49"/>
      <c r="H19" s="49"/>
      <c r="I19" s="49"/>
      <c r="J19" s="49"/>
      <c r="K19" s="68"/>
    </row>
    <row r="20" spans="2:11" x14ac:dyDescent="0.25">
      <c r="B20" s="57" t="s">
        <v>81</v>
      </c>
      <c r="C20" s="49"/>
      <c r="D20" s="49"/>
      <c r="E20" s="49"/>
      <c r="F20" s="49"/>
      <c r="G20" s="49"/>
      <c r="H20" s="49"/>
      <c r="I20" s="49"/>
      <c r="J20" s="49"/>
      <c r="K20" s="68"/>
    </row>
    <row r="21" spans="2:11" x14ac:dyDescent="0.25">
      <c r="B21" s="58" t="s">
        <v>82</v>
      </c>
      <c r="C21" s="49"/>
      <c r="D21" s="49"/>
      <c r="E21" s="49"/>
      <c r="F21" s="49"/>
      <c r="G21" s="49"/>
      <c r="H21" s="49"/>
      <c r="I21" s="49"/>
      <c r="J21" s="49"/>
      <c r="K21" s="68"/>
    </row>
    <row r="22" spans="2:11" x14ac:dyDescent="0.25">
      <c r="B22" s="25" t="s">
        <v>22</v>
      </c>
      <c r="C22" s="49"/>
      <c r="D22" s="49"/>
      <c r="E22" s="49"/>
      <c r="F22" s="49"/>
      <c r="G22" s="49"/>
      <c r="H22" s="49"/>
      <c r="I22" s="49"/>
      <c r="J22" s="49"/>
      <c r="K22" s="68"/>
    </row>
    <row r="23" spans="2:11" x14ac:dyDescent="0.25">
      <c r="B23" s="25" t="s">
        <v>23</v>
      </c>
      <c r="C23" s="49"/>
      <c r="D23" s="49"/>
      <c r="E23" s="49"/>
      <c r="F23" s="49"/>
      <c r="G23" s="49"/>
      <c r="H23" s="49"/>
      <c r="I23" s="49"/>
      <c r="J23" s="49"/>
      <c r="K23" s="68"/>
    </row>
    <row r="24" spans="2:11" x14ac:dyDescent="0.25">
      <c r="B24" s="25" t="s">
        <v>24</v>
      </c>
      <c r="C24" s="49"/>
      <c r="D24" s="49"/>
      <c r="E24" s="49"/>
      <c r="F24" s="49"/>
      <c r="G24" s="49"/>
      <c r="H24" s="49"/>
      <c r="I24" s="49"/>
      <c r="J24" s="49"/>
      <c r="K24" s="68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>
        <f t="shared" ref="H25" si="0">SUM(H7:H24)</f>
        <v>3.1828703703703702E-3</v>
      </c>
      <c r="I25" s="44"/>
      <c r="J25" s="51"/>
      <c r="K25" s="76">
        <f>SUM(K7:K24)</f>
        <v>3.1828703703703702E-3</v>
      </c>
    </row>
    <row r="26" spans="2:11" x14ac:dyDescent="0.25">
      <c r="B26" s="70"/>
      <c r="C26" s="80"/>
      <c r="D26" s="80"/>
      <c r="E26" s="80"/>
      <c r="F26" s="80"/>
      <c r="G26" s="80"/>
      <c r="H26" s="80"/>
      <c r="I26" s="80"/>
      <c r="J26" s="81"/>
      <c r="K26" s="82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49"/>
      <c r="D28" s="49"/>
      <c r="E28" s="49"/>
      <c r="F28" s="49"/>
      <c r="G28" s="49"/>
      <c r="H28" s="49"/>
      <c r="I28" s="49"/>
      <c r="J28" s="40"/>
      <c r="K28" s="68"/>
    </row>
    <row r="29" spans="2:11" x14ac:dyDescent="0.25">
      <c r="B29" s="25" t="s">
        <v>27</v>
      </c>
      <c r="C29" s="49"/>
      <c r="D29" s="49"/>
      <c r="E29" s="49"/>
      <c r="F29" s="49"/>
      <c r="G29" s="49"/>
      <c r="H29" s="49"/>
      <c r="I29" s="49"/>
      <c r="J29" s="83"/>
      <c r="K29" s="68"/>
    </row>
    <row r="30" spans="2:11" x14ac:dyDescent="0.25">
      <c r="B30" s="25" t="s">
        <v>28</v>
      </c>
      <c r="C30" s="49"/>
      <c r="D30" s="165"/>
      <c r="E30" s="49"/>
      <c r="F30" s="49"/>
      <c r="G30" s="49"/>
      <c r="H30" s="49"/>
      <c r="I30" s="4"/>
      <c r="J30" s="4"/>
      <c r="K30" s="68"/>
    </row>
    <row r="31" spans="2:11" x14ac:dyDescent="0.25">
      <c r="B31" s="25" t="s">
        <v>29</v>
      </c>
      <c r="C31" s="49"/>
      <c r="D31" s="165"/>
      <c r="E31" s="49"/>
      <c r="F31" s="49"/>
      <c r="G31" s="49"/>
      <c r="H31" s="49"/>
      <c r="I31" s="4"/>
      <c r="J31" s="4"/>
      <c r="K31" s="68"/>
    </row>
    <row r="32" spans="2:11" x14ac:dyDescent="0.25">
      <c r="B32" s="25" t="s">
        <v>30</v>
      </c>
      <c r="C32" s="49"/>
      <c r="D32" s="49"/>
      <c r="E32" s="49"/>
      <c r="F32" s="49"/>
      <c r="G32" s="49"/>
      <c r="H32" s="49"/>
      <c r="I32" s="49"/>
      <c r="J32" s="49"/>
      <c r="K32" s="68"/>
    </row>
    <row r="33" spans="2:11" x14ac:dyDescent="0.25">
      <c r="B33" s="25" t="s">
        <v>31</v>
      </c>
      <c r="C33" s="49"/>
      <c r="D33" s="49"/>
      <c r="E33" s="49"/>
      <c r="F33" s="49"/>
      <c r="G33" s="49"/>
      <c r="H33" s="49"/>
      <c r="I33" s="49"/>
      <c r="J33" s="49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>
        <f t="shared" ref="H36" si="1">H34+H25</f>
        <v>3.1828703703703702E-3</v>
      </c>
      <c r="I36" s="34"/>
      <c r="J36" s="34"/>
      <c r="K36" s="76">
        <f>K25+K34</f>
        <v>3.1828703703703702E-3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&amp;R50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187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159"/>
      <c r="D7" s="159"/>
      <c r="E7" s="159"/>
      <c r="F7" s="159"/>
      <c r="G7" s="159"/>
      <c r="H7" s="159"/>
      <c r="I7" s="159"/>
      <c r="J7" s="159"/>
      <c r="K7" s="68"/>
    </row>
    <row r="8" spans="2:11" x14ac:dyDescent="0.25">
      <c r="B8" s="25" t="s">
        <v>80</v>
      </c>
      <c r="C8" s="159"/>
      <c r="D8" s="159"/>
      <c r="E8" s="159"/>
      <c r="F8" s="159"/>
      <c r="G8" s="159"/>
      <c r="H8" s="159"/>
      <c r="I8" s="159"/>
      <c r="J8" s="159"/>
      <c r="K8" s="68"/>
    </row>
    <row r="9" spans="2:11" x14ac:dyDescent="0.25">
      <c r="B9" s="25" t="s">
        <v>13</v>
      </c>
      <c r="C9" s="159"/>
      <c r="D9" s="159"/>
      <c r="E9" s="159"/>
      <c r="F9" s="159"/>
      <c r="G9" s="159"/>
      <c r="H9" s="159"/>
      <c r="I9" s="159"/>
      <c r="J9" s="159"/>
      <c r="K9" s="68"/>
    </row>
    <row r="10" spans="2:11" x14ac:dyDescent="0.25">
      <c r="B10" s="25" t="s">
        <v>14</v>
      </c>
      <c r="C10" s="159"/>
      <c r="D10" s="159"/>
      <c r="E10" s="159"/>
      <c r="F10" s="159"/>
      <c r="G10" s="159"/>
      <c r="H10" s="159"/>
      <c r="I10" s="159"/>
      <c r="J10" s="159"/>
      <c r="K10" s="68"/>
    </row>
    <row r="11" spans="2:11" x14ac:dyDescent="0.25">
      <c r="B11" s="25" t="s">
        <v>15</v>
      </c>
      <c r="C11" s="159"/>
      <c r="D11" s="159"/>
      <c r="E11" s="159"/>
      <c r="F11" s="159"/>
      <c r="G11" s="159"/>
      <c r="H11" s="159"/>
      <c r="I11" s="159"/>
      <c r="J11" s="159"/>
      <c r="K11" s="68"/>
    </row>
    <row r="12" spans="2:11" x14ac:dyDescent="0.25">
      <c r="B12" s="25" t="s">
        <v>112</v>
      </c>
      <c r="C12" s="159"/>
      <c r="D12" s="159"/>
      <c r="E12" s="159"/>
      <c r="F12" s="159"/>
      <c r="G12" s="159"/>
      <c r="H12" s="54"/>
      <c r="I12" s="49"/>
      <c r="J12" s="49"/>
      <c r="K12" s="68"/>
    </row>
    <row r="13" spans="2:11" x14ac:dyDescent="0.25">
      <c r="B13" s="25" t="s">
        <v>16</v>
      </c>
      <c r="C13" s="159"/>
      <c r="D13" s="159"/>
      <c r="E13" s="159"/>
      <c r="F13" s="159"/>
      <c r="G13" s="159"/>
      <c r="H13" s="49"/>
      <c r="I13" s="49"/>
      <c r="J13" s="49"/>
      <c r="K13" s="68"/>
    </row>
    <row r="14" spans="2:11" x14ac:dyDescent="0.25">
      <c r="B14" s="95" t="s">
        <v>105</v>
      </c>
      <c r="C14" s="159"/>
      <c r="D14" s="159"/>
      <c r="E14" s="159"/>
      <c r="F14" s="159"/>
      <c r="G14" s="159"/>
      <c r="H14" s="49"/>
      <c r="I14" s="49"/>
      <c r="J14" s="49"/>
      <c r="K14" s="68"/>
    </row>
    <row r="15" spans="2:11" x14ac:dyDescent="0.25">
      <c r="B15" s="25" t="s">
        <v>17</v>
      </c>
      <c r="C15" s="159"/>
      <c r="D15" s="159"/>
      <c r="E15" s="159"/>
      <c r="F15" s="159"/>
      <c r="G15" s="159"/>
      <c r="H15" s="49"/>
      <c r="I15" s="49"/>
      <c r="J15" s="49"/>
      <c r="K15" s="68"/>
    </row>
    <row r="16" spans="2:11" x14ac:dyDescent="0.25">
      <c r="B16" s="25" t="s">
        <v>18</v>
      </c>
      <c r="C16" s="159"/>
      <c r="D16" s="159"/>
      <c r="E16" s="159"/>
      <c r="F16" s="159"/>
      <c r="G16" s="159"/>
      <c r="H16" s="49"/>
      <c r="I16" s="49"/>
      <c r="J16" s="49"/>
      <c r="K16" s="68"/>
    </row>
    <row r="17" spans="2:11" x14ac:dyDescent="0.25">
      <c r="B17" s="25" t="s">
        <v>19</v>
      </c>
      <c r="C17" s="159"/>
      <c r="D17" s="159"/>
      <c r="E17" s="159"/>
      <c r="F17" s="159"/>
      <c r="G17" s="159"/>
      <c r="H17" s="49"/>
      <c r="I17" s="49"/>
      <c r="J17" s="49"/>
      <c r="K17" s="68"/>
    </row>
    <row r="18" spans="2:11" x14ac:dyDescent="0.25">
      <c r="B18" s="25" t="s">
        <v>20</v>
      </c>
      <c r="C18" s="159"/>
      <c r="D18" s="159"/>
      <c r="E18" s="159"/>
      <c r="F18" s="159"/>
      <c r="G18" s="159"/>
      <c r="H18" s="49"/>
      <c r="I18" s="49"/>
      <c r="J18" s="49"/>
      <c r="K18" s="68"/>
    </row>
    <row r="19" spans="2:11" x14ac:dyDescent="0.25">
      <c r="B19" s="25" t="s">
        <v>21</v>
      </c>
      <c r="C19" s="159"/>
      <c r="D19" s="159"/>
      <c r="E19" s="159"/>
      <c r="F19" s="159"/>
      <c r="G19" s="159"/>
      <c r="H19" s="49"/>
      <c r="I19" s="49"/>
      <c r="J19" s="49"/>
      <c r="K19" s="68"/>
    </row>
    <row r="20" spans="2:11" x14ac:dyDescent="0.25">
      <c r="B20" s="57" t="s">
        <v>81</v>
      </c>
      <c r="C20" s="159"/>
      <c r="D20" s="159"/>
      <c r="E20" s="159"/>
      <c r="F20" s="159"/>
      <c r="G20" s="159"/>
      <c r="H20" s="49"/>
      <c r="I20" s="49"/>
      <c r="J20" s="49"/>
      <c r="K20" s="68"/>
    </row>
    <row r="21" spans="2:11" x14ac:dyDescent="0.25">
      <c r="B21" s="58" t="s">
        <v>82</v>
      </c>
      <c r="C21" s="159"/>
      <c r="D21" s="159"/>
      <c r="E21" s="159"/>
      <c r="F21" s="159"/>
      <c r="G21" s="159"/>
      <c r="H21" s="49"/>
      <c r="I21" s="49"/>
      <c r="J21" s="49"/>
      <c r="K21" s="68"/>
    </row>
    <row r="22" spans="2:11" x14ac:dyDescent="0.25">
      <c r="B22" s="25" t="s">
        <v>22</v>
      </c>
      <c r="C22" s="159"/>
      <c r="D22" s="159"/>
      <c r="E22" s="159"/>
      <c r="F22" s="159"/>
      <c r="G22" s="159"/>
      <c r="H22" s="49"/>
      <c r="I22" s="49"/>
      <c r="J22" s="49"/>
      <c r="K22" s="68"/>
    </row>
    <row r="23" spans="2:11" x14ac:dyDescent="0.25">
      <c r="B23" s="25" t="s">
        <v>23</v>
      </c>
      <c r="C23" s="159"/>
      <c r="D23" s="159"/>
      <c r="E23" s="159"/>
      <c r="F23" s="159"/>
      <c r="G23" s="159"/>
      <c r="H23" s="49"/>
      <c r="I23" s="49"/>
      <c r="J23" s="49"/>
      <c r="K23" s="68"/>
    </row>
    <row r="24" spans="2:11" x14ac:dyDescent="0.25">
      <c r="B24" s="25" t="s">
        <v>24</v>
      </c>
      <c r="C24" s="159"/>
      <c r="D24" s="159"/>
      <c r="E24" s="159"/>
      <c r="F24" s="54">
        <v>1.8865740740740742E-3</v>
      </c>
      <c r="G24" s="159"/>
      <c r="H24" s="49"/>
      <c r="I24" s="49"/>
      <c r="J24" s="49"/>
      <c r="K24" s="68">
        <f t="shared" ref="K24" si="0">SUM(C24:J24)</f>
        <v>1.8865740740740742E-3</v>
      </c>
    </row>
    <row r="25" spans="2:11" x14ac:dyDescent="0.25">
      <c r="B25" s="29" t="s">
        <v>3</v>
      </c>
      <c r="C25" s="30"/>
      <c r="D25" s="30"/>
      <c r="E25" s="30"/>
      <c r="F25" s="30">
        <f t="shared" ref="F25" si="1">SUM(F7:F24)</f>
        <v>1.8865740740740742E-3</v>
      </c>
      <c r="G25" s="30"/>
      <c r="H25" s="30"/>
      <c r="I25" s="44"/>
      <c r="J25" s="51"/>
      <c r="K25" s="76">
        <f>SUM(K7:K24)</f>
        <v>1.8865740740740742E-3</v>
      </c>
    </row>
    <row r="26" spans="2:11" x14ac:dyDescent="0.25">
      <c r="B26" s="70"/>
      <c r="C26" s="71"/>
      <c r="D26" s="71"/>
      <c r="E26" s="71"/>
      <c r="F26" s="71"/>
      <c r="G26" s="71"/>
      <c r="H26" s="80"/>
      <c r="I26" s="80"/>
      <c r="J26" s="81"/>
      <c r="K26" s="82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159"/>
      <c r="D28" s="159"/>
      <c r="E28" s="159"/>
      <c r="F28" s="159"/>
      <c r="G28" s="159"/>
      <c r="H28" s="49"/>
      <c r="I28" s="49"/>
      <c r="J28" s="40"/>
      <c r="K28" s="68"/>
    </row>
    <row r="29" spans="2:11" x14ac:dyDescent="0.25">
      <c r="B29" s="25" t="s">
        <v>27</v>
      </c>
      <c r="C29" s="159"/>
      <c r="D29" s="159"/>
      <c r="E29" s="159"/>
      <c r="F29" s="159"/>
      <c r="G29" s="159"/>
      <c r="H29" s="49"/>
      <c r="I29" s="49"/>
      <c r="J29" s="83"/>
      <c r="K29" s="68"/>
    </row>
    <row r="30" spans="2:11" x14ac:dyDescent="0.25">
      <c r="B30" s="25" t="s">
        <v>28</v>
      </c>
      <c r="C30" s="159"/>
      <c r="D30" s="159"/>
      <c r="E30" s="159"/>
      <c r="F30" s="159"/>
      <c r="G30" s="159"/>
      <c r="H30" s="49"/>
      <c r="I30" s="4"/>
      <c r="J30" s="4"/>
      <c r="K30" s="68"/>
    </row>
    <row r="31" spans="2:11" x14ac:dyDescent="0.25">
      <c r="B31" s="25" t="s">
        <v>29</v>
      </c>
      <c r="C31" s="159"/>
      <c r="D31" s="159"/>
      <c r="E31" s="159"/>
      <c r="F31" s="159"/>
      <c r="G31" s="159"/>
      <c r="H31" s="49"/>
      <c r="I31" s="4"/>
      <c r="J31" s="4"/>
      <c r="K31" s="68"/>
    </row>
    <row r="32" spans="2:11" x14ac:dyDescent="0.25">
      <c r="B32" s="25" t="s">
        <v>30</v>
      </c>
      <c r="C32" s="159"/>
      <c r="D32" s="159"/>
      <c r="E32" s="159"/>
      <c r="F32" s="159"/>
      <c r="G32" s="159"/>
      <c r="H32" s="49"/>
      <c r="I32" s="49"/>
      <c r="J32" s="49"/>
      <c r="K32" s="68"/>
    </row>
    <row r="33" spans="2:11" x14ac:dyDescent="0.25">
      <c r="B33" s="25" t="s">
        <v>31</v>
      </c>
      <c r="C33" s="159"/>
      <c r="D33" s="159"/>
      <c r="E33" s="159"/>
      <c r="F33" s="159"/>
      <c r="G33" s="159"/>
      <c r="H33" s="49"/>
      <c r="I33" s="49"/>
      <c r="J33" s="49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>
        <f t="shared" ref="F36" si="2">F34+F25</f>
        <v>1.8865740740740742E-3</v>
      </c>
      <c r="G36" s="34"/>
      <c r="H36" s="34"/>
      <c r="I36" s="34"/>
      <c r="J36" s="34"/>
      <c r="K36" s="76">
        <f>K25+K34</f>
        <v>1.8865740740740742E-3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&amp;R51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188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/>
      <c r="D7" s="54"/>
      <c r="E7" s="54"/>
      <c r="F7" s="54"/>
      <c r="G7" s="54"/>
      <c r="H7" s="54"/>
      <c r="I7" s="54"/>
      <c r="J7" s="54"/>
      <c r="K7" s="68"/>
    </row>
    <row r="8" spans="2:11" x14ac:dyDescent="0.25">
      <c r="B8" s="25" t="s">
        <v>80</v>
      </c>
      <c r="C8" s="54">
        <v>2.0833333333333337E-3</v>
      </c>
      <c r="D8" s="54">
        <v>2.1412037037037033E-3</v>
      </c>
      <c r="E8" s="54"/>
      <c r="F8" s="54"/>
      <c r="G8" s="54"/>
      <c r="H8" s="54"/>
      <c r="I8" s="54"/>
      <c r="J8" s="54"/>
      <c r="K8" s="68">
        <v>4.2245370370370371E-3</v>
      </c>
    </row>
    <row r="9" spans="2:11" x14ac:dyDescent="0.25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68"/>
    </row>
    <row r="10" spans="2:11" x14ac:dyDescent="0.25">
      <c r="B10" s="25" t="s">
        <v>14</v>
      </c>
      <c r="C10" s="54"/>
      <c r="D10" s="54"/>
      <c r="E10" s="54"/>
      <c r="F10" s="54"/>
      <c r="G10" s="54"/>
      <c r="H10" s="54"/>
      <c r="I10" s="54"/>
      <c r="J10" s="54"/>
      <c r="K10" s="68"/>
    </row>
    <row r="11" spans="2:11" x14ac:dyDescent="0.25">
      <c r="B11" s="25" t="s">
        <v>15</v>
      </c>
      <c r="C11" s="54"/>
      <c r="D11" s="54"/>
      <c r="E11" s="54"/>
      <c r="F11" s="54"/>
      <c r="G11" s="54"/>
      <c r="H11" s="54"/>
      <c r="I11" s="54"/>
      <c r="J11" s="54"/>
      <c r="K11" s="68"/>
    </row>
    <row r="12" spans="2:11" x14ac:dyDescent="0.25">
      <c r="B12" s="25" t="s">
        <v>112</v>
      </c>
      <c r="C12" s="54"/>
      <c r="D12" s="54"/>
      <c r="E12" s="54"/>
      <c r="F12" s="54"/>
      <c r="G12" s="54"/>
      <c r="H12" s="54"/>
      <c r="I12" s="54"/>
      <c r="J12" s="54"/>
      <c r="K12" s="68"/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>
        <v>1.3773148148148147E-3</v>
      </c>
      <c r="D24" s="54">
        <v>1.2152777777777778E-3</v>
      </c>
      <c r="E24" s="54">
        <v>6.3541666666666659E-3</v>
      </c>
      <c r="F24" s="54">
        <v>1.5046296296296297E-4</v>
      </c>
      <c r="G24" s="54">
        <v>2.3032407407407407E-3</v>
      </c>
      <c r="H24" s="54"/>
      <c r="I24" s="54"/>
      <c r="J24" s="54"/>
      <c r="K24" s="68">
        <v>1.1400462962962963E-2</v>
      </c>
    </row>
    <row r="25" spans="2:11" x14ac:dyDescent="0.25">
      <c r="B25" s="29" t="s">
        <v>3</v>
      </c>
      <c r="C25" s="30">
        <v>3.4606481481481485E-3</v>
      </c>
      <c r="D25" s="30">
        <v>3.3564814814814811E-3</v>
      </c>
      <c r="E25" s="30">
        <v>6.3541666666666659E-3</v>
      </c>
      <c r="F25" s="30">
        <v>1.5046296296296297E-4</v>
      </c>
      <c r="G25" s="30">
        <v>2.3032407407407407E-3</v>
      </c>
      <c r="H25" s="30"/>
      <c r="I25" s="30"/>
      <c r="J25" s="34"/>
      <c r="K25" s="69">
        <v>1.5625E-2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>
        <v>3.2407407407407406E-4</v>
      </c>
      <c r="D31" s="54"/>
      <c r="E31" s="54">
        <v>1.2037037037037038E-3</v>
      </c>
      <c r="F31" s="54"/>
      <c r="G31" s="54">
        <v>4.9768518518518521E-4</v>
      </c>
      <c r="H31" s="54"/>
      <c r="I31" s="54"/>
      <c r="J31" s="54"/>
      <c r="K31" s="68">
        <v>2.0254629629629633E-3</v>
      </c>
    </row>
    <row r="32" spans="2:11" x14ac:dyDescent="0.25">
      <c r="B32" s="25" t="s">
        <v>30</v>
      </c>
      <c r="C32" s="54"/>
      <c r="D32" s="54"/>
      <c r="E32" s="54"/>
      <c r="F32" s="54"/>
      <c r="G32" s="54"/>
      <c r="H32" s="54"/>
      <c r="I32" s="54"/>
      <c r="J32" s="54"/>
      <c r="K32" s="68"/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>
        <v>3.2407407407407406E-4</v>
      </c>
      <c r="D34" s="30"/>
      <c r="E34" s="30">
        <v>1.2037037037037038E-3</v>
      </c>
      <c r="F34" s="30"/>
      <c r="G34" s="30">
        <v>4.9768518518518521E-4</v>
      </c>
      <c r="H34" s="30"/>
      <c r="I34" s="30"/>
      <c r="J34" s="34"/>
      <c r="K34" s="69">
        <v>2.0254629629629633E-3</v>
      </c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>
        <v>3.7847222222222223E-3</v>
      </c>
      <c r="D36" s="34">
        <v>3.3564814814814811E-3</v>
      </c>
      <c r="E36" s="34">
        <v>7.5578703703703693E-3</v>
      </c>
      <c r="F36" s="34">
        <v>1.5046296296296297E-4</v>
      </c>
      <c r="G36" s="34">
        <v>2.8009259259259259E-3</v>
      </c>
      <c r="H36" s="34"/>
      <c r="I36" s="34"/>
      <c r="J36" s="34"/>
      <c r="K36" s="76">
        <v>1.7650462962962965E-2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&amp;R52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13" zoomScaleNormal="100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16" t="s">
        <v>121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x14ac:dyDescent="0.25">
      <c r="B7" s="137" t="s">
        <v>12</v>
      </c>
      <c r="C7" s="117">
        <v>2.1990740740740738E-3</v>
      </c>
      <c r="D7" s="55">
        <v>0.1572847682119205</v>
      </c>
      <c r="E7" s="56">
        <v>4.6591466405100548E-2</v>
      </c>
      <c r="F7" s="117">
        <v>1.7476851851851852E-3</v>
      </c>
      <c r="G7" s="55">
        <v>0.18757763975155278</v>
      </c>
      <c r="H7" s="56">
        <v>0.10399449035812672</v>
      </c>
      <c r="I7" s="117">
        <v>3.9467592592592584E-3</v>
      </c>
      <c r="J7" s="55">
        <v>0.16939890710382516</v>
      </c>
      <c r="K7" s="96">
        <v>6.1663652802893348E-2</v>
      </c>
    </row>
    <row r="8" spans="2:11" x14ac:dyDescent="0.25">
      <c r="B8" s="95" t="s">
        <v>80</v>
      </c>
      <c r="C8" s="117">
        <v>6.9444444444444444E-5</v>
      </c>
      <c r="D8" s="55">
        <v>4.9668874172185433E-3</v>
      </c>
      <c r="E8" s="56">
        <v>1.4713094654242281E-3</v>
      </c>
      <c r="F8" s="117">
        <v>2.3148148148148146E-4</v>
      </c>
      <c r="G8" s="55">
        <v>2.4844720496894408E-2</v>
      </c>
      <c r="H8" s="56">
        <v>1.3774104683195591E-2</v>
      </c>
      <c r="I8" s="117">
        <v>3.0092592592592589E-4</v>
      </c>
      <c r="J8" s="55">
        <v>1.2916045702930952E-2</v>
      </c>
      <c r="K8" s="96">
        <v>4.7016274864376166E-3</v>
      </c>
    </row>
    <row r="9" spans="2:11" x14ac:dyDescent="0.25">
      <c r="B9" s="137" t="s">
        <v>13</v>
      </c>
      <c r="C9" s="117">
        <v>6.7129629629629614E-4</v>
      </c>
      <c r="D9" s="55">
        <v>4.8013245033112571E-2</v>
      </c>
      <c r="E9" s="56">
        <v>1.4222658165767534E-2</v>
      </c>
      <c r="F9" s="117">
        <v>9.0277777777777774E-4</v>
      </c>
      <c r="G9" s="55">
        <v>9.6894409937888185E-2</v>
      </c>
      <c r="H9" s="56">
        <v>5.3719008264462804E-2</v>
      </c>
      <c r="I9" s="117">
        <v>1.5740740740740743E-3</v>
      </c>
      <c r="J9" s="55">
        <v>6.7560854446100382E-2</v>
      </c>
      <c r="K9" s="96">
        <v>2.4593128390596769E-2</v>
      </c>
    </row>
    <row r="10" spans="2:11" x14ac:dyDescent="0.25">
      <c r="B10" s="137" t="s">
        <v>14</v>
      </c>
      <c r="C10" s="117">
        <v>1.5046296296296295E-4</v>
      </c>
      <c r="D10" s="55">
        <v>1.0761589403973508E-2</v>
      </c>
      <c r="E10" s="56">
        <v>3.1878371750858271E-3</v>
      </c>
      <c r="F10" s="117">
        <v>2.6620370370370372E-4</v>
      </c>
      <c r="G10" s="55">
        <v>2.8571428571428571E-2</v>
      </c>
      <c r="H10" s="56">
        <v>1.5840220385674932E-2</v>
      </c>
      <c r="I10" s="117">
        <v>4.1666666666666664E-4</v>
      </c>
      <c r="J10" s="55">
        <v>1.7883755588673625E-2</v>
      </c>
      <c r="K10" s="96">
        <v>6.5099457504520846E-3</v>
      </c>
    </row>
    <row r="11" spans="2:11" x14ac:dyDescent="0.25">
      <c r="B11" s="137" t="s">
        <v>15</v>
      </c>
      <c r="C11" s="117">
        <v>1.4930555555555556E-3</v>
      </c>
      <c r="D11" s="55">
        <v>0.10678807947019868</v>
      </c>
      <c r="E11" s="56">
        <v>3.1633153506620902E-2</v>
      </c>
      <c r="F11" s="117">
        <v>1.2268518518518518E-3</v>
      </c>
      <c r="G11" s="55">
        <v>0.13167701863354037</v>
      </c>
      <c r="H11" s="56">
        <v>7.3002754820936627E-2</v>
      </c>
      <c r="I11" s="117">
        <v>2.7199074074074053E-3</v>
      </c>
      <c r="J11" s="55">
        <v>0.11674118231495276</v>
      </c>
      <c r="K11" s="96">
        <v>4.2495479204339964E-2</v>
      </c>
    </row>
    <row r="12" spans="2:11" x14ac:dyDescent="0.25">
      <c r="B12" s="95" t="s">
        <v>112</v>
      </c>
      <c r="C12" s="117">
        <v>3.032407407407406E-3</v>
      </c>
      <c r="D12" s="55">
        <v>0.21688741721854293</v>
      </c>
      <c r="E12" s="56">
        <v>6.4247179990191264E-2</v>
      </c>
      <c r="F12" s="117">
        <v>1.1805555555555556E-3</v>
      </c>
      <c r="G12" s="55">
        <v>0.1267080745341615</v>
      </c>
      <c r="H12" s="56">
        <v>7.0247933884297523E-2</v>
      </c>
      <c r="I12" s="117">
        <v>4.2129629629629626E-3</v>
      </c>
      <c r="J12" s="55">
        <v>0.18082463984103334</v>
      </c>
      <c r="K12" s="96">
        <v>6.5822784810126628E-2</v>
      </c>
    </row>
    <row r="13" spans="2:11" x14ac:dyDescent="0.25">
      <c r="B13" s="137" t="s">
        <v>16</v>
      </c>
      <c r="C13" s="117"/>
      <c r="D13" s="55"/>
      <c r="E13" s="56"/>
      <c r="F13" s="117"/>
      <c r="G13" s="55"/>
      <c r="H13" s="56"/>
      <c r="I13" s="117"/>
      <c r="J13" s="55"/>
      <c r="K13" s="96"/>
    </row>
    <row r="14" spans="2:11" x14ac:dyDescent="0.25">
      <c r="B14" s="95" t="s">
        <v>105</v>
      </c>
      <c r="C14" s="117"/>
      <c r="D14" s="55"/>
      <c r="E14" s="56"/>
      <c r="F14" s="117"/>
      <c r="G14" s="55"/>
      <c r="H14" s="56"/>
      <c r="I14" s="117"/>
      <c r="J14" s="55"/>
      <c r="K14" s="96"/>
    </row>
    <row r="15" spans="2:11" x14ac:dyDescent="0.25">
      <c r="B15" s="137" t="s">
        <v>17</v>
      </c>
      <c r="C15" s="117"/>
      <c r="D15" s="55"/>
      <c r="E15" s="56"/>
      <c r="F15" s="117"/>
      <c r="G15" s="55"/>
      <c r="H15" s="56"/>
      <c r="I15" s="117"/>
      <c r="J15" s="55"/>
      <c r="K15" s="96"/>
    </row>
    <row r="16" spans="2:11" x14ac:dyDescent="0.25">
      <c r="B16" s="137" t="s">
        <v>18</v>
      </c>
      <c r="C16" s="117">
        <v>3.2407407407407406E-4</v>
      </c>
      <c r="D16" s="55">
        <v>2.3178807947019864E-2</v>
      </c>
      <c r="E16" s="56">
        <v>6.866110838646397E-3</v>
      </c>
      <c r="F16" s="117">
        <v>1.6203703703703703E-4</v>
      </c>
      <c r="G16" s="55">
        <v>1.7391304347826087E-2</v>
      </c>
      <c r="H16" s="56">
        <v>9.6418732782369131E-3</v>
      </c>
      <c r="I16" s="117">
        <v>4.861111111111111E-4</v>
      </c>
      <c r="J16" s="55">
        <v>2.086438152011923E-2</v>
      </c>
      <c r="K16" s="96">
        <v>7.5949367088607653E-3</v>
      </c>
    </row>
    <row r="17" spans="2:14" x14ac:dyDescent="0.25">
      <c r="B17" s="137" t="s">
        <v>19</v>
      </c>
      <c r="C17" s="117"/>
      <c r="D17" s="55"/>
      <c r="E17" s="56"/>
      <c r="F17" s="117"/>
      <c r="G17" s="55"/>
      <c r="H17" s="56"/>
      <c r="I17" s="117"/>
      <c r="J17" s="55"/>
      <c r="K17" s="96"/>
    </row>
    <row r="18" spans="2:14" x14ac:dyDescent="0.25">
      <c r="B18" s="137" t="s">
        <v>20</v>
      </c>
      <c r="C18" s="117">
        <v>1.0416666666666666E-4</v>
      </c>
      <c r="D18" s="55">
        <v>7.4503311258278136E-3</v>
      </c>
      <c r="E18" s="56">
        <v>2.206964198136342E-3</v>
      </c>
      <c r="F18" s="117"/>
      <c r="G18" s="55"/>
      <c r="H18" s="56"/>
      <c r="I18" s="117">
        <v>1.0416666666666666E-4</v>
      </c>
      <c r="J18" s="55">
        <v>4.4709388971684062E-3</v>
      </c>
      <c r="K18" s="96">
        <v>1.6274864376130212E-3</v>
      </c>
    </row>
    <row r="19" spans="2:14" x14ac:dyDescent="0.25">
      <c r="B19" s="137" t="s">
        <v>21</v>
      </c>
      <c r="C19" s="117"/>
      <c r="D19" s="55"/>
      <c r="E19" s="56"/>
      <c r="F19" s="117"/>
      <c r="G19" s="55"/>
      <c r="H19" s="56"/>
      <c r="I19" s="117"/>
      <c r="J19" s="55"/>
      <c r="K19" s="96"/>
    </row>
    <row r="20" spans="2:14" x14ac:dyDescent="0.25">
      <c r="B20" s="95" t="s">
        <v>81</v>
      </c>
      <c r="C20" s="117"/>
      <c r="D20" s="55"/>
      <c r="E20" s="56"/>
      <c r="F20" s="117"/>
      <c r="G20" s="55"/>
      <c r="H20" s="56"/>
      <c r="I20" s="117"/>
      <c r="J20" s="55"/>
      <c r="K20" s="96"/>
    </row>
    <row r="21" spans="2:14" x14ac:dyDescent="0.25">
      <c r="B21" s="95" t="s">
        <v>82</v>
      </c>
      <c r="C21" s="117"/>
      <c r="D21" s="55"/>
      <c r="E21" s="56"/>
      <c r="F21" s="117"/>
      <c r="G21" s="55"/>
      <c r="H21" s="56"/>
      <c r="I21" s="117"/>
      <c r="J21" s="55"/>
      <c r="K21" s="96"/>
    </row>
    <row r="22" spans="2:14" x14ac:dyDescent="0.25">
      <c r="B22" s="95" t="s">
        <v>22</v>
      </c>
      <c r="C22" s="117"/>
      <c r="D22" s="55"/>
      <c r="E22" s="56"/>
      <c r="F22" s="117"/>
      <c r="G22" s="55"/>
      <c r="H22" s="56"/>
      <c r="I22" s="117"/>
      <c r="J22" s="55"/>
      <c r="K22" s="96"/>
    </row>
    <row r="23" spans="2:14" x14ac:dyDescent="0.25">
      <c r="B23" s="95" t="s">
        <v>23</v>
      </c>
      <c r="C23" s="117">
        <v>2.3148148148148147E-5</v>
      </c>
      <c r="D23" s="55">
        <v>1.6556291390728475E-3</v>
      </c>
      <c r="E23" s="56">
        <v>4.9043648847474266E-4</v>
      </c>
      <c r="F23" s="117">
        <v>3.1250000000000001E-4</v>
      </c>
      <c r="G23" s="55">
        <v>3.354037267080745E-2</v>
      </c>
      <c r="H23" s="56">
        <v>1.859504132231405E-2</v>
      </c>
      <c r="I23" s="117">
        <v>3.3564814814814818E-4</v>
      </c>
      <c r="J23" s="55">
        <v>1.4406358668653757E-2</v>
      </c>
      <c r="K23" s="96">
        <v>5.2441229656419574E-3</v>
      </c>
    </row>
    <row r="24" spans="2:14" x14ac:dyDescent="0.25">
      <c r="B24" s="95" t="s">
        <v>24</v>
      </c>
      <c r="C24" s="117">
        <v>5.9143518518518529E-3</v>
      </c>
      <c r="D24" s="55">
        <v>0.42301324503311266</v>
      </c>
      <c r="E24" s="56">
        <v>0.12530652280529678</v>
      </c>
      <c r="F24" s="117">
        <v>3.2870370370370371E-3</v>
      </c>
      <c r="G24" s="55">
        <v>0.3527950310559006</v>
      </c>
      <c r="H24" s="56">
        <v>0.19559228650137742</v>
      </c>
      <c r="I24" s="117">
        <v>9.2013888888888874E-3</v>
      </c>
      <c r="J24" s="55">
        <v>0.39493293591654255</v>
      </c>
      <c r="K24" s="96">
        <v>0.14376130198915019</v>
      </c>
    </row>
    <row r="25" spans="2:14" x14ac:dyDescent="0.25">
      <c r="B25" s="99" t="s">
        <v>3</v>
      </c>
      <c r="C25" s="59">
        <v>1.3981481481481482E-2</v>
      </c>
      <c r="D25" s="60">
        <v>0.99999999999999989</v>
      </c>
      <c r="E25" s="61">
        <v>0.2962236390387446</v>
      </c>
      <c r="F25" s="59">
        <v>9.3171296296296301E-3</v>
      </c>
      <c r="G25" s="60">
        <v>1</v>
      </c>
      <c r="H25" s="61">
        <v>0.5544077134986225</v>
      </c>
      <c r="I25" s="59">
        <v>2.3298611111111103E-2</v>
      </c>
      <c r="J25" s="60">
        <v>1.0000000000000004</v>
      </c>
      <c r="K25" s="129">
        <v>0.3640144665461123</v>
      </c>
    </row>
    <row r="26" spans="2:14" x14ac:dyDescent="0.25">
      <c r="B26" s="119"/>
      <c r="C26" s="120"/>
      <c r="D26" s="120"/>
      <c r="E26" s="120"/>
      <c r="F26" s="120"/>
      <c r="G26" s="120"/>
      <c r="H26" s="120"/>
      <c r="I26" s="120"/>
      <c r="J26" s="120"/>
      <c r="K26" s="121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x14ac:dyDescent="0.25">
      <c r="B28" s="137" t="s">
        <v>26</v>
      </c>
      <c r="C28" s="117">
        <v>3.3680555555555556E-3</v>
      </c>
      <c r="D28" s="55"/>
      <c r="E28" s="56">
        <v>7.135850907307506E-2</v>
      </c>
      <c r="F28" s="117">
        <v>6.0185185185185179E-4</v>
      </c>
      <c r="G28" s="55"/>
      <c r="H28" s="56">
        <v>3.5812672176308534E-2</v>
      </c>
      <c r="I28" s="117">
        <v>3.9699074074074072E-3</v>
      </c>
      <c r="J28" s="55"/>
      <c r="K28" s="96">
        <v>6.2025316455696249E-2</v>
      </c>
    </row>
    <row r="29" spans="2:14" x14ac:dyDescent="0.25">
      <c r="B29" s="137" t="s">
        <v>27</v>
      </c>
      <c r="C29" s="117">
        <v>2.7777777777777772E-4</v>
      </c>
      <c r="D29" s="55"/>
      <c r="E29" s="56">
        <v>5.8852378616969106E-3</v>
      </c>
      <c r="F29" s="117">
        <v>3.2407407407407406E-4</v>
      </c>
      <c r="G29" s="55"/>
      <c r="H29" s="56">
        <v>1.9283746556473826E-2</v>
      </c>
      <c r="I29" s="117">
        <v>6.018518518518519E-4</v>
      </c>
      <c r="J29" s="55"/>
      <c r="K29" s="96">
        <v>9.403254972875235E-3</v>
      </c>
    </row>
    <row r="30" spans="2:14" x14ac:dyDescent="0.25">
      <c r="B30" s="137" t="s">
        <v>28</v>
      </c>
      <c r="C30" s="117">
        <v>5.7870370370370378E-4</v>
      </c>
      <c r="D30" s="55"/>
      <c r="E30" s="56">
        <v>1.2260912211868568E-2</v>
      </c>
      <c r="F30" s="117"/>
      <c r="G30" s="55"/>
      <c r="H30" s="56"/>
      <c r="I30" s="117">
        <v>5.7870370370370378E-4</v>
      </c>
      <c r="J30" s="55"/>
      <c r="K30" s="96">
        <v>9.0415913200723418E-3</v>
      </c>
    </row>
    <row r="31" spans="2:14" x14ac:dyDescent="0.25">
      <c r="B31" s="137" t="s">
        <v>29</v>
      </c>
      <c r="C31" s="117">
        <v>1.0983796296296292E-2</v>
      </c>
      <c r="D31" s="55"/>
      <c r="E31" s="56">
        <v>0.2327121137812653</v>
      </c>
      <c r="F31" s="117">
        <v>2.8703703703703695E-3</v>
      </c>
      <c r="G31" s="55"/>
      <c r="H31" s="56">
        <v>0.17079889807162529</v>
      </c>
      <c r="I31" s="117">
        <v>1.385416666666666E-2</v>
      </c>
      <c r="J31" s="55"/>
      <c r="K31" s="96">
        <v>0.21645569620253172</v>
      </c>
    </row>
    <row r="32" spans="2:14" x14ac:dyDescent="0.25">
      <c r="B32" s="137" t="s">
        <v>30</v>
      </c>
      <c r="C32" s="117">
        <v>1.656249999999999E-2</v>
      </c>
      <c r="D32" s="55"/>
      <c r="E32" s="56">
        <v>0.35090730750367816</v>
      </c>
      <c r="F32" s="117">
        <v>3.6921296296296298E-3</v>
      </c>
      <c r="G32" s="55"/>
      <c r="H32" s="56">
        <v>0.2196969696969697</v>
      </c>
      <c r="I32" s="117">
        <v>2.0254629629629595E-2</v>
      </c>
      <c r="J32" s="55"/>
      <c r="K32" s="96">
        <v>0.31645569620253133</v>
      </c>
    </row>
    <row r="33" spans="2:14" x14ac:dyDescent="0.25">
      <c r="B33" s="137" t="s">
        <v>31</v>
      </c>
      <c r="C33" s="117">
        <v>1.4467592592592592E-3</v>
      </c>
      <c r="D33" s="55"/>
      <c r="E33" s="56">
        <v>3.0652280529671415E-2</v>
      </c>
      <c r="F33" s="117"/>
      <c r="G33" s="55"/>
      <c r="H33" s="56"/>
      <c r="I33" s="117">
        <v>1.4467592592592592E-3</v>
      </c>
      <c r="J33" s="55"/>
      <c r="K33" s="96">
        <v>2.2603978300180849E-2</v>
      </c>
    </row>
    <row r="34" spans="2:14" x14ac:dyDescent="0.25">
      <c r="B34" s="138" t="s">
        <v>3</v>
      </c>
      <c r="C34" s="17">
        <v>3.3217592592592576E-2</v>
      </c>
      <c r="D34" s="60"/>
      <c r="E34" s="60">
        <v>0.7037763609612554</v>
      </c>
      <c r="F34" s="17">
        <v>7.4884259259259253E-3</v>
      </c>
      <c r="G34" s="60"/>
      <c r="H34" s="60">
        <v>0.44559228650137739</v>
      </c>
      <c r="I34" s="17">
        <v>4.0706018518518475E-2</v>
      </c>
      <c r="J34" s="60"/>
      <c r="K34" s="100">
        <v>0.63598553345388775</v>
      </c>
    </row>
    <row r="35" spans="2:14" x14ac:dyDescent="0.25">
      <c r="B35" s="122"/>
      <c r="C35" s="123"/>
      <c r="D35" s="123"/>
      <c r="E35" s="123"/>
      <c r="F35" s="123"/>
      <c r="G35" s="123"/>
      <c r="H35" s="123"/>
      <c r="I35" s="123"/>
      <c r="J35" s="123"/>
      <c r="K35" s="124"/>
      <c r="L35" s="133"/>
      <c r="M35" s="133"/>
      <c r="N35" s="133"/>
    </row>
    <row r="36" spans="2:14" x14ac:dyDescent="0.25">
      <c r="B36" s="99" t="s">
        <v>6</v>
      </c>
      <c r="C36" s="17">
        <v>4.719907407407406E-2</v>
      </c>
      <c r="D36" s="134"/>
      <c r="E36" s="60">
        <v>1</v>
      </c>
      <c r="F36" s="17">
        <v>1.6805555555555556E-2</v>
      </c>
      <c r="G36" s="134"/>
      <c r="H36" s="60">
        <v>0.99999999999999989</v>
      </c>
      <c r="I36" s="17">
        <v>6.4004629629629578E-2</v>
      </c>
      <c r="J36" s="134"/>
      <c r="K36" s="100">
        <v>1</v>
      </c>
    </row>
    <row r="37" spans="2:14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view="pageBreakPreview" topLeftCell="A4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189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49"/>
      <c r="D7" s="49"/>
      <c r="E7" s="49"/>
      <c r="F7" s="49"/>
      <c r="G7" s="49"/>
      <c r="H7" s="49"/>
      <c r="I7" s="49"/>
      <c r="J7" s="49"/>
      <c r="K7" s="68"/>
    </row>
    <row r="8" spans="2:11" x14ac:dyDescent="0.25">
      <c r="B8" s="25" t="s">
        <v>80</v>
      </c>
      <c r="C8" s="49"/>
      <c r="D8" s="49"/>
      <c r="E8" s="49"/>
      <c r="F8" s="49"/>
      <c r="G8" s="49"/>
      <c r="H8" s="49"/>
      <c r="I8" s="49"/>
      <c r="J8" s="49"/>
      <c r="K8" s="68"/>
    </row>
    <row r="9" spans="2:11" x14ac:dyDescent="0.25">
      <c r="B9" s="25" t="s">
        <v>13</v>
      </c>
      <c r="C9" s="49"/>
      <c r="D9" s="49"/>
      <c r="E9" s="49"/>
      <c r="F9" s="49"/>
      <c r="G9" s="49"/>
      <c r="H9" s="49"/>
      <c r="I9" s="49"/>
      <c r="J9" s="49"/>
      <c r="K9" s="68"/>
    </row>
    <row r="10" spans="2:11" x14ac:dyDescent="0.25">
      <c r="B10" s="25" t="s">
        <v>14</v>
      </c>
      <c r="C10" s="49"/>
      <c r="D10" s="49"/>
      <c r="E10" s="49"/>
      <c r="F10" s="49"/>
      <c r="G10" s="49"/>
      <c r="H10" s="49"/>
      <c r="I10" s="49"/>
      <c r="J10" s="49"/>
      <c r="K10" s="68"/>
    </row>
    <row r="11" spans="2:11" x14ac:dyDescent="0.25">
      <c r="B11" s="25" t="s">
        <v>15</v>
      </c>
      <c r="C11" s="49"/>
      <c r="D11" s="49"/>
      <c r="E11" s="49"/>
      <c r="F11" s="49"/>
      <c r="G11" s="49"/>
      <c r="H11" s="49"/>
      <c r="I11" s="49"/>
      <c r="J11" s="49"/>
      <c r="K11" s="68"/>
    </row>
    <row r="12" spans="2:11" x14ac:dyDescent="0.25">
      <c r="B12" s="25" t="s">
        <v>112</v>
      </c>
      <c r="C12" s="49"/>
      <c r="D12" s="49"/>
      <c r="E12" s="49"/>
      <c r="F12" s="49"/>
      <c r="G12" s="49"/>
      <c r="H12" s="49"/>
      <c r="I12" s="49"/>
      <c r="J12" s="49"/>
      <c r="K12" s="68"/>
    </row>
    <row r="13" spans="2:11" x14ac:dyDescent="0.25">
      <c r="B13" s="25" t="s">
        <v>16</v>
      </c>
      <c r="C13" s="49"/>
      <c r="D13" s="49"/>
      <c r="E13" s="49"/>
      <c r="F13" s="49"/>
      <c r="G13" s="49"/>
      <c r="H13" s="49"/>
      <c r="I13" s="49"/>
      <c r="J13" s="49"/>
      <c r="K13" s="68"/>
    </row>
    <row r="14" spans="2:11" x14ac:dyDescent="0.25">
      <c r="B14" s="95" t="s">
        <v>105</v>
      </c>
      <c r="C14" s="49"/>
      <c r="D14" s="49"/>
      <c r="E14" s="49"/>
      <c r="F14" s="49"/>
      <c r="G14" s="49"/>
      <c r="H14" s="49"/>
      <c r="I14" s="49"/>
      <c r="J14" s="49"/>
      <c r="K14" s="68"/>
    </row>
    <row r="15" spans="2:11" x14ac:dyDescent="0.25">
      <c r="B15" s="25" t="s">
        <v>17</v>
      </c>
      <c r="C15" s="49"/>
      <c r="D15" s="49"/>
      <c r="E15" s="49"/>
      <c r="F15" s="49"/>
      <c r="G15" s="49"/>
      <c r="H15" s="49"/>
      <c r="I15" s="49"/>
      <c r="J15" s="49"/>
      <c r="K15" s="68"/>
    </row>
    <row r="16" spans="2:11" x14ac:dyDescent="0.25">
      <c r="B16" s="25" t="s">
        <v>18</v>
      </c>
      <c r="C16" s="49"/>
      <c r="D16" s="49"/>
      <c r="E16" s="49"/>
      <c r="F16" s="49"/>
      <c r="G16" s="49"/>
      <c r="H16" s="49"/>
      <c r="I16" s="49"/>
      <c r="J16" s="49"/>
      <c r="K16" s="68"/>
    </row>
    <row r="17" spans="2:11" x14ac:dyDescent="0.25">
      <c r="B17" s="25" t="s">
        <v>19</v>
      </c>
      <c r="C17" s="49"/>
      <c r="D17" s="49"/>
      <c r="E17" s="49"/>
      <c r="F17" s="49"/>
      <c r="G17" s="49"/>
      <c r="H17" s="49"/>
      <c r="I17" s="49"/>
      <c r="J17" s="49"/>
      <c r="K17" s="68"/>
    </row>
    <row r="18" spans="2:11" x14ac:dyDescent="0.25">
      <c r="B18" s="25" t="s">
        <v>20</v>
      </c>
      <c r="C18" s="49"/>
      <c r="D18" s="49"/>
      <c r="E18" s="49"/>
      <c r="F18" s="49"/>
      <c r="G18" s="49"/>
      <c r="H18" s="49"/>
      <c r="I18" s="49"/>
      <c r="J18" s="49"/>
      <c r="K18" s="68"/>
    </row>
    <row r="19" spans="2:11" x14ac:dyDescent="0.25">
      <c r="B19" s="25" t="s">
        <v>21</v>
      </c>
      <c r="C19" s="49"/>
      <c r="D19" s="49"/>
      <c r="E19" s="49"/>
      <c r="F19" s="49"/>
      <c r="G19" s="49"/>
      <c r="H19" s="49"/>
      <c r="I19" s="49"/>
      <c r="J19" s="49"/>
      <c r="K19" s="68"/>
    </row>
    <row r="20" spans="2:11" x14ac:dyDescent="0.25">
      <c r="B20" s="57" t="s">
        <v>81</v>
      </c>
      <c r="C20" s="49"/>
      <c r="D20" s="49"/>
      <c r="E20" s="49"/>
      <c r="F20" s="49"/>
      <c r="G20" s="49"/>
      <c r="H20" s="49"/>
      <c r="I20" s="49"/>
      <c r="J20" s="49"/>
      <c r="K20" s="68"/>
    </row>
    <row r="21" spans="2:11" x14ac:dyDescent="0.25">
      <c r="B21" s="58" t="s">
        <v>82</v>
      </c>
      <c r="C21" s="49"/>
      <c r="D21" s="49"/>
      <c r="E21" s="49"/>
      <c r="F21" s="49"/>
      <c r="G21" s="49"/>
      <c r="H21" s="49"/>
      <c r="I21" s="49"/>
      <c r="J21" s="49"/>
      <c r="K21" s="68"/>
    </row>
    <row r="22" spans="2:11" x14ac:dyDescent="0.25">
      <c r="B22" s="25" t="s">
        <v>22</v>
      </c>
      <c r="C22" s="49"/>
      <c r="D22" s="49"/>
      <c r="E22" s="49"/>
      <c r="F22" s="49"/>
      <c r="G22" s="49"/>
      <c r="H22" s="49"/>
      <c r="I22" s="49"/>
      <c r="J22" s="49"/>
      <c r="K22" s="68"/>
    </row>
    <row r="23" spans="2:11" x14ac:dyDescent="0.25">
      <c r="B23" s="25" t="s">
        <v>23</v>
      </c>
      <c r="C23" s="49"/>
      <c r="D23" s="49"/>
      <c r="E23" s="49"/>
      <c r="F23" s="49"/>
      <c r="G23" s="49"/>
      <c r="H23" s="49"/>
      <c r="I23" s="49"/>
      <c r="J23" s="49"/>
      <c r="K23" s="68"/>
    </row>
    <row r="24" spans="2:11" x14ac:dyDescent="0.25">
      <c r="B24" s="25" t="s">
        <v>24</v>
      </c>
      <c r="C24" s="49"/>
      <c r="D24" s="49"/>
      <c r="E24" s="49"/>
      <c r="F24" s="49"/>
      <c r="G24" s="49"/>
      <c r="H24" s="49"/>
      <c r="I24" s="49"/>
      <c r="J24" s="49"/>
      <c r="K24" s="68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/>
      <c r="I25" s="44"/>
      <c r="J25" s="51"/>
      <c r="K25" s="79"/>
    </row>
    <row r="26" spans="2:11" x14ac:dyDescent="0.25">
      <c r="B26" s="70"/>
      <c r="C26" s="80"/>
      <c r="D26" s="80"/>
      <c r="E26" s="80"/>
      <c r="F26" s="80"/>
      <c r="G26" s="80"/>
      <c r="H26" s="80"/>
      <c r="I26" s="80"/>
      <c r="J26" s="81"/>
      <c r="K26" s="82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49"/>
      <c r="D28" s="49"/>
      <c r="E28" s="49"/>
      <c r="F28" s="49"/>
      <c r="G28" s="49"/>
      <c r="H28" s="49"/>
      <c r="I28" s="49"/>
      <c r="J28" s="40"/>
      <c r="K28" s="68"/>
    </row>
    <row r="29" spans="2:11" x14ac:dyDescent="0.25">
      <c r="B29" s="25" t="s">
        <v>27</v>
      </c>
      <c r="C29" s="49"/>
      <c r="D29" s="49"/>
      <c r="E29" s="49"/>
      <c r="F29" s="49"/>
      <c r="G29" s="49"/>
      <c r="H29" s="49"/>
      <c r="I29" s="49"/>
      <c r="J29" s="83"/>
      <c r="K29" s="68"/>
    </row>
    <row r="30" spans="2:11" x14ac:dyDescent="0.25">
      <c r="B30" s="25" t="s">
        <v>28</v>
      </c>
      <c r="C30" s="49"/>
      <c r="D30" s="49"/>
      <c r="E30" s="49"/>
      <c r="F30" s="49"/>
      <c r="G30" s="49"/>
      <c r="H30" s="49"/>
      <c r="I30" s="4"/>
      <c r="J30" s="4"/>
      <c r="K30" s="68"/>
    </row>
    <row r="31" spans="2:11" x14ac:dyDescent="0.25">
      <c r="B31" s="25" t="s">
        <v>29</v>
      </c>
      <c r="C31" s="49"/>
      <c r="D31" s="49"/>
      <c r="E31" s="49"/>
      <c r="F31" s="49"/>
      <c r="G31" s="49"/>
      <c r="H31" s="49"/>
      <c r="I31" s="84"/>
      <c r="J31" s="49"/>
      <c r="K31" s="68"/>
    </row>
    <row r="32" spans="2:11" x14ac:dyDescent="0.25">
      <c r="B32" s="25" t="s">
        <v>30</v>
      </c>
      <c r="C32" s="49"/>
      <c r="D32" s="49"/>
      <c r="E32" s="49"/>
      <c r="F32" s="49"/>
      <c r="G32" s="49"/>
      <c r="H32" s="49"/>
      <c r="I32" s="49"/>
      <c r="J32" s="49"/>
      <c r="K32" s="68"/>
    </row>
    <row r="33" spans="2:11" x14ac:dyDescent="0.25">
      <c r="B33" s="25" t="s">
        <v>31</v>
      </c>
      <c r="C33" s="49"/>
      <c r="D33" s="49"/>
      <c r="E33" s="49"/>
      <c r="F33" s="49"/>
      <c r="G33" s="49"/>
      <c r="H33" s="49"/>
      <c r="I33" s="49"/>
      <c r="J33" s="49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&amp;R53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B1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190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54">
        <v>3.506944444444444E-3</v>
      </c>
      <c r="D7" s="54"/>
      <c r="E7" s="54"/>
      <c r="F7" s="54"/>
      <c r="G7" s="54"/>
      <c r="H7" s="54"/>
      <c r="I7" s="54"/>
      <c r="J7" s="54"/>
      <c r="K7" s="68">
        <v>3.506944444444444E-3</v>
      </c>
    </row>
    <row r="8" spans="2:11" x14ac:dyDescent="0.25">
      <c r="B8" s="25" t="s">
        <v>80</v>
      </c>
      <c r="C8" s="54"/>
      <c r="D8" s="54"/>
      <c r="E8" s="54"/>
      <c r="F8" s="54"/>
      <c r="G8" s="54"/>
      <c r="H8" s="54"/>
      <c r="I8" s="54"/>
      <c r="J8" s="54"/>
      <c r="K8" s="68"/>
    </row>
    <row r="9" spans="2:11" x14ac:dyDescent="0.25">
      <c r="B9" s="25" t="s">
        <v>13</v>
      </c>
      <c r="C9" s="54"/>
      <c r="D9" s="54"/>
      <c r="E9" s="54"/>
      <c r="F9" s="54"/>
      <c r="G9" s="54"/>
      <c r="H9" s="54"/>
      <c r="I9" s="54"/>
      <c r="J9" s="54"/>
      <c r="K9" s="68"/>
    </row>
    <row r="10" spans="2:11" x14ac:dyDescent="0.25">
      <c r="B10" s="25" t="s">
        <v>14</v>
      </c>
      <c r="C10" s="54">
        <v>2.5694444444444445E-3</v>
      </c>
      <c r="D10" s="54"/>
      <c r="E10" s="54"/>
      <c r="F10" s="54"/>
      <c r="G10" s="54"/>
      <c r="H10" s="54"/>
      <c r="I10" s="54"/>
      <c r="J10" s="54"/>
      <c r="K10" s="68">
        <v>2.5694444444444445E-3</v>
      </c>
    </row>
    <row r="11" spans="2:11" x14ac:dyDescent="0.25">
      <c r="B11" s="25" t="s">
        <v>15</v>
      </c>
      <c r="C11" s="54">
        <v>6.076388888888889E-3</v>
      </c>
      <c r="D11" s="54"/>
      <c r="E11" s="54"/>
      <c r="F11" s="54"/>
      <c r="G11" s="54"/>
      <c r="H11" s="54"/>
      <c r="I11" s="54"/>
      <c r="J11" s="54"/>
      <c r="K11" s="68">
        <v>6.076388888888889E-3</v>
      </c>
    </row>
    <row r="12" spans="2:11" x14ac:dyDescent="0.25">
      <c r="B12" s="25" t="s">
        <v>112</v>
      </c>
      <c r="C12" s="54"/>
      <c r="D12" s="54"/>
      <c r="E12" s="54"/>
      <c r="F12" s="54"/>
      <c r="G12" s="54"/>
      <c r="H12" s="54"/>
      <c r="I12" s="54"/>
      <c r="J12" s="54"/>
      <c r="K12" s="68"/>
    </row>
    <row r="13" spans="2:11" x14ac:dyDescent="0.25">
      <c r="B13" s="25" t="s">
        <v>16</v>
      </c>
      <c r="C13" s="54"/>
      <c r="D13" s="54"/>
      <c r="E13" s="54"/>
      <c r="F13" s="54"/>
      <c r="G13" s="54"/>
      <c r="H13" s="54"/>
      <c r="I13" s="54"/>
      <c r="J13" s="54"/>
      <c r="K13" s="68"/>
    </row>
    <row r="14" spans="2:11" x14ac:dyDescent="0.25">
      <c r="B14" s="95" t="s">
        <v>105</v>
      </c>
      <c r="C14" s="54"/>
      <c r="D14" s="54"/>
      <c r="E14" s="54"/>
      <c r="F14" s="54"/>
      <c r="G14" s="54"/>
      <c r="H14" s="54"/>
      <c r="I14" s="54"/>
      <c r="J14" s="54"/>
      <c r="K14" s="68"/>
    </row>
    <row r="15" spans="2:11" x14ac:dyDescent="0.25">
      <c r="B15" s="25" t="s">
        <v>17</v>
      </c>
      <c r="C15" s="54"/>
      <c r="D15" s="54"/>
      <c r="E15" s="54"/>
      <c r="F15" s="54"/>
      <c r="G15" s="54"/>
      <c r="H15" s="54"/>
      <c r="I15" s="54"/>
      <c r="J15" s="54"/>
      <c r="K15" s="68"/>
    </row>
    <row r="16" spans="2:11" x14ac:dyDescent="0.25">
      <c r="B16" s="25" t="s">
        <v>18</v>
      </c>
      <c r="C16" s="54"/>
      <c r="D16" s="54"/>
      <c r="E16" s="54"/>
      <c r="F16" s="54"/>
      <c r="G16" s="54"/>
      <c r="H16" s="54"/>
      <c r="I16" s="54"/>
      <c r="J16" s="54"/>
      <c r="K16" s="68"/>
    </row>
    <row r="17" spans="2:11" x14ac:dyDescent="0.25">
      <c r="B17" s="25" t="s">
        <v>19</v>
      </c>
      <c r="C17" s="54"/>
      <c r="D17" s="54"/>
      <c r="E17" s="54"/>
      <c r="F17" s="54"/>
      <c r="G17" s="54"/>
      <c r="H17" s="54"/>
      <c r="I17" s="54"/>
      <c r="J17" s="54"/>
      <c r="K17" s="68"/>
    </row>
    <row r="18" spans="2:11" x14ac:dyDescent="0.25">
      <c r="B18" s="25" t="s">
        <v>20</v>
      </c>
      <c r="C18" s="54"/>
      <c r="D18" s="54"/>
      <c r="E18" s="54"/>
      <c r="F18" s="54"/>
      <c r="G18" s="54"/>
      <c r="H18" s="54"/>
      <c r="I18" s="54"/>
      <c r="J18" s="54"/>
      <c r="K18" s="68"/>
    </row>
    <row r="19" spans="2:11" x14ac:dyDescent="0.25">
      <c r="B19" s="25" t="s">
        <v>21</v>
      </c>
      <c r="C19" s="54"/>
      <c r="D19" s="54"/>
      <c r="E19" s="54"/>
      <c r="F19" s="54"/>
      <c r="G19" s="54"/>
      <c r="H19" s="54"/>
      <c r="I19" s="54"/>
      <c r="J19" s="54"/>
      <c r="K19" s="68"/>
    </row>
    <row r="20" spans="2:11" x14ac:dyDescent="0.25">
      <c r="B20" s="57" t="s">
        <v>81</v>
      </c>
      <c r="C20" s="54"/>
      <c r="D20" s="54"/>
      <c r="E20" s="54"/>
      <c r="F20" s="54"/>
      <c r="G20" s="54"/>
      <c r="H20" s="54"/>
      <c r="I20" s="54"/>
      <c r="J20" s="54"/>
      <c r="K20" s="68"/>
    </row>
    <row r="21" spans="2:11" x14ac:dyDescent="0.25">
      <c r="B21" s="58" t="s">
        <v>82</v>
      </c>
      <c r="C21" s="54"/>
      <c r="D21" s="54"/>
      <c r="E21" s="54"/>
      <c r="F21" s="54"/>
      <c r="G21" s="54"/>
      <c r="H21" s="54"/>
      <c r="I21" s="54"/>
      <c r="J21" s="54"/>
      <c r="K21" s="68"/>
    </row>
    <row r="22" spans="2:11" x14ac:dyDescent="0.25">
      <c r="B22" s="25" t="s">
        <v>22</v>
      </c>
      <c r="C22" s="54"/>
      <c r="D22" s="54"/>
      <c r="E22" s="54"/>
      <c r="F22" s="54"/>
      <c r="G22" s="54"/>
      <c r="H22" s="54"/>
      <c r="I22" s="54"/>
      <c r="J22" s="54"/>
      <c r="K22" s="68"/>
    </row>
    <row r="23" spans="2:11" x14ac:dyDescent="0.25">
      <c r="B23" s="25" t="s">
        <v>23</v>
      </c>
      <c r="C23" s="54"/>
      <c r="D23" s="54"/>
      <c r="E23" s="54"/>
      <c r="F23" s="54"/>
      <c r="G23" s="54"/>
      <c r="H23" s="54"/>
      <c r="I23" s="54"/>
      <c r="J23" s="54"/>
      <c r="K23" s="68"/>
    </row>
    <row r="24" spans="2:11" x14ac:dyDescent="0.25">
      <c r="B24" s="25" t="s">
        <v>24</v>
      </c>
      <c r="C24" s="54">
        <v>4.5717592592592598E-3</v>
      </c>
      <c r="D24" s="54">
        <v>1.8518518518518518E-4</v>
      </c>
      <c r="E24" s="54"/>
      <c r="F24" s="54"/>
      <c r="G24" s="54"/>
      <c r="H24" s="54"/>
      <c r="I24" s="54"/>
      <c r="J24" s="54">
        <v>1.8518518518518518E-4</v>
      </c>
      <c r="K24" s="68">
        <v>4.9421296296296297E-3</v>
      </c>
    </row>
    <row r="25" spans="2:11" x14ac:dyDescent="0.25">
      <c r="B25" s="29" t="s">
        <v>3</v>
      </c>
      <c r="C25" s="30">
        <v>1.6724537037037038E-2</v>
      </c>
      <c r="D25" s="30">
        <v>1.8518518518518518E-4</v>
      </c>
      <c r="E25" s="30"/>
      <c r="F25" s="30"/>
      <c r="G25" s="30"/>
      <c r="H25" s="30"/>
      <c r="I25" s="30"/>
      <c r="J25" s="34">
        <v>1.8518518518518518E-4</v>
      </c>
      <c r="K25" s="69">
        <v>1.7094907407407406E-2</v>
      </c>
    </row>
    <row r="26" spans="2:11" x14ac:dyDescent="0.25">
      <c r="B26" s="70"/>
      <c r="C26" s="71"/>
      <c r="D26" s="71"/>
      <c r="E26" s="71"/>
      <c r="F26" s="71"/>
      <c r="G26" s="71"/>
      <c r="H26" s="71"/>
      <c r="I26" s="71"/>
      <c r="J26" s="72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94" t="s">
        <v>4</v>
      </c>
    </row>
    <row r="28" spans="2:11" x14ac:dyDescent="0.25">
      <c r="B28" s="25" t="s">
        <v>26</v>
      </c>
      <c r="C28" s="54"/>
      <c r="D28" s="54"/>
      <c r="E28" s="54"/>
      <c r="F28" s="54"/>
      <c r="G28" s="54"/>
      <c r="H28" s="54"/>
      <c r="I28" s="54"/>
      <c r="J28" s="54"/>
      <c r="K28" s="68"/>
    </row>
    <row r="29" spans="2:11" x14ac:dyDescent="0.25">
      <c r="B29" s="25" t="s">
        <v>27</v>
      </c>
      <c r="C29" s="54"/>
      <c r="D29" s="54"/>
      <c r="E29" s="54"/>
      <c r="F29" s="54"/>
      <c r="G29" s="54"/>
      <c r="H29" s="54"/>
      <c r="I29" s="54"/>
      <c r="J29" s="54"/>
      <c r="K29" s="68"/>
    </row>
    <row r="30" spans="2:11" x14ac:dyDescent="0.25">
      <c r="B30" s="25" t="s">
        <v>28</v>
      </c>
      <c r="C30" s="54"/>
      <c r="D30" s="54"/>
      <c r="E30" s="54"/>
      <c r="F30" s="54"/>
      <c r="G30" s="54"/>
      <c r="H30" s="54"/>
      <c r="I30" s="54"/>
      <c r="J30" s="54"/>
      <c r="K30" s="68"/>
    </row>
    <row r="31" spans="2:11" x14ac:dyDescent="0.25">
      <c r="B31" s="25" t="s">
        <v>29</v>
      </c>
      <c r="C31" s="54"/>
      <c r="D31" s="54"/>
      <c r="E31" s="54"/>
      <c r="F31" s="54"/>
      <c r="G31" s="54"/>
      <c r="H31" s="54"/>
      <c r="I31" s="54"/>
      <c r="J31" s="54"/>
      <c r="K31" s="68"/>
    </row>
    <row r="32" spans="2:11" x14ac:dyDescent="0.25">
      <c r="B32" s="25" t="s">
        <v>30</v>
      </c>
      <c r="C32" s="54">
        <v>1.15625E-2</v>
      </c>
      <c r="D32" s="54">
        <v>2.3379629629629627E-3</v>
      </c>
      <c r="E32" s="54"/>
      <c r="F32" s="54"/>
      <c r="G32" s="54"/>
      <c r="H32" s="54"/>
      <c r="I32" s="54"/>
      <c r="J32" s="54"/>
      <c r="K32" s="68">
        <v>1.3900462962962962E-2</v>
      </c>
    </row>
    <row r="33" spans="2:11" x14ac:dyDescent="0.25">
      <c r="B33" s="25" t="s">
        <v>31</v>
      </c>
      <c r="C33" s="54"/>
      <c r="D33" s="54"/>
      <c r="E33" s="54"/>
      <c r="F33" s="54"/>
      <c r="G33" s="54"/>
      <c r="H33" s="54"/>
      <c r="I33" s="54"/>
      <c r="J33" s="54"/>
      <c r="K33" s="68"/>
    </row>
    <row r="34" spans="2:11" x14ac:dyDescent="0.25">
      <c r="B34" s="29" t="s">
        <v>3</v>
      </c>
      <c r="C34" s="30">
        <v>1.15625E-2</v>
      </c>
      <c r="D34" s="30">
        <v>2.3379629629629627E-3</v>
      </c>
      <c r="E34" s="30"/>
      <c r="F34" s="30"/>
      <c r="G34" s="30"/>
      <c r="H34" s="30"/>
      <c r="I34" s="30"/>
      <c r="J34" s="34"/>
      <c r="K34" s="69">
        <v>1.3900462962962962E-2</v>
      </c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>
        <v>2.8287037037037038E-2</v>
      </c>
      <c r="D36" s="34">
        <v>2.5231481481481481E-3</v>
      </c>
      <c r="E36" s="34"/>
      <c r="F36" s="34"/>
      <c r="G36" s="34"/>
      <c r="H36" s="34"/>
      <c r="I36" s="34"/>
      <c r="J36" s="34">
        <v>1.8518518518518518E-4</v>
      </c>
      <c r="K36" s="76">
        <v>3.0995370370370368E-2</v>
      </c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&amp;R54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view="pageBreakPreview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191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49"/>
      <c r="D7" s="49"/>
      <c r="E7" s="49"/>
      <c r="F7" s="49"/>
      <c r="G7" s="49"/>
      <c r="H7" s="49"/>
      <c r="I7" s="49"/>
      <c r="J7" s="49"/>
      <c r="K7" s="68"/>
    </row>
    <row r="8" spans="2:11" x14ac:dyDescent="0.25">
      <c r="B8" s="25" t="s">
        <v>80</v>
      </c>
      <c r="C8" s="49"/>
      <c r="D8" s="49"/>
      <c r="E8" s="49"/>
      <c r="F8" s="49"/>
      <c r="G8" s="49"/>
      <c r="H8" s="49"/>
      <c r="I8" s="49"/>
      <c r="J8" s="49"/>
      <c r="K8" s="68"/>
    </row>
    <row r="9" spans="2:11" x14ac:dyDescent="0.25">
      <c r="B9" s="25" t="s">
        <v>13</v>
      </c>
      <c r="C9" s="49"/>
      <c r="D9" s="49"/>
      <c r="E9" s="49"/>
      <c r="F9" s="49"/>
      <c r="G9" s="49"/>
      <c r="H9" s="49"/>
      <c r="I9" s="49"/>
      <c r="J9" s="49"/>
      <c r="K9" s="68"/>
    </row>
    <row r="10" spans="2:11" x14ac:dyDescent="0.25">
      <c r="B10" s="25" t="s">
        <v>14</v>
      </c>
      <c r="C10" s="49"/>
      <c r="D10" s="49"/>
      <c r="E10" s="49"/>
      <c r="F10" s="49"/>
      <c r="G10" s="49"/>
      <c r="H10" s="49"/>
      <c r="I10" s="49"/>
      <c r="J10" s="49"/>
      <c r="K10" s="68"/>
    </row>
    <row r="11" spans="2:11" x14ac:dyDescent="0.25">
      <c r="B11" s="25" t="s">
        <v>15</v>
      </c>
      <c r="C11" s="49"/>
      <c r="D11" s="49"/>
      <c r="E11" s="49"/>
      <c r="F11" s="49"/>
      <c r="G11" s="49"/>
      <c r="H11" s="49"/>
      <c r="I11" s="49"/>
      <c r="J11" s="49"/>
      <c r="K11" s="68"/>
    </row>
    <row r="12" spans="2:11" x14ac:dyDescent="0.25">
      <c r="B12" s="25" t="s">
        <v>112</v>
      </c>
      <c r="C12" s="49"/>
      <c r="D12" s="49"/>
      <c r="E12" s="49"/>
      <c r="F12" s="49"/>
      <c r="G12" s="49"/>
      <c r="H12" s="49"/>
      <c r="I12" s="49"/>
      <c r="J12" s="49"/>
      <c r="K12" s="68"/>
    </row>
    <row r="13" spans="2:11" x14ac:dyDescent="0.25">
      <c r="B13" s="25" t="s">
        <v>16</v>
      </c>
      <c r="C13" s="49"/>
      <c r="D13" s="49"/>
      <c r="E13" s="49"/>
      <c r="F13" s="49"/>
      <c r="G13" s="49"/>
      <c r="H13" s="49"/>
      <c r="I13" s="49"/>
      <c r="J13" s="49"/>
      <c r="K13" s="68"/>
    </row>
    <row r="14" spans="2:11" x14ac:dyDescent="0.25">
      <c r="B14" s="95" t="s">
        <v>105</v>
      </c>
      <c r="C14" s="49"/>
      <c r="D14" s="49"/>
      <c r="E14" s="49"/>
      <c r="F14" s="49"/>
      <c r="G14" s="49"/>
      <c r="H14" s="49"/>
      <c r="I14" s="49"/>
      <c r="J14" s="49"/>
      <c r="K14" s="68"/>
    </row>
    <row r="15" spans="2:11" x14ac:dyDescent="0.25">
      <c r="B15" s="25" t="s">
        <v>17</v>
      </c>
      <c r="C15" s="49"/>
      <c r="D15" s="49"/>
      <c r="E15" s="49"/>
      <c r="F15" s="49"/>
      <c r="G15" s="49"/>
      <c r="H15" s="49"/>
      <c r="I15" s="49"/>
      <c r="J15" s="49"/>
      <c r="K15" s="68"/>
    </row>
    <row r="16" spans="2:11" x14ac:dyDescent="0.25">
      <c r="B16" s="25" t="s">
        <v>18</v>
      </c>
      <c r="C16" s="49"/>
      <c r="D16" s="49"/>
      <c r="E16" s="49"/>
      <c r="F16" s="49"/>
      <c r="G16" s="49"/>
      <c r="H16" s="49"/>
      <c r="I16" s="49"/>
      <c r="J16" s="49"/>
      <c r="K16" s="68"/>
    </row>
    <row r="17" spans="2:11" x14ac:dyDescent="0.25">
      <c r="B17" s="25" t="s">
        <v>19</v>
      </c>
      <c r="C17" s="49"/>
      <c r="D17" s="49"/>
      <c r="E17" s="49"/>
      <c r="F17" s="49"/>
      <c r="G17" s="49"/>
      <c r="H17" s="49"/>
      <c r="I17" s="49"/>
      <c r="J17" s="49"/>
      <c r="K17" s="68"/>
    </row>
    <row r="18" spans="2:11" x14ac:dyDescent="0.25">
      <c r="B18" s="25" t="s">
        <v>20</v>
      </c>
      <c r="C18" s="49"/>
      <c r="D18" s="49"/>
      <c r="E18" s="49"/>
      <c r="F18" s="49"/>
      <c r="G18" s="49"/>
      <c r="H18" s="49"/>
      <c r="I18" s="49"/>
      <c r="J18" s="49"/>
      <c r="K18" s="68"/>
    </row>
    <row r="19" spans="2:11" x14ac:dyDescent="0.25">
      <c r="B19" s="25" t="s">
        <v>21</v>
      </c>
      <c r="C19" s="49"/>
      <c r="D19" s="49"/>
      <c r="E19" s="49"/>
      <c r="F19" s="49"/>
      <c r="G19" s="49"/>
      <c r="H19" s="49"/>
      <c r="I19" s="49"/>
      <c r="J19" s="49"/>
      <c r="K19" s="68"/>
    </row>
    <row r="20" spans="2:11" x14ac:dyDescent="0.25">
      <c r="B20" s="57" t="s">
        <v>81</v>
      </c>
      <c r="C20" s="49"/>
      <c r="D20" s="49"/>
      <c r="E20" s="49"/>
      <c r="F20" s="49"/>
      <c r="G20" s="49"/>
      <c r="H20" s="49"/>
      <c r="I20" s="49"/>
      <c r="J20" s="49"/>
      <c r="K20" s="68"/>
    </row>
    <row r="21" spans="2:11" x14ac:dyDescent="0.25">
      <c r="B21" s="58" t="s">
        <v>82</v>
      </c>
      <c r="C21" s="49"/>
      <c r="D21" s="49"/>
      <c r="E21" s="49"/>
      <c r="F21" s="49"/>
      <c r="G21" s="49"/>
      <c r="H21" s="49"/>
      <c r="I21" s="49"/>
      <c r="J21" s="49"/>
      <c r="K21" s="68"/>
    </row>
    <row r="22" spans="2:11" x14ac:dyDescent="0.25">
      <c r="B22" s="25" t="s">
        <v>22</v>
      </c>
      <c r="C22" s="49"/>
      <c r="D22" s="49"/>
      <c r="E22" s="49"/>
      <c r="F22" s="49"/>
      <c r="G22" s="49"/>
      <c r="H22" s="49"/>
      <c r="I22" s="49"/>
      <c r="J22" s="49"/>
      <c r="K22" s="68"/>
    </row>
    <row r="23" spans="2:11" x14ac:dyDescent="0.25">
      <c r="B23" s="25" t="s">
        <v>23</v>
      </c>
      <c r="C23" s="49"/>
      <c r="D23" s="49"/>
      <c r="E23" s="49"/>
      <c r="F23" s="49"/>
      <c r="G23" s="49"/>
      <c r="H23" s="49"/>
      <c r="I23" s="49"/>
      <c r="J23" s="49"/>
      <c r="K23" s="68"/>
    </row>
    <row r="24" spans="2:11" x14ac:dyDescent="0.25">
      <c r="B24" s="25" t="s">
        <v>24</v>
      </c>
      <c r="C24" s="49"/>
      <c r="D24" s="49"/>
      <c r="E24" s="49"/>
      <c r="F24" s="49"/>
      <c r="G24" s="49"/>
      <c r="H24" s="49"/>
      <c r="I24" s="49"/>
      <c r="J24" s="49"/>
      <c r="K24" s="68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/>
      <c r="I25" s="44"/>
      <c r="J25" s="51"/>
      <c r="K25" s="79"/>
    </row>
    <row r="26" spans="2:11" x14ac:dyDescent="0.25">
      <c r="B26" s="70"/>
      <c r="C26" s="80"/>
      <c r="D26" s="80"/>
      <c r="E26" s="80"/>
      <c r="F26" s="80"/>
      <c r="G26" s="80"/>
      <c r="H26" s="80"/>
      <c r="I26" s="80"/>
      <c r="J26" s="81"/>
      <c r="K26" s="82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49"/>
      <c r="D28" s="49"/>
      <c r="E28" s="49"/>
      <c r="F28" s="49"/>
      <c r="G28" s="49"/>
      <c r="H28" s="49"/>
      <c r="I28" s="49"/>
      <c r="J28" s="40"/>
      <c r="K28" s="68"/>
    </row>
    <row r="29" spans="2:11" x14ac:dyDescent="0.25">
      <c r="B29" s="25" t="s">
        <v>27</v>
      </c>
      <c r="C29" s="49"/>
      <c r="D29" s="49"/>
      <c r="E29" s="49"/>
      <c r="F29" s="49"/>
      <c r="G29" s="49"/>
      <c r="H29" s="49"/>
      <c r="I29" s="49"/>
      <c r="J29" s="83"/>
      <c r="K29" s="68"/>
    </row>
    <row r="30" spans="2:11" x14ac:dyDescent="0.25">
      <c r="B30" s="25" t="s">
        <v>28</v>
      </c>
      <c r="C30" s="49"/>
      <c r="D30" s="49"/>
      <c r="E30" s="49"/>
      <c r="F30" s="49"/>
      <c r="G30" s="49"/>
      <c r="H30" s="49"/>
      <c r="I30" s="4"/>
      <c r="J30" s="4"/>
      <c r="K30" s="68"/>
    </row>
    <row r="31" spans="2:11" x14ac:dyDescent="0.25">
      <c r="B31" s="25" t="s">
        <v>29</v>
      </c>
      <c r="C31" s="49"/>
      <c r="D31" s="49"/>
      <c r="E31" s="49"/>
      <c r="F31" s="49"/>
      <c r="G31" s="49"/>
      <c r="H31" s="49"/>
      <c r="I31" s="84"/>
      <c r="J31" s="49"/>
      <c r="K31" s="68"/>
    </row>
    <row r="32" spans="2:11" x14ac:dyDescent="0.25">
      <c r="B32" s="25" t="s">
        <v>30</v>
      </c>
      <c r="C32" s="49"/>
      <c r="D32" s="49"/>
      <c r="E32" s="49"/>
      <c r="F32" s="49"/>
      <c r="G32" s="49"/>
      <c r="H32" s="49"/>
      <c r="I32" s="49"/>
      <c r="J32" s="49"/>
      <c r="K32" s="68"/>
    </row>
    <row r="33" spans="2:11" x14ac:dyDescent="0.25">
      <c r="B33" s="25" t="s">
        <v>31</v>
      </c>
      <c r="C33" s="49"/>
      <c r="D33" s="49"/>
      <c r="E33" s="49"/>
      <c r="F33" s="49"/>
      <c r="G33" s="49"/>
      <c r="H33" s="49"/>
      <c r="I33" s="49"/>
      <c r="J33" s="49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&amp;R55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51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192</v>
      </c>
      <c r="C3" s="231"/>
      <c r="D3" s="231"/>
      <c r="E3" s="231"/>
      <c r="F3" s="231"/>
      <c r="G3" s="231"/>
      <c r="H3" s="231"/>
      <c r="I3" s="231"/>
      <c r="J3" s="231"/>
      <c r="K3" s="232"/>
    </row>
    <row r="4" spans="2:11" x14ac:dyDescent="0.25">
      <c r="B4" s="242" t="s">
        <v>193</v>
      </c>
      <c r="C4" s="234"/>
      <c r="D4" s="234"/>
      <c r="E4" s="234"/>
      <c r="F4" s="234"/>
      <c r="G4" s="234"/>
      <c r="H4" s="234"/>
      <c r="I4" s="234"/>
      <c r="J4" s="234"/>
      <c r="K4" s="236"/>
    </row>
    <row r="5" spans="2:11" s="67" customFormat="1" x14ac:dyDescent="0.25">
      <c r="B5" s="65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66" t="s">
        <v>3</v>
      </c>
    </row>
    <row r="6" spans="2:11" x14ac:dyDescent="0.25">
      <c r="B6" s="1" t="s">
        <v>11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6" t="s">
        <v>4</v>
      </c>
    </row>
    <row r="7" spans="2:11" x14ac:dyDescent="0.25">
      <c r="B7" s="25" t="s">
        <v>12</v>
      </c>
      <c r="C7" s="49"/>
      <c r="D7" s="49"/>
      <c r="E7" s="27"/>
      <c r="F7" s="49"/>
      <c r="G7" s="49"/>
      <c r="H7" s="49"/>
      <c r="I7" s="49"/>
      <c r="J7" s="49"/>
      <c r="K7" s="68"/>
    </row>
    <row r="8" spans="2:11" x14ac:dyDescent="0.25">
      <c r="B8" s="25" t="s">
        <v>80</v>
      </c>
      <c r="C8" s="49"/>
      <c r="D8" s="49"/>
      <c r="E8" s="27"/>
      <c r="F8" s="49"/>
      <c r="G8" s="49"/>
      <c r="H8" s="49"/>
      <c r="I8" s="49"/>
      <c r="J8" s="49"/>
      <c r="K8" s="68"/>
    </row>
    <row r="9" spans="2:11" x14ac:dyDescent="0.25">
      <c r="B9" s="25" t="s">
        <v>13</v>
      </c>
      <c r="C9" s="49"/>
      <c r="D9" s="49"/>
      <c r="E9" s="27"/>
      <c r="F9" s="49"/>
      <c r="G9" s="49"/>
      <c r="H9" s="49"/>
      <c r="I9" s="49"/>
      <c r="J9" s="49"/>
      <c r="K9" s="68"/>
    </row>
    <row r="10" spans="2:11" x14ac:dyDescent="0.25">
      <c r="B10" s="25" t="s">
        <v>14</v>
      </c>
      <c r="C10" s="49"/>
      <c r="D10" s="49"/>
      <c r="E10" s="27"/>
      <c r="F10" s="49"/>
      <c r="G10" s="49"/>
      <c r="H10" s="49"/>
      <c r="I10" s="49"/>
      <c r="J10" s="49"/>
      <c r="K10" s="68"/>
    </row>
    <row r="11" spans="2:11" x14ac:dyDescent="0.25">
      <c r="B11" s="25" t="s">
        <v>15</v>
      </c>
      <c r="C11" s="49"/>
      <c r="D11" s="49"/>
      <c r="E11" s="27"/>
      <c r="F11" s="49"/>
      <c r="G11" s="49"/>
      <c r="H11" s="49"/>
      <c r="I11" s="49"/>
      <c r="J11" s="49"/>
      <c r="K11" s="68"/>
    </row>
    <row r="12" spans="2:11" x14ac:dyDescent="0.25">
      <c r="B12" s="25" t="s">
        <v>112</v>
      </c>
      <c r="C12" s="49"/>
      <c r="D12" s="49"/>
      <c r="E12" s="27"/>
      <c r="F12" s="49"/>
      <c r="G12" s="49"/>
      <c r="H12" s="49"/>
      <c r="I12" s="49"/>
      <c r="J12" s="49"/>
      <c r="K12" s="68"/>
    </row>
    <row r="13" spans="2:11" x14ac:dyDescent="0.25">
      <c r="B13" s="25" t="s">
        <v>16</v>
      </c>
      <c r="C13" s="49"/>
      <c r="D13" s="49"/>
      <c r="E13" s="27"/>
      <c r="F13" s="49"/>
      <c r="G13" s="49"/>
      <c r="H13" s="49"/>
      <c r="I13" s="49"/>
      <c r="J13" s="49"/>
      <c r="K13" s="68"/>
    </row>
    <row r="14" spans="2:11" x14ac:dyDescent="0.25">
      <c r="B14" s="95" t="s">
        <v>105</v>
      </c>
      <c r="C14" s="49"/>
      <c r="D14" s="49"/>
      <c r="E14" s="27"/>
      <c r="F14" s="49"/>
      <c r="G14" s="49"/>
      <c r="H14" s="49"/>
      <c r="I14" s="49"/>
      <c r="J14" s="49"/>
      <c r="K14" s="68"/>
    </row>
    <row r="15" spans="2:11" x14ac:dyDescent="0.25">
      <c r="B15" s="25" t="s">
        <v>17</v>
      </c>
      <c r="C15" s="49"/>
      <c r="D15" s="49"/>
      <c r="E15" s="27"/>
      <c r="F15" s="49"/>
      <c r="G15" s="49"/>
      <c r="H15" s="49"/>
      <c r="I15" s="49"/>
      <c r="J15" s="49"/>
      <c r="K15" s="68"/>
    </row>
    <row r="16" spans="2:11" x14ac:dyDescent="0.25">
      <c r="B16" s="25" t="s">
        <v>18</v>
      </c>
      <c r="C16" s="49"/>
      <c r="D16" s="49"/>
      <c r="E16" s="27"/>
      <c r="F16" s="49"/>
      <c r="G16" s="49"/>
      <c r="H16" s="49"/>
      <c r="I16" s="49"/>
      <c r="J16" s="49"/>
      <c r="K16" s="68"/>
    </row>
    <row r="17" spans="2:11" x14ac:dyDescent="0.25">
      <c r="B17" s="25" t="s">
        <v>19</v>
      </c>
      <c r="C17" s="49"/>
      <c r="D17" s="49"/>
      <c r="E17" s="27"/>
      <c r="F17" s="49"/>
      <c r="G17" s="49"/>
      <c r="H17" s="49"/>
      <c r="I17" s="49"/>
      <c r="J17" s="49"/>
      <c r="K17" s="68"/>
    </row>
    <row r="18" spans="2:11" x14ac:dyDescent="0.25">
      <c r="B18" s="25" t="s">
        <v>20</v>
      </c>
      <c r="C18" s="49"/>
      <c r="D18" s="49"/>
      <c r="E18" s="27"/>
      <c r="F18" s="49"/>
      <c r="G18" s="49"/>
      <c r="H18" s="49"/>
      <c r="I18" s="49"/>
      <c r="J18" s="49"/>
      <c r="K18" s="68"/>
    </row>
    <row r="19" spans="2:11" x14ac:dyDescent="0.25">
      <c r="B19" s="25" t="s">
        <v>21</v>
      </c>
      <c r="C19" s="49"/>
      <c r="D19" s="49"/>
      <c r="E19" s="27"/>
      <c r="F19" s="49"/>
      <c r="G19" s="49"/>
      <c r="H19" s="49"/>
      <c r="I19" s="49"/>
      <c r="J19" s="49"/>
      <c r="K19" s="68"/>
    </row>
    <row r="20" spans="2:11" x14ac:dyDescent="0.25">
      <c r="B20" s="57" t="s">
        <v>81</v>
      </c>
      <c r="C20" s="49"/>
      <c r="D20" s="49"/>
      <c r="E20" s="27"/>
      <c r="F20" s="49"/>
      <c r="G20" s="49"/>
      <c r="H20" s="49"/>
      <c r="I20" s="49"/>
      <c r="J20" s="49"/>
      <c r="K20" s="68"/>
    </row>
    <row r="21" spans="2:11" x14ac:dyDescent="0.25">
      <c r="B21" s="58" t="s">
        <v>82</v>
      </c>
      <c r="C21" s="49"/>
      <c r="D21" s="49"/>
      <c r="E21" s="27"/>
      <c r="F21" s="49"/>
      <c r="G21" s="49"/>
      <c r="H21" s="49"/>
      <c r="I21" s="49"/>
      <c r="J21" s="49"/>
      <c r="K21" s="68"/>
    </row>
    <row r="22" spans="2:11" x14ac:dyDescent="0.25">
      <c r="B22" s="25" t="s">
        <v>22</v>
      </c>
      <c r="C22" s="49"/>
      <c r="D22" s="49"/>
      <c r="E22" s="27"/>
      <c r="F22" s="49"/>
      <c r="G22" s="49"/>
      <c r="H22" s="49"/>
      <c r="I22" s="49"/>
      <c r="J22" s="49"/>
      <c r="K22" s="68"/>
    </row>
    <row r="23" spans="2:11" x14ac:dyDescent="0.25">
      <c r="B23" s="25" t="s">
        <v>23</v>
      </c>
      <c r="C23" s="49"/>
      <c r="D23" s="49"/>
      <c r="E23" s="27"/>
      <c r="F23" s="49"/>
      <c r="G23" s="49"/>
      <c r="H23" s="49"/>
      <c r="I23" s="49"/>
      <c r="J23" s="49"/>
      <c r="K23" s="68"/>
    </row>
    <row r="24" spans="2:11" x14ac:dyDescent="0.25">
      <c r="B24" s="25" t="s">
        <v>24</v>
      </c>
      <c r="C24" s="49"/>
      <c r="D24" s="49"/>
      <c r="E24" s="27"/>
      <c r="F24" s="49"/>
      <c r="G24" s="49"/>
      <c r="H24" s="49"/>
      <c r="I24" s="49"/>
      <c r="J24" s="49"/>
      <c r="K24" s="68"/>
    </row>
    <row r="25" spans="2:11" x14ac:dyDescent="0.25">
      <c r="B25" s="29" t="s">
        <v>3</v>
      </c>
      <c r="C25" s="30"/>
      <c r="D25" s="30"/>
      <c r="E25" s="30"/>
      <c r="F25" s="30"/>
      <c r="G25" s="30"/>
      <c r="H25" s="30"/>
      <c r="I25" s="44"/>
      <c r="J25" s="51"/>
      <c r="K25" s="69"/>
    </row>
    <row r="26" spans="2:11" x14ac:dyDescent="0.25">
      <c r="B26" s="70"/>
      <c r="C26" s="80"/>
      <c r="D26" s="80"/>
      <c r="E26" s="71"/>
      <c r="F26" s="80"/>
      <c r="G26" s="80"/>
      <c r="H26" s="80"/>
      <c r="I26" s="80"/>
      <c r="J26" s="81"/>
      <c r="K26" s="73"/>
    </row>
    <row r="27" spans="2:11" x14ac:dyDescent="0.25">
      <c r="B27" s="1" t="s">
        <v>25</v>
      </c>
      <c r="C27" s="4" t="s">
        <v>4</v>
      </c>
      <c r="D27" s="4" t="s">
        <v>4</v>
      </c>
      <c r="E27" s="4" t="s">
        <v>4</v>
      </c>
      <c r="F27" s="4" t="s">
        <v>4</v>
      </c>
      <c r="G27" s="4" t="s">
        <v>4</v>
      </c>
      <c r="H27" s="4" t="s">
        <v>4</v>
      </c>
      <c r="I27" s="4" t="s">
        <v>4</v>
      </c>
      <c r="J27" s="4" t="s">
        <v>4</v>
      </c>
      <c r="K27" s="66" t="s">
        <v>4</v>
      </c>
    </row>
    <row r="28" spans="2:11" x14ac:dyDescent="0.25">
      <c r="B28" s="25" t="s">
        <v>26</v>
      </c>
      <c r="C28" s="49"/>
      <c r="D28" s="49"/>
      <c r="E28" s="27"/>
      <c r="F28" s="49"/>
      <c r="G28" s="49"/>
      <c r="H28" s="49"/>
      <c r="I28" s="49"/>
      <c r="J28" s="40"/>
      <c r="K28" s="68"/>
    </row>
    <row r="29" spans="2:11" x14ac:dyDescent="0.25">
      <c r="B29" s="25" t="s">
        <v>27</v>
      </c>
      <c r="C29" s="49"/>
      <c r="D29" s="49"/>
      <c r="E29" s="27"/>
      <c r="F29" s="49"/>
      <c r="G29" s="49"/>
      <c r="H29" s="49"/>
      <c r="I29" s="49"/>
      <c r="J29" s="83"/>
      <c r="K29" s="68"/>
    </row>
    <row r="30" spans="2:11" x14ac:dyDescent="0.25">
      <c r="B30" s="25" t="s">
        <v>28</v>
      </c>
      <c r="C30" s="49"/>
      <c r="D30" s="49"/>
      <c r="E30" s="27"/>
      <c r="F30" s="49"/>
      <c r="G30" s="49"/>
      <c r="H30" s="49"/>
      <c r="I30" s="4"/>
      <c r="J30" s="4"/>
      <c r="K30" s="68"/>
    </row>
    <row r="31" spans="2:11" x14ac:dyDescent="0.25">
      <c r="B31" s="25" t="s">
        <v>29</v>
      </c>
      <c r="C31" s="49"/>
      <c r="D31" s="49"/>
      <c r="E31" s="27"/>
      <c r="F31" s="49"/>
      <c r="G31" s="49"/>
      <c r="H31" s="49"/>
      <c r="I31" s="84"/>
      <c r="J31" s="49"/>
      <c r="K31" s="68"/>
    </row>
    <row r="32" spans="2:11" x14ac:dyDescent="0.25">
      <c r="B32" s="25" t="s">
        <v>30</v>
      </c>
      <c r="C32" s="49"/>
      <c r="D32" s="49"/>
      <c r="E32" s="27"/>
      <c r="F32" s="49"/>
      <c r="G32" s="49"/>
      <c r="H32" s="49"/>
      <c r="I32" s="49"/>
      <c r="J32" s="49"/>
      <c r="K32" s="68"/>
    </row>
    <row r="33" spans="2:11" x14ac:dyDescent="0.25">
      <c r="B33" s="25" t="s">
        <v>31</v>
      </c>
      <c r="C33" s="49"/>
      <c r="D33" s="49"/>
      <c r="E33" s="27"/>
      <c r="F33" s="49"/>
      <c r="G33" s="49"/>
      <c r="H33" s="49"/>
      <c r="I33" s="49"/>
      <c r="J33" s="49"/>
      <c r="K33" s="68"/>
    </row>
    <row r="34" spans="2:11" x14ac:dyDescent="0.25">
      <c r="B34" s="29" t="s">
        <v>3</v>
      </c>
      <c r="C34" s="30"/>
      <c r="D34" s="30"/>
      <c r="E34" s="30"/>
      <c r="F34" s="30"/>
      <c r="G34" s="30"/>
      <c r="H34" s="30"/>
      <c r="I34" s="30"/>
      <c r="J34" s="34"/>
      <c r="K34" s="69"/>
    </row>
    <row r="35" spans="2:11" x14ac:dyDescent="0.25">
      <c r="B35" s="29"/>
      <c r="C35" s="74"/>
      <c r="D35" s="74"/>
      <c r="E35" s="74"/>
      <c r="F35" s="74"/>
      <c r="G35" s="74"/>
      <c r="H35" s="74"/>
      <c r="I35" s="74"/>
      <c r="J35" s="74"/>
      <c r="K35" s="68"/>
    </row>
    <row r="36" spans="2:11" x14ac:dyDescent="0.25">
      <c r="B36" s="29" t="s">
        <v>6</v>
      </c>
      <c r="C36" s="34"/>
      <c r="D36" s="34"/>
      <c r="E36" s="34"/>
      <c r="F36" s="34"/>
      <c r="G36" s="34"/>
      <c r="H36" s="34"/>
      <c r="I36" s="34"/>
      <c r="J36" s="34"/>
      <c r="K36" s="76"/>
    </row>
    <row r="37" spans="2:11" x14ac:dyDescent="0.25">
      <c r="B37" s="29"/>
      <c r="C37" s="53"/>
      <c r="D37" s="53"/>
      <c r="E37" s="53"/>
      <c r="F37" s="53"/>
      <c r="G37" s="53"/>
      <c r="H37" s="53"/>
      <c r="I37" s="53"/>
      <c r="J37" s="77"/>
      <c r="K37" s="78"/>
    </row>
    <row r="38" spans="2:11" ht="66" customHeight="1" thickBot="1" x14ac:dyDescent="0.3">
      <c r="B38" s="249" t="s">
        <v>38</v>
      </c>
      <c r="C38" s="240"/>
      <c r="D38" s="240"/>
      <c r="E38" s="240"/>
      <c r="F38" s="240"/>
      <c r="G38" s="240"/>
      <c r="H38" s="240"/>
      <c r="I38" s="240"/>
      <c r="J38" s="240"/>
      <c r="K38" s="241"/>
    </row>
  </sheetData>
  <mergeCells count="3">
    <mergeCell ref="B3:K3"/>
    <mergeCell ref="B4:K4"/>
    <mergeCell ref="B38:K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&amp;R56</oddHeader>
  </headerFooter>
  <rowBreaks count="1" manualBreakCount="1">
    <brk id="38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89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50" t="s">
        <v>91</v>
      </c>
      <c r="C3" s="251"/>
      <c r="D3" s="251"/>
      <c r="E3" s="251"/>
      <c r="F3" s="251"/>
      <c r="G3" s="252"/>
    </row>
    <row r="4" spans="2:7" x14ac:dyDescent="0.25">
      <c r="B4" s="219" t="s">
        <v>193</v>
      </c>
      <c r="C4" s="220"/>
      <c r="D4" s="220"/>
      <c r="E4" s="220"/>
      <c r="F4" s="220"/>
      <c r="G4" s="221"/>
    </row>
    <row r="5" spans="2:7" x14ac:dyDescent="0.25">
      <c r="B5" s="92"/>
      <c r="C5" s="171" t="s">
        <v>0</v>
      </c>
      <c r="D5" s="177" t="s">
        <v>1</v>
      </c>
      <c r="E5" s="172" t="s">
        <v>2</v>
      </c>
      <c r="F5" s="222" t="s">
        <v>3</v>
      </c>
      <c r="G5" s="221"/>
    </row>
    <row r="6" spans="2:7" x14ac:dyDescent="0.25">
      <c r="B6" s="1" t="s">
        <v>83</v>
      </c>
      <c r="C6" s="173" t="s">
        <v>4</v>
      </c>
      <c r="D6" s="173" t="s">
        <v>4</v>
      </c>
      <c r="E6" s="173" t="s">
        <v>4</v>
      </c>
      <c r="F6" s="173" t="s">
        <v>4</v>
      </c>
      <c r="G6" s="94" t="s">
        <v>5</v>
      </c>
    </row>
    <row r="7" spans="2:7" x14ac:dyDescent="0.25">
      <c r="B7" s="95" t="s">
        <v>92</v>
      </c>
      <c r="C7" s="178">
        <v>0.10481481481481482</v>
      </c>
      <c r="D7" s="178">
        <v>1.5162037037037036E-2</v>
      </c>
      <c r="E7" s="178">
        <v>2.2905092592592588E-2</v>
      </c>
      <c r="F7" s="179">
        <f>C7+D7+E7</f>
        <v>0.14288194444444446</v>
      </c>
      <c r="G7" s="96">
        <f>F7/F10</f>
        <v>0.83019502353732355</v>
      </c>
    </row>
    <row r="8" spans="2:7" x14ac:dyDescent="0.25">
      <c r="B8" s="95" t="s">
        <v>93</v>
      </c>
      <c r="C8" s="178">
        <v>1.9756944444444442E-2</v>
      </c>
      <c r="D8" s="178">
        <v>5.2893518518518515E-3</v>
      </c>
      <c r="E8" s="178">
        <v>4.1782407407407393E-3</v>
      </c>
      <c r="F8" s="179">
        <f>C8+D8+E8</f>
        <v>2.9224537037037032E-2</v>
      </c>
      <c r="G8" s="96">
        <f>F8/F10</f>
        <v>0.16980497646267648</v>
      </c>
    </row>
    <row r="9" spans="2:7" x14ac:dyDescent="0.25">
      <c r="B9" s="95"/>
      <c r="C9" s="97"/>
      <c r="D9" s="98"/>
      <c r="E9" s="98"/>
      <c r="F9" s="98"/>
      <c r="G9" s="96"/>
    </row>
    <row r="10" spans="2:7" x14ac:dyDescent="0.25">
      <c r="B10" s="99" t="s">
        <v>6</v>
      </c>
      <c r="C10" s="17">
        <f>SUM(C7:C8)</f>
        <v>0.12457175925925926</v>
      </c>
      <c r="D10" s="17">
        <f t="shared" ref="D10:F10" si="0">SUM(D7:D8)</f>
        <v>2.0451388888888887E-2</v>
      </c>
      <c r="E10" s="17">
        <f t="shared" si="0"/>
        <v>2.7083333333333327E-2</v>
      </c>
      <c r="F10" s="17">
        <f t="shared" si="0"/>
        <v>0.1721064814814815</v>
      </c>
      <c r="G10" s="100">
        <f>SUM(G7:G8)</f>
        <v>1</v>
      </c>
    </row>
    <row r="11" spans="2:7" ht="66" customHeight="1" thickBot="1" x14ac:dyDescent="0.3">
      <c r="B11" s="213" t="s">
        <v>94</v>
      </c>
      <c r="C11" s="214"/>
      <c r="D11" s="214"/>
      <c r="E11" s="214"/>
      <c r="F11" s="214"/>
      <c r="G11" s="215"/>
    </row>
    <row r="13" spans="2:7" x14ac:dyDescent="0.25">
      <c r="C13" s="2"/>
    </row>
    <row r="14" spans="2:7" x14ac:dyDescent="0.25">
      <c r="C14" s="2"/>
    </row>
    <row r="15" spans="2:7" x14ac:dyDescent="0.25">
      <c r="C15" s="2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89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53" t="s">
        <v>95</v>
      </c>
      <c r="C3" s="254"/>
      <c r="D3" s="254"/>
      <c r="E3" s="254"/>
      <c r="F3" s="254"/>
      <c r="G3" s="255"/>
    </row>
    <row r="4" spans="2:7" x14ac:dyDescent="0.25">
      <c r="B4" s="219" t="s">
        <v>193</v>
      </c>
      <c r="C4" s="220"/>
      <c r="D4" s="220"/>
      <c r="E4" s="220"/>
      <c r="F4" s="220"/>
      <c r="G4" s="221"/>
    </row>
    <row r="5" spans="2:7" x14ac:dyDescent="0.25">
      <c r="B5" s="92"/>
      <c r="C5" s="171" t="s">
        <v>0</v>
      </c>
      <c r="D5" s="177" t="s">
        <v>1</v>
      </c>
      <c r="E5" s="172" t="s">
        <v>2</v>
      </c>
      <c r="F5" s="222" t="s">
        <v>3</v>
      </c>
      <c r="G5" s="221"/>
    </row>
    <row r="6" spans="2:7" x14ac:dyDescent="0.25">
      <c r="B6" s="1" t="s">
        <v>83</v>
      </c>
      <c r="C6" s="173" t="s">
        <v>4</v>
      </c>
      <c r="D6" s="173" t="s">
        <v>4</v>
      </c>
      <c r="E6" s="173" t="s">
        <v>4</v>
      </c>
      <c r="F6" s="173" t="s">
        <v>4</v>
      </c>
      <c r="G6" s="94" t="s">
        <v>5</v>
      </c>
    </row>
    <row r="7" spans="2:7" x14ac:dyDescent="0.25">
      <c r="B7" s="95" t="s">
        <v>92</v>
      </c>
      <c r="C7" s="180">
        <v>7.3437499999999975E-2</v>
      </c>
      <c r="D7" s="180">
        <v>9.6296296296296303E-3</v>
      </c>
      <c r="E7" s="180">
        <v>9.2361111111111099E-3</v>
      </c>
      <c r="F7" s="179">
        <f>C7+D7+E7</f>
        <v>9.2303240740740713E-2</v>
      </c>
      <c r="G7" s="96">
        <f>F7/F10</f>
        <v>0.87063318777292564</v>
      </c>
    </row>
    <row r="8" spans="2:7" x14ac:dyDescent="0.25">
      <c r="B8" s="95" t="s">
        <v>93</v>
      </c>
      <c r="C8" s="180">
        <v>9.2013888888888909E-3</v>
      </c>
      <c r="D8" s="180">
        <v>2.2685185185185182E-3</v>
      </c>
      <c r="E8" s="180">
        <v>2.2453703703703702E-3</v>
      </c>
      <c r="F8" s="179">
        <f>C8+D8+E8</f>
        <v>1.3715277777777779E-2</v>
      </c>
      <c r="G8" s="96">
        <f>F8/F10</f>
        <v>0.12936681222707427</v>
      </c>
    </row>
    <row r="9" spans="2:7" x14ac:dyDescent="0.25">
      <c r="B9" s="95"/>
      <c r="C9" s="97"/>
      <c r="D9" s="98"/>
      <c r="E9" s="98"/>
      <c r="F9" s="98"/>
      <c r="G9" s="96"/>
    </row>
    <row r="10" spans="2:7" x14ac:dyDescent="0.25">
      <c r="B10" s="99" t="s">
        <v>6</v>
      </c>
      <c r="C10" s="17">
        <f>SUM(C7:C8)</f>
        <v>8.2638888888888873E-2</v>
      </c>
      <c r="D10" s="17">
        <f t="shared" ref="D10:F10" si="0">SUM(D7:D8)</f>
        <v>1.1898148148148149E-2</v>
      </c>
      <c r="E10" s="17">
        <f t="shared" si="0"/>
        <v>1.148148148148148E-2</v>
      </c>
      <c r="F10" s="17">
        <f t="shared" si="0"/>
        <v>0.1060185185185185</v>
      </c>
      <c r="G10" s="100">
        <f>SUM(G7:G8)</f>
        <v>0.99999999999999989</v>
      </c>
    </row>
    <row r="11" spans="2:7" ht="66" customHeight="1" thickBot="1" x14ac:dyDescent="0.3">
      <c r="B11" s="213"/>
      <c r="C11" s="214"/>
      <c r="D11" s="214"/>
      <c r="E11" s="214"/>
      <c r="F11" s="214"/>
      <c r="G11" s="215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&amp;R58</oddHeader>
  </headerFooter>
  <colBreaks count="1" manualBreakCount="1">
    <brk id="7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1" ht="15.75" thickBot="1" x14ac:dyDescent="0.3"/>
    <row r="3" spans="2:11" ht="36" customHeight="1" x14ac:dyDescent="0.25">
      <c r="B3" s="250" t="s">
        <v>143</v>
      </c>
      <c r="C3" s="251"/>
      <c r="D3" s="251"/>
      <c r="E3" s="251"/>
      <c r="F3" s="251"/>
      <c r="G3" s="251"/>
      <c r="H3" s="251"/>
      <c r="I3" s="251"/>
      <c r="J3" s="252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1"/>
    </row>
    <row r="5" spans="2:11" x14ac:dyDescent="0.25">
      <c r="B5" s="92"/>
      <c r="C5" s="256" t="s">
        <v>86</v>
      </c>
      <c r="D5" s="256"/>
      <c r="E5" s="256" t="s">
        <v>90</v>
      </c>
      <c r="F5" s="256"/>
      <c r="G5" s="256" t="s">
        <v>99</v>
      </c>
      <c r="H5" s="256"/>
      <c r="I5" s="222" t="s">
        <v>87</v>
      </c>
      <c r="J5" s="221"/>
    </row>
    <row r="6" spans="2:11" x14ac:dyDescent="0.25">
      <c r="B6" s="1" t="s">
        <v>83</v>
      </c>
      <c r="C6" s="173" t="s">
        <v>4</v>
      </c>
      <c r="D6" s="4" t="s">
        <v>5</v>
      </c>
      <c r="E6" s="174" t="s">
        <v>4</v>
      </c>
      <c r="F6" s="4" t="s">
        <v>5</v>
      </c>
      <c r="G6" s="174" t="s">
        <v>4</v>
      </c>
      <c r="H6" s="4" t="s">
        <v>5</v>
      </c>
      <c r="I6" s="174" t="s">
        <v>4</v>
      </c>
      <c r="J6" s="94" t="s">
        <v>5</v>
      </c>
    </row>
    <row r="7" spans="2:11" x14ac:dyDescent="0.25">
      <c r="B7" s="95" t="s">
        <v>92</v>
      </c>
      <c r="C7" s="178">
        <v>8.8310185185185193E-3</v>
      </c>
      <c r="D7" s="181">
        <f>C7/C10</f>
        <v>0.86214689265536726</v>
      </c>
      <c r="E7" s="178"/>
      <c r="F7" s="181"/>
      <c r="G7" s="178">
        <v>2.208333333333333E-2</v>
      </c>
      <c r="H7" s="181">
        <f t="shared" ref="H7" si="0">G7/G10</f>
        <v>0.77059773828756062</v>
      </c>
      <c r="I7" s="179"/>
      <c r="J7" s="94"/>
      <c r="K7" s="182"/>
    </row>
    <row r="8" spans="2:11" x14ac:dyDescent="0.25">
      <c r="B8" s="95" t="s">
        <v>93</v>
      </c>
      <c r="C8" s="178">
        <v>1.4120370370370367E-3</v>
      </c>
      <c r="D8" s="181">
        <f>C8/C10</f>
        <v>0.13785310734463274</v>
      </c>
      <c r="E8" s="179"/>
      <c r="F8" s="181"/>
      <c r="G8" s="178">
        <v>6.5740740740740742E-3</v>
      </c>
      <c r="H8" s="181">
        <f t="shared" ref="H8" si="1">G8/G10</f>
        <v>0.22940226171243946</v>
      </c>
      <c r="I8" s="179"/>
      <c r="J8" s="94"/>
    </row>
    <row r="9" spans="2:11" x14ac:dyDescent="0.25">
      <c r="B9" s="95"/>
      <c r="C9" s="97"/>
      <c r="D9" s="98"/>
      <c r="E9" s="97"/>
      <c r="F9" s="98"/>
      <c r="G9" s="97"/>
      <c r="H9" s="98"/>
      <c r="I9" s="98"/>
      <c r="J9" s="96"/>
    </row>
    <row r="10" spans="2:11" x14ac:dyDescent="0.25">
      <c r="B10" s="99" t="s">
        <v>6</v>
      </c>
      <c r="C10" s="17">
        <f>SUM(C7:C8)</f>
        <v>1.0243055555555556E-2</v>
      </c>
      <c r="D10" s="60">
        <f>SUM(D7:D9)</f>
        <v>1</v>
      </c>
      <c r="E10" s="17"/>
      <c r="F10" s="60"/>
      <c r="G10" s="17">
        <f t="shared" ref="G10" si="2">SUM(G7:G8)</f>
        <v>2.8657407407407402E-2</v>
      </c>
      <c r="H10" s="60">
        <f t="shared" ref="H10" si="3">SUM(H7:H9)</f>
        <v>1</v>
      </c>
      <c r="I10" s="17"/>
      <c r="J10" s="100"/>
    </row>
    <row r="11" spans="2:11" ht="66" customHeight="1" thickBot="1" x14ac:dyDescent="0.3">
      <c r="B11" s="213" t="s">
        <v>94</v>
      </c>
      <c r="C11" s="214"/>
      <c r="D11" s="214"/>
      <c r="E11" s="214"/>
      <c r="F11" s="214"/>
      <c r="G11" s="214"/>
      <c r="H11" s="214"/>
      <c r="I11" s="214"/>
      <c r="J11" s="215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50" t="s">
        <v>148</v>
      </c>
      <c r="C3" s="251"/>
      <c r="D3" s="251"/>
      <c r="E3" s="251"/>
      <c r="F3" s="251"/>
      <c r="G3" s="251"/>
      <c r="H3" s="251"/>
      <c r="I3" s="251"/>
      <c r="J3" s="252"/>
    </row>
    <row r="4" spans="2:10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1"/>
    </row>
    <row r="5" spans="2:10" x14ac:dyDescent="0.25">
      <c r="B5" s="92"/>
      <c r="C5" s="256" t="s">
        <v>86</v>
      </c>
      <c r="D5" s="256"/>
      <c r="E5" s="256" t="s">
        <v>90</v>
      </c>
      <c r="F5" s="256"/>
      <c r="G5" s="256" t="s">
        <v>99</v>
      </c>
      <c r="H5" s="256"/>
      <c r="I5" s="222" t="s">
        <v>87</v>
      </c>
      <c r="J5" s="221"/>
    </row>
    <row r="6" spans="2:10" x14ac:dyDescent="0.25">
      <c r="B6" s="1" t="s">
        <v>83</v>
      </c>
      <c r="C6" s="173" t="s">
        <v>4</v>
      </c>
      <c r="D6" s="4" t="s">
        <v>5</v>
      </c>
      <c r="E6" s="174" t="s">
        <v>4</v>
      </c>
      <c r="F6" s="4" t="s">
        <v>5</v>
      </c>
      <c r="G6" s="174" t="s">
        <v>4</v>
      </c>
      <c r="H6" s="4" t="s">
        <v>5</v>
      </c>
      <c r="I6" s="174" t="s">
        <v>4</v>
      </c>
      <c r="J6" s="94" t="s">
        <v>5</v>
      </c>
    </row>
    <row r="7" spans="2:10" x14ac:dyDescent="0.25">
      <c r="B7" s="95" t="s">
        <v>92</v>
      </c>
      <c r="C7" s="180">
        <v>5.393518518518518E-3</v>
      </c>
      <c r="D7" s="181">
        <f>C7/C10</f>
        <v>0.82186948853615516</v>
      </c>
      <c r="E7" s="179"/>
      <c r="F7" s="181"/>
      <c r="G7" s="180">
        <v>1.7037037037037038E-2</v>
      </c>
      <c r="H7" s="181">
        <f>G7/G10</f>
        <v>0.94358974358974357</v>
      </c>
      <c r="I7" s="179"/>
      <c r="J7" s="96"/>
    </row>
    <row r="8" spans="2:10" x14ac:dyDescent="0.25">
      <c r="B8" s="95" t="s">
        <v>93</v>
      </c>
      <c r="C8" s="180">
        <v>1.1689814814814816E-3</v>
      </c>
      <c r="D8" s="181">
        <f>C8/C10</f>
        <v>0.17813051146384482</v>
      </c>
      <c r="E8" s="179"/>
      <c r="F8" s="181"/>
      <c r="G8" s="180">
        <v>1.0185185185185184E-3</v>
      </c>
      <c r="H8" s="181">
        <f>G8/G10</f>
        <v>5.6410256410256397E-2</v>
      </c>
      <c r="I8" s="179"/>
      <c r="J8" s="96"/>
    </row>
    <row r="9" spans="2:10" x14ac:dyDescent="0.25">
      <c r="B9" s="95"/>
      <c r="C9" s="97"/>
      <c r="D9" s="98"/>
      <c r="E9" s="97"/>
      <c r="F9" s="98"/>
      <c r="G9" s="97"/>
      <c r="H9" s="98"/>
      <c r="I9" s="98"/>
      <c r="J9" s="96"/>
    </row>
    <row r="10" spans="2:10" x14ac:dyDescent="0.25">
      <c r="B10" s="99" t="s">
        <v>6</v>
      </c>
      <c r="C10" s="17">
        <f>SUM(C7:C8)</f>
        <v>6.5624999999999998E-3</v>
      </c>
      <c r="D10" s="60">
        <f>SUM(D7:D9)</f>
        <v>1</v>
      </c>
      <c r="E10" s="17"/>
      <c r="F10" s="60"/>
      <c r="G10" s="17">
        <f>SUM(G7:G8)</f>
        <v>1.8055555555555557E-2</v>
      </c>
      <c r="H10" s="60">
        <f>SUM(H7:H9)</f>
        <v>1</v>
      </c>
      <c r="I10" s="17"/>
      <c r="J10" s="100"/>
    </row>
    <row r="11" spans="2:10" ht="66" customHeight="1" thickBot="1" x14ac:dyDescent="0.3">
      <c r="B11" s="213"/>
      <c r="C11" s="214"/>
      <c r="D11" s="214"/>
      <c r="E11" s="214"/>
      <c r="F11" s="214"/>
      <c r="G11" s="214"/>
      <c r="H11" s="214"/>
      <c r="I11" s="214"/>
      <c r="J11" s="215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50" t="s">
        <v>144</v>
      </c>
      <c r="C3" s="251"/>
      <c r="D3" s="251"/>
      <c r="E3" s="251"/>
      <c r="F3" s="251"/>
      <c r="G3" s="251"/>
      <c r="H3" s="251"/>
      <c r="I3" s="251"/>
      <c r="J3" s="252"/>
    </row>
    <row r="4" spans="2:10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1"/>
    </row>
    <row r="5" spans="2:10" x14ac:dyDescent="0.25">
      <c r="B5" s="92"/>
      <c r="C5" s="222" t="s">
        <v>88</v>
      </c>
      <c r="D5" s="223"/>
      <c r="E5" s="222" t="s">
        <v>96</v>
      </c>
      <c r="F5" s="223"/>
      <c r="G5" s="222" t="s">
        <v>84</v>
      </c>
      <c r="H5" s="223"/>
      <c r="I5" s="222" t="s">
        <v>85</v>
      </c>
      <c r="J5" s="221"/>
    </row>
    <row r="6" spans="2:10" x14ac:dyDescent="0.25">
      <c r="B6" s="1" t="s">
        <v>83</v>
      </c>
      <c r="C6" s="173" t="s">
        <v>4</v>
      </c>
      <c r="D6" s="4" t="s">
        <v>5</v>
      </c>
      <c r="E6" s="174" t="s">
        <v>4</v>
      </c>
      <c r="F6" s="4" t="s">
        <v>5</v>
      </c>
      <c r="G6" s="174" t="s">
        <v>4</v>
      </c>
      <c r="H6" s="4" t="s">
        <v>5</v>
      </c>
      <c r="I6" s="174" t="s">
        <v>4</v>
      </c>
      <c r="J6" s="94" t="s">
        <v>5</v>
      </c>
    </row>
    <row r="7" spans="2:10" x14ac:dyDescent="0.25">
      <c r="B7" s="95" t="s">
        <v>92</v>
      </c>
      <c r="C7" s="178">
        <v>6.6851851851851815E-2</v>
      </c>
      <c r="D7" s="181">
        <f>C7/C10</f>
        <v>0.87171747660730448</v>
      </c>
      <c r="E7" s="179"/>
      <c r="F7" s="181"/>
      <c r="G7" s="178">
        <v>3.1134259259259257E-3</v>
      </c>
      <c r="H7" s="181">
        <f>G7/G10</f>
        <v>0.95053003533568903</v>
      </c>
      <c r="I7" s="178">
        <v>2.6481481481481477E-2</v>
      </c>
      <c r="J7" s="96">
        <f>I7/I10</f>
        <v>0.75711449371277295</v>
      </c>
    </row>
    <row r="8" spans="2:10" x14ac:dyDescent="0.25">
      <c r="B8" s="95" t="s">
        <v>93</v>
      </c>
      <c r="C8" s="178">
        <v>9.8379629629629633E-3</v>
      </c>
      <c r="D8" s="181">
        <f>C8/C10</f>
        <v>0.1282825233926955</v>
      </c>
      <c r="E8" s="179"/>
      <c r="F8" s="181"/>
      <c r="G8" s="178">
        <v>1.6203703703703703E-4</v>
      </c>
      <c r="H8" s="181">
        <f>G8/G10</f>
        <v>4.9469964664310959E-2</v>
      </c>
      <c r="I8" s="178">
        <v>8.4953703703703719E-3</v>
      </c>
      <c r="J8" s="96">
        <f>I8/I10</f>
        <v>0.24288550628722708</v>
      </c>
    </row>
    <row r="9" spans="2:10" x14ac:dyDescent="0.25">
      <c r="B9" s="95"/>
      <c r="C9" s="97"/>
      <c r="D9" s="98"/>
      <c r="E9" s="98"/>
      <c r="F9" s="98"/>
      <c r="G9" s="98"/>
      <c r="H9" s="98"/>
      <c r="I9" s="98"/>
      <c r="J9" s="96"/>
    </row>
    <row r="10" spans="2:10" x14ac:dyDescent="0.25">
      <c r="B10" s="99" t="s">
        <v>6</v>
      </c>
      <c r="C10" s="17">
        <f>SUM(C7:C8)</f>
        <v>7.668981481481478E-2</v>
      </c>
      <c r="D10" s="60">
        <f>SUM(D7:D8)</f>
        <v>1</v>
      </c>
      <c r="E10" s="17"/>
      <c r="F10" s="60"/>
      <c r="G10" s="17">
        <f t="shared" ref="G10:I10" si="0">SUM(G7:G8)</f>
        <v>3.2754629629629627E-3</v>
      </c>
      <c r="H10" s="60">
        <f>SUM(H7:H8)</f>
        <v>1</v>
      </c>
      <c r="I10" s="17">
        <f t="shared" si="0"/>
        <v>3.4976851851851849E-2</v>
      </c>
      <c r="J10" s="100">
        <f>SUM(J7:J8)</f>
        <v>1</v>
      </c>
    </row>
    <row r="11" spans="2:10" ht="66" customHeight="1" thickBot="1" x14ac:dyDescent="0.3">
      <c r="B11" s="213" t="s">
        <v>94</v>
      </c>
      <c r="C11" s="214"/>
      <c r="D11" s="214"/>
      <c r="E11" s="214"/>
      <c r="F11" s="214"/>
      <c r="G11" s="214"/>
      <c r="H11" s="214"/>
      <c r="I11" s="214"/>
      <c r="J11" s="215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50" t="s">
        <v>149</v>
      </c>
      <c r="C3" s="251"/>
      <c r="D3" s="251"/>
      <c r="E3" s="251"/>
      <c r="F3" s="251"/>
      <c r="G3" s="251"/>
      <c r="H3" s="251"/>
      <c r="I3" s="251"/>
      <c r="J3" s="252"/>
    </row>
    <row r="4" spans="2:10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1"/>
    </row>
    <row r="5" spans="2:10" x14ac:dyDescent="0.25">
      <c r="B5" s="92"/>
      <c r="C5" s="222" t="s">
        <v>88</v>
      </c>
      <c r="D5" s="223"/>
      <c r="E5" s="222" t="s">
        <v>96</v>
      </c>
      <c r="F5" s="223"/>
      <c r="G5" s="222" t="s">
        <v>84</v>
      </c>
      <c r="H5" s="223"/>
      <c r="I5" s="222" t="s">
        <v>85</v>
      </c>
      <c r="J5" s="221"/>
    </row>
    <row r="6" spans="2:10" x14ac:dyDescent="0.25">
      <c r="B6" s="1" t="s">
        <v>83</v>
      </c>
      <c r="C6" s="173" t="s">
        <v>4</v>
      </c>
      <c r="D6" s="4" t="s">
        <v>5</v>
      </c>
      <c r="E6" s="174" t="s">
        <v>4</v>
      </c>
      <c r="F6" s="4" t="s">
        <v>5</v>
      </c>
      <c r="G6" s="174" t="s">
        <v>4</v>
      </c>
      <c r="H6" s="4" t="s">
        <v>5</v>
      </c>
      <c r="I6" s="174" t="s">
        <v>4</v>
      </c>
      <c r="J6" s="94" t="s">
        <v>5</v>
      </c>
    </row>
    <row r="7" spans="2:10" x14ac:dyDescent="0.25">
      <c r="B7" s="95" t="s">
        <v>92</v>
      </c>
      <c r="C7" s="180">
        <v>5.3553240740740735E-2</v>
      </c>
      <c r="D7" s="181">
        <f>C7/C10</f>
        <v>0.85876020786933926</v>
      </c>
      <c r="E7" s="179"/>
      <c r="F7" s="181"/>
      <c r="G7" s="183">
        <v>4.363425925925926E-3</v>
      </c>
      <c r="H7" s="181">
        <f>G7/G10</f>
        <v>0.95928753180661586</v>
      </c>
      <c r="I7" s="183">
        <v>1.2256944444444444E-2</v>
      </c>
      <c r="J7" s="184">
        <f>I7/I10</f>
        <v>0.95750452079565995</v>
      </c>
    </row>
    <row r="8" spans="2:10" x14ac:dyDescent="0.25">
      <c r="B8" s="185" t="s">
        <v>93</v>
      </c>
      <c r="C8" s="186">
        <v>8.8078703703703704E-3</v>
      </c>
      <c r="D8" s="187">
        <f>C8/C10</f>
        <v>0.14123979213066074</v>
      </c>
      <c r="E8" s="188"/>
      <c r="F8" s="187"/>
      <c r="G8" s="189">
        <v>1.8518518518518518E-4</v>
      </c>
      <c r="H8" s="187">
        <f>G8/G10</f>
        <v>4.0712468193384227E-2</v>
      </c>
      <c r="I8" s="189">
        <v>5.4398148148148144E-4</v>
      </c>
      <c r="J8" s="190">
        <f>I8/I10</f>
        <v>4.2495479204339964E-2</v>
      </c>
    </row>
    <row r="9" spans="2:10" x14ac:dyDescent="0.25">
      <c r="B9" s="191"/>
      <c r="C9" s="97"/>
      <c r="D9" s="98"/>
      <c r="E9" s="98"/>
      <c r="F9" s="98"/>
      <c r="G9" s="98"/>
      <c r="H9" s="98"/>
      <c r="I9" s="98"/>
      <c r="J9" s="96"/>
    </row>
    <row r="10" spans="2:10" x14ac:dyDescent="0.25">
      <c r="B10" s="192" t="s">
        <v>6</v>
      </c>
      <c r="C10" s="193">
        <f>SUM(C7:C8)</f>
        <v>6.2361111111111103E-2</v>
      </c>
      <c r="D10" s="194">
        <f>SUM(D7:D8)</f>
        <v>1</v>
      </c>
      <c r="E10" s="193"/>
      <c r="F10" s="194"/>
      <c r="G10" s="193">
        <f t="shared" ref="G10:I10" si="0">SUM(G7:G8)</f>
        <v>4.5486111111111109E-3</v>
      </c>
      <c r="H10" s="194">
        <f>SUM(H7:H9)</f>
        <v>1</v>
      </c>
      <c r="I10" s="193">
        <f t="shared" si="0"/>
        <v>1.2800925925925926E-2</v>
      </c>
      <c r="J10" s="195">
        <f t="shared" ref="J10" si="1">SUM(J7:J9)</f>
        <v>0.99999999999999989</v>
      </c>
    </row>
    <row r="11" spans="2:10" ht="66" customHeight="1" thickBot="1" x14ac:dyDescent="0.3">
      <c r="B11" s="257"/>
      <c r="C11" s="258"/>
      <c r="D11" s="258"/>
      <c r="E11" s="258"/>
      <c r="F11" s="258"/>
      <c r="G11" s="258"/>
      <c r="H11" s="258"/>
      <c r="I11" s="258"/>
      <c r="J11" s="25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topLeftCell="A4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30" t="s">
        <v>125</v>
      </c>
      <c r="C3" s="231"/>
      <c r="D3" s="231"/>
      <c r="E3" s="231"/>
      <c r="F3" s="231"/>
      <c r="G3" s="231"/>
      <c r="H3" s="232"/>
      <c r="I3" s="231"/>
      <c r="J3" s="231"/>
      <c r="K3" s="232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x14ac:dyDescent="0.25">
      <c r="B5" s="3"/>
      <c r="C5" s="233" t="s">
        <v>62</v>
      </c>
      <c r="D5" s="234"/>
      <c r="E5" s="235"/>
      <c r="F5" s="233" t="s">
        <v>63</v>
      </c>
      <c r="G5" s="234"/>
      <c r="H5" s="235"/>
      <c r="I5" s="234" t="s">
        <v>64</v>
      </c>
      <c r="J5" s="234"/>
      <c r="K5" s="236"/>
    </row>
    <row r="6" spans="2:11" x14ac:dyDescent="0.25">
      <c r="B6" s="1" t="s">
        <v>11</v>
      </c>
      <c r="C6" s="87" t="s">
        <v>4</v>
      </c>
      <c r="D6" s="4" t="s">
        <v>5</v>
      </c>
      <c r="E6" s="88" t="s">
        <v>5</v>
      </c>
      <c r="F6" s="87" t="s">
        <v>4</v>
      </c>
      <c r="G6" s="4" t="s">
        <v>5</v>
      </c>
      <c r="H6" s="88" t="s">
        <v>5</v>
      </c>
      <c r="I6" s="85" t="s">
        <v>4</v>
      </c>
      <c r="J6" s="4" t="s">
        <v>5</v>
      </c>
      <c r="K6" s="86" t="s">
        <v>5</v>
      </c>
    </row>
    <row r="7" spans="2:11" x14ac:dyDescent="0.25">
      <c r="B7" s="25" t="s">
        <v>12</v>
      </c>
      <c r="C7" s="117">
        <v>1.4004629629629629E-3</v>
      </c>
      <c r="D7" s="55">
        <v>0.14774114774114774</v>
      </c>
      <c r="E7" s="56">
        <v>4.5284431137724547E-2</v>
      </c>
      <c r="F7" s="117"/>
      <c r="G7" s="55"/>
      <c r="H7" s="56"/>
      <c r="I7" s="117">
        <v>1.4004629629629629E-3</v>
      </c>
      <c r="J7" s="55">
        <v>0.14774114774114774</v>
      </c>
      <c r="K7" s="96">
        <v>4.5284431137724547E-2</v>
      </c>
    </row>
    <row r="8" spans="2:11" x14ac:dyDescent="0.25">
      <c r="B8" s="95" t="s">
        <v>80</v>
      </c>
      <c r="C8" s="117"/>
      <c r="D8" s="55"/>
      <c r="E8" s="56"/>
      <c r="F8" s="117"/>
      <c r="G8" s="55"/>
      <c r="H8" s="56"/>
      <c r="I8" s="117"/>
      <c r="J8" s="55"/>
      <c r="K8" s="96"/>
    </row>
    <row r="9" spans="2:11" x14ac:dyDescent="0.25">
      <c r="B9" s="25" t="s">
        <v>13</v>
      </c>
      <c r="C9" s="117">
        <v>1.1342592592592591E-3</v>
      </c>
      <c r="D9" s="55">
        <v>0.11965811965811964</v>
      </c>
      <c r="E9" s="56">
        <v>3.6676646706586824E-2</v>
      </c>
      <c r="F9" s="117"/>
      <c r="G9" s="55"/>
      <c r="H9" s="56"/>
      <c r="I9" s="117">
        <v>1.1342592592592591E-3</v>
      </c>
      <c r="J9" s="55">
        <v>0.11965811965811964</v>
      </c>
      <c r="K9" s="96">
        <v>3.6676646706586824E-2</v>
      </c>
    </row>
    <row r="10" spans="2:11" x14ac:dyDescent="0.25">
      <c r="B10" s="25" t="s">
        <v>14</v>
      </c>
      <c r="C10" s="117"/>
      <c r="D10" s="55"/>
      <c r="E10" s="56"/>
      <c r="F10" s="117"/>
      <c r="G10" s="55"/>
      <c r="H10" s="56"/>
      <c r="I10" s="117"/>
      <c r="J10" s="55"/>
      <c r="K10" s="96"/>
    </row>
    <row r="11" spans="2:11" x14ac:dyDescent="0.25">
      <c r="B11" s="25" t="s">
        <v>15</v>
      </c>
      <c r="C11" s="117">
        <v>1.4467592592592592E-3</v>
      </c>
      <c r="D11" s="55">
        <v>0.15262515262515261</v>
      </c>
      <c r="E11" s="56">
        <v>4.6781437125748497E-2</v>
      </c>
      <c r="F11" s="117"/>
      <c r="G11" s="55"/>
      <c r="H11" s="56"/>
      <c r="I11" s="117">
        <v>1.4467592592592592E-3</v>
      </c>
      <c r="J11" s="55">
        <v>0.15262515262515261</v>
      </c>
      <c r="K11" s="96">
        <v>4.6781437125748497E-2</v>
      </c>
    </row>
    <row r="12" spans="2:11" x14ac:dyDescent="0.25">
      <c r="B12" s="95" t="s">
        <v>112</v>
      </c>
      <c r="C12" s="117">
        <v>4.3055555555555555E-3</v>
      </c>
      <c r="D12" s="55">
        <v>0.45421245421245421</v>
      </c>
      <c r="E12" s="56">
        <v>0.13922155688622753</v>
      </c>
      <c r="F12" s="117"/>
      <c r="G12" s="55"/>
      <c r="H12" s="56"/>
      <c r="I12" s="117">
        <v>4.3055555555555555E-3</v>
      </c>
      <c r="J12" s="55">
        <v>0.45421245421245421</v>
      </c>
      <c r="K12" s="96">
        <v>0.13922155688622753</v>
      </c>
    </row>
    <row r="13" spans="2:11" x14ac:dyDescent="0.25">
      <c r="B13" s="25" t="s">
        <v>16</v>
      </c>
      <c r="C13" s="117"/>
      <c r="D13" s="55"/>
      <c r="E13" s="56"/>
      <c r="F13" s="117"/>
      <c r="G13" s="55"/>
      <c r="H13" s="56"/>
      <c r="I13" s="117"/>
      <c r="J13" s="55"/>
      <c r="K13" s="96"/>
    </row>
    <row r="14" spans="2:11" x14ac:dyDescent="0.25">
      <c r="B14" s="95" t="s">
        <v>105</v>
      </c>
      <c r="C14" s="117"/>
      <c r="D14" s="55"/>
      <c r="E14" s="56"/>
      <c r="F14" s="117"/>
      <c r="G14" s="55"/>
      <c r="H14" s="56"/>
      <c r="I14" s="117"/>
      <c r="J14" s="55"/>
      <c r="K14" s="96"/>
    </row>
    <row r="15" spans="2:11" x14ac:dyDescent="0.25">
      <c r="B15" s="25" t="s">
        <v>17</v>
      </c>
      <c r="C15" s="117"/>
      <c r="D15" s="55"/>
      <c r="E15" s="56"/>
      <c r="F15" s="117"/>
      <c r="G15" s="55"/>
      <c r="H15" s="56"/>
      <c r="I15" s="117"/>
      <c r="J15" s="55"/>
      <c r="K15" s="96"/>
    </row>
    <row r="16" spans="2:11" x14ac:dyDescent="0.25">
      <c r="B16" s="25" t="s">
        <v>18</v>
      </c>
      <c r="C16" s="117">
        <v>4.3981481481481486E-4</v>
      </c>
      <c r="D16" s="55">
        <v>4.63980463980464E-2</v>
      </c>
      <c r="E16" s="56">
        <v>1.4221556886227546E-2</v>
      </c>
      <c r="F16" s="117"/>
      <c r="G16" s="55"/>
      <c r="H16" s="56"/>
      <c r="I16" s="117">
        <v>4.3981481481481486E-4</v>
      </c>
      <c r="J16" s="55">
        <v>4.63980463980464E-2</v>
      </c>
      <c r="K16" s="96">
        <v>1.4221556886227546E-2</v>
      </c>
    </row>
    <row r="17" spans="2:14" x14ac:dyDescent="0.25">
      <c r="B17" s="25" t="s">
        <v>19</v>
      </c>
      <c r="C17" s="117"/>
      <c r="D17" s="55"/>
      <c r="E17" s="56"/>
      <c r="F17" s="117"/>
      <c r="G17" s="55"/>
      <c r="H17" s="56"/>
      <c r="I17" s="117"/>
      <c r="J17" s="55"/>
      <c r="K17" s="96"/>
    </row>
    <row r="18" spans="2:14" x14ac:dyDescent="0.25">
      <c r="B18" s="25" t="s">
        <v>20</v>
      </c>
      <c r="C18" s="117"/>
      <c r="D18" s="55"/>
      <c r="E18" s="56"/>
      <c r="F18" s="117"/>
      <c r="G18" s="55"/>
      <c r="H18" s="56"/>
      <c r="I18" s="117"/>
      <c r="J18" s="55"/>
      <c r="K18" s="96"/>
    </row>
    <row r="19" spans="2:14" x14ac:dyDescent="0.25">
      <c r="B19" s="25" t="s">
        <v>21</v>
      </c>
      <c r="C19" s="117"/>
      <c r="D19" s="55"/>
      <c r="E19" s="56"/>
      <c r="F19" s="117"/>
      <c r="G19" s="55"/>
      <c r="H19" s="56"/>
      <c r="I19" s="117"/>
      <c r="J19" s="55"/>
      <c r="K19" s="96"/>
    </row>
    <row r="20" spans="2:14" x14ac:dyDescent="0.25">
      <c r="B20" s="95" t="s">
        <v>81</v>
      </c>
      <c r="C20" s="117"/>
      <c r="D20" s="55"/>
      <c r="E20" s="56"/>
      <c r="F20" s="117"/>
      <c r="G20" s="55"/>
      <c r="H20" s="56"/>
      <c r="I20" s="117"/>
      <c r="J20" s="55"/>
      <c r="K20" s="96"/>
    </row>
    <row r="21" spans="2:14" x14ac:dyDescent="0.25">
      <c r="B21" s="95" t="s">
        <v>82</v>
      </c>
      <c r="C21" s="117"/>
      <c r="D21" s="55"/>
      <c r="E21" s="56"/>
      <c r="F21" s="117"/>
      <c r="G21" s="55"/>
      <c r="H21" s="56"/>
      <c r="I21" s="117"/>
      <c r="J21" s="55"/>
      <c r="K21" s="96"/>
    </row>
    <row r="22" spans="2:14" x14ac:dyDescent="0.25">
      <c r="B22" s="25" t="s">
        <v>22</v>
      </c>
      <c r="C22" s="117"/>
      <c r="D22" s="55"/>
      <c r="E22" s="56"/>
      <c r="F22" s="117"/>
      <c r="G22" s="55"/>
      <c r="H22" s="56"/>
      <c r="I22" s="117"/>
      <c r="J22" s="55"/>
      <c r="K22" s="96"/>
    </row>
    <row r="23" spans="2:14" x14ac:dyDescent="0.25">
      <c r="B23" s="25" t="s">
        <v>23</v>
      </c>
      <c r="C23" s="117"/>
      <c r="D23" s="55"/>
      <c r="E23" s="56"/>
      <c r="F23" s="117"/>
      <c r="G23" s="55"/>
      <c r="H23" s="56"/>
      <c r="I23" s="117"/>
      <c r="J23" s="55"/>
      <c r="K23" s="96"/>
    </row>
    <row r="24" spans="2:14" x14ac:dyDescent="0.25">
      <c r="B24" s="25" t="s">
        <v>24</v>
      </c>
      <c r="C24" s="117">
        <v>7.5231481481481482E-4</v>
      </c>
      <c r="D24" s="55">
        <v>7.9365079365079361E-2</v>
      </c>
      <c r="E24" s="56">
        <v>2.4326347305389222E-2</v>
      </c>
      <c r="F24" s="117"/>
      <c r="G24" s="55"/>
      <c r="H24" s="56"/>
      <c r="I24" s="117">
        <v>7.5231481481481482E-4</v>
      </c>
      <c r="J24" s="55">
        <v>7.9365079365079361E-2</v>
      </c>
      <c r="K24" s="96">
        <v>2.4326347305389222E-2</v>
      </c>
    </row>
    <row r="25" spans="2:14" x14ac:dyDescent="0.25">
      <c r="B25" s="29" t="s">
        <v>3</v>
      </c>
      <c r="C25" s="59">
        <v>9.479166666666667E-3</v>
      </c>
      <c r="D25" s="60">
        <v>1</v>
      </c>
      <c r="E25" s="61">
        <v>0.3065119760479042</v>
      </c>
      <c r="F25" s="59"/>
      <c r="G25" s="60"/>
      <c r="H25" s="61"/>
      <c r="I25" s="59">
        <v>9.479166666666667E-3</v>
      </c>
      <c r="J25" s="60">
        <v>1</v>
      </c>
      <c r="K25" s="129">
        <v>0.3065119760479042</v>
      </c>
    </row>
    <row r="26" spans="2:14" x14ac:dyDescent="0.25">
      <c r="B26" s="13"/>
      <c r="C26" s="11"/>
      <c r="D26" s="11"/>
      <c r="E26" s="11"/>
      <c r="F26" s="11"/>
      <c r="G26" s="11"/>
      <c r="H26" s="11"/>
      <c r="I26" s="11"/>
      <c r="J26" s="11"/>
      <c r="K26" s="12"/>
      <c r="L26" s="11"/>
      <c r="M26" s="11"/>
      <c r="N26" s="11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x14ac:dyDescent="0.25">
      <c r="B28" s="139" t="s">
        <v>26</v>
      </c>
      <c r="C28" s="117">
        <v>1.8981481481481482E-3</v>
      </c>
      <c r="D28" s="55"/>
      <c r="E28" s="56">
        <v>6.1377245508982034E-2</v>
      </c>
      <c r="F28" s="117"/>
      <c r="G28" s="55"/>
      <c r="H28" s="56"/>
      <c r="I28" s="117">
        <v>1.8981481481481482E-3</v>
      </c>
      <c r="J28" s="55"/>
      <c r="K28" s="96">
        <v>6.1377245508982034E-2</v>
      </c>
    </row>
    <row r="29" spans="2:14" x14ac:dyDescent="0.25">
      <c r="B29" s="139" t="s">
        <v>27</v>
      </c>
      <c r="C29" s="117">
        <v>5.7870370370370366E-5</v>
      </c>
      <c r="D29" s="55"/>
      <c r="E29" s="56">
        <v>1.8712574850299399E-3</v>
      </c>
      <c r="F29" s="117"/>
      <c r="G29" s="55"/>
      <c r="H29" s="56"/>
      <c r="I29" s="117">
        <v>5.7870370370370366E-5</v>
      </c>
      <c r="J29" s="55"/>
      <c r="K29" s="96">
        <v>1.8712574850299399E-3</v>
      </c>
    </row>
    <row r="30" spans="2:14" x14ac:dyDescent="0.25">
      <c r="B30" s="139" t="s">
        <v>28</v>
      </c>
      <c r="C30" s="117">
        <v>8.1018518518518516E-5</v>
      </c>
      <c r="D30" s="55"/>
      <c r="E30" s="56">
        <v>2.619760479041916E-3</v>
      </c>
      <c r="F30" s="117"/>
      <c r="G30" s="55"/>
      <c r="H30" s="56"/>
      <c r="I30" s="117">
        <v>8.1018518518518516E-5</v>
      </c>
      <c r="J30" s="55"/>
      <c r="K30" s="96">
        <v>2.619760479041916E-3</v>
      </c>
    </row>
    <row r="31" spans="2:14" x14ac:dyDescent="0.25">
      <c r="B31" s="139" t="s">
        <v>29</v>
      </c>
      <c r="C31" s="117">
        <v>8.4606481481481494E-3</v>
      </c>
      <c r="D31" s="55"/>
      <c r="E31" s="56">
        <v>0.27357784431137727</v>
      </c>
      <c r="F31" s="117"/>
      <c r="G31" s="55"/>
      <c r="H31" s="56"/>
      <c r="I31" s="117">
        <v>8.4606481481481494E-3</v>
      </c>
      <c r="J31" s="55"/>
      <c r="K31" s="96">
        <v>0.27357784431137727</v>
      </c>
    </row>
    <row r="32" spans="2:14" x14ac:dyDescent="0.25">
      <c r="B32" s="139" t="s">
        <v>30</v>
      </c>
      <c r="C32" s="117">
        <v>9.0162037037037034E-3</v>
      </c>
      <c r="D32" s="55"/>
      <c r="E32" s="56">
        <v>0.29154191616766467</v>
      </c>
      <c r="F32" s="117"/>
      <c r="G32" s="55"/>
      <c r="H32" s="56"/>
      <c r="I32" s="117">
        <v>9.0162037037037034E-3</v>
      </c>
      <c r="J32" s="55"/>
      <c r="K32" s="96">
        <v>0.29154191616766467</v>
      </c>
    </row>
    <row r="33" spans="2:14" x14ac:dyDescent="0.25">
      <c r="B33" s="139" t="s">
        <v>31</v>
      </c>
      <c r="C33" s="117">
        <v>1.9328703703703702E-3</v>
      </c>
      <c r="D33" s="55"/>
      <c r="E33" s="56">
        <v>6.2499999999999993E-2</v>
      </c>
      <c r="F33" s="117"/>
      <c r="G33" s="55"/>
      <c r="H33" s="56"/>
      <c r="I33" s="117">
        <v>1.9328703703703702E-3</v>
      </c>
      <c r="J33" s="55"/>
      <c r="K33" s="96">
        <v>6.2499999999999993E-2</v>
      </c>
    </row>
    <row r="34" spans="2:14" x14ac:dyDescent="0.25">
      <c r="B34" s="140" t="s">
        <v>3</v>
      </c>
      <c r="C34" s="17">
        <v>2.1446759259259259E-2</v>
      </c>
      <c r="D34" s="60"/>
      <c r="E34" s="60">
        <v>0.69348802395209586</v>
      </c>
      <c r="F34" s="17"/>
      <c r="G34" s="60"/>
      <c r="H34" s="60"/>
      <c r="I34" s="59">
        <v>2.1446759259259259E-2</v>
      </c>
      <c r="J34" s="60"/>
      <c r="K34" s="100">
        <v>0.69348802395209586</v>
      </c>
    </row>
    <row r="35" spans="2:14" x14ac:dyDescent="0.25">
      <c r="B35" s="146"/>
      <c r="C35" s="144"/>
      <c r="D35" s="144"/>
      <c r="E35" s="144"/>
      <c r="F35" s="144"/>
      <c r="G35" s="144"/>
      <c r="H35" s="144"/>
      <c r="I35" s="144"/>
      <c r="J35" s="144"/>
      <c r="K35" s="147"/>
      <c r="L35" s="144"/>
      <c r="M35" s="144"/>
      <c r="N35" s="144"/>
    </row>
    <row r="36" spans="2:14" x14ac:dyDescent="0.25">
      <c r="B36" s="29" t="s">
        <v>6</v>
      </c>
      <c r="C36" s="17">
        <v>3.0925925925925926E-2</v>
      </c>
      <c r="D36" s="134"/>
      <c r="E36" s="60">
        <v>1</v>
      </c>
      <c r="F36" s="17"/>
      <c r="G36" s="134"/>
      <c r="H36" s="60"/>
      <c r="I36" s="17">
        <v>3.0925925925925926E-2</v>
      </c>
      <c r="J36" s="134"/>
      <c r="K36" s="100">
        <v>1</v>
      </c>
    </row>
    <row r="37" spans="2:14" ht="66" customHeight="1" thickBot="1" x14ac:dyDescent="0.3">
      <c r="B37" s="227" t="s">
        <v>65</v>
      </c>
      <c r="C37" s="228"/>
      <c r="D37" s="228"/>
      <c r="E37" s="228"/>
      <c r="F37" s="228"/>
      <c r="G37" s="228"/>
      <c r="H37" s="229"/>
      <c r="I37" s="228"/>
      <c r="J37" s="228"/>
      <c r="K37" s="229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50" t="s">
        <v>145</v>
      </c>
      <c r="C3" s="251"/>
      <c r="D3" s="251"/>
      <c r="E3" s="251"/>
      <c r="F3" s="251"/>
      <c r="G3" s="251"/>
      <c r="H3" s="251"/>
      <c r="I3" s="251"/>
      <c r="J3" s="252"/>
    </row>
    <row r="4" spans="2:10" x14ac:dyDescent="0.25">
      <c r="B4" s="260" t="s">
        <v>193</v>
      </c>
      <c r="C4" s="220"/>
      <c r="D4" s="220"/>
      <c r="E4" s="220"/>
      <c r="F4" s="220"/>
      <c r="G4" s="220"/>
      <c r="H4" s="220"/>
      <c r="I4" s="220"/>
      <c r="J4" s="221"/>
    </row>
    <row r="5" spans="2:10" x14ac:dyDescent="0.25">
      <c r="B5" s="196"/>
      <c r="C5" s="222" t="s">
        <v>89</v>
      </c>
      <c r="D5" s="223"/>
      <c r="E5" s="222" t="s">
        <v>97</v>
      </c>
      <c r="F5" s="223"/>
      <c r="G5" s="222" t="s">
        <v>98</v>
      </c>
      <c r="H5" s="223"/>
      <c r="I5" s="222" t="s">
        <v>100</v>
      </c>
      <c r="J5" s="221"/>
    </row>
    <row r="6" spans="2:10" x14ac:dyDescent="0.25">
      <c r="B6" s="197" t="s">
        <v>83</v>
      </c>
      <c r="C6" s="173" t="s">
        <v>4</v>
      </c>
      <c r="D6" s="198" t="s">
        <v>5</v>
      </c>
      <c r="E6" s="174" t="s">
        <v>4</v>
      </c>
      <c r="F6" s="198" t="s">
        <v>5</v>
      </c>
      <c r="G6" s="174" t="s">
        <v>4</v>
      </c>
      <c r="H6" s="198" t="s">
        <v>5</v>
      </c>
      <c r="I6" s="174" t="s">
        <v>4</v>
      </c>
      <c r="J6" s="199" t="s">
        <v>5</v>
      </c>
    </row>
    <row r="7" spans="2:10" x14ac:dyDescent="0.25">
      <c r="B7" s="191" t="s">
        <v>92</v>
      </c>
      <c r="C7" s="200"/>
      <c r="D7" s="201"/>
      <c r="E7" s="202">
        <v>3.4930555555555555E-2</v>
      </c>
      <c r="F7" s="201">
        <f>E7/E10</f>
        <v>0.834162520729685</v>
      </c>
      <c r="G7" s="202">
        <v>3.0624999999999999E-2</v>
      </c>
      <c r="H7" s="201">
        <f>G7/G10</f>
        <v>0.77754922127534531</v>
      </c>
      <c r="I7" s="203"/>
      <c r="J7" s="190"/>
    </row>
    <row r="8" spans="2:10" x14ac:dyDescent="0.25">
      <c r="B8" s="191" t="s">
        <v>93</v>
      </c>
      <c r="C8" s="200"/>
      <c r="D8" s="201"/>
      <c r="E8" s="202">
        <v>6.9444444444444441E-3</v>
      </c>
      <c r="F8" s="201">
        <f>E8/E10</f>
        <v>0.16583747927031509</v>
      </c>
      <c r="G8" s="202">
        <v>8.7615740740740744E-3</v>
      </c>
      <c r="H8" s="201">
        <f>G8/G10</f>
        <v>0.22245077872465471</v>
      </c>
      <c r="I8" s="203"/>
      <c r="J8" s="190"/>
    </row>
    <row r="9" spans="2:10" x14ac:dyDescent="0.25">
      <c r="B9" s="191"/>
      <c r="C9" s="97"/>
      <c r="D9" s="98"/>
      <c r="E9" s="98"/>
      <c r="F9" s="98"/>
      <c r="G9" s="102"/>
      <c r="H9" s="98"/>
      <c r="I9" s="102"/>
      <c r="J9" s="103"/>
    </row>
    <row r="10" spans="2:10" x14ac:dyDescent="0.25">
      <c r="B10" s="192" t="s">
        <v>6</v>
      </c>
      <c r="C10" s="193"/>
      <c r="D10" s="194"/>
      <c r="E10" s="193">
        <f t="shared" ref="E10:G10" si="0">SUM(E7:E8)</f>
        <v>4.1874999999999996E-2</v>
      </c>
      <c r="F10" s="194">
        <f t="shared" ref="F10:H10" si="1">SUM(F7:F9)</f>
        <v>1</v>
      </c>
      <c r="G10" s="193">
        <f t="shared" si="0"/>
        <v>3.9386574074074074E-2</v>
      </c>
      <c r="H10" s="194">
        <f t="shared" si="1"/>
        <v>1</v>
      </c>
      <c r="I10" s="204"/>
      <c r="J10" s="205"/>
    </row>
    <row r="11" spans="2:10" ht="66" customHeight="1" thickBot="1" x14ac:dyDescent="0.3">
      <c r="B11" s="257" t="s">
        <v>94</v>
      </c>
      <c r="C11" s="258"/>
      <c r="D11" s="258"/>
      <c r="E11" s="258"/>
      <c r="F11" s="258"/>
      <c r="G11" s="258"/>
      <c r="H11" s="258"/>
      <c r="I11" s="258"/>
      <c r="J11" s="25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50" t="s">
        <v>150</v>
      </c>
      <c r="C3" s="251"/>
      <c r="D3" s="251"/>
      <c r="E3" s="251"/>
      <c r="F3" s="251"/>
      <c r="G3" s="251"/>
      <c r="H3" s="251"/>
      <c r="I3" s="251"/>
      <c r="J3" s="252"/>
    </row>
    <row r="4" spans="2:10" x14ac:dyDescent="0.25">
      <c r="B4" s="260" t="s">
        <v>193</v>
      </c>
      <c r="C4" s="220"/>
      <c r="D4" s="220"/>
      <c r="E4" s="220"/>
      <c r="F4" s="220"/>
      <c r="G4" s="220"/>
      <c r="H4" s="220"/>
      <c r="I4" s="220"/>
      <c r="J4" s="221"/>
    </row>
    <row r="5" spans="2:10" x14ac:dyDescent="0.25">
      <c r="B5" s="196"/>
      <c r="C5" s="222" t="s">
        <v>89</v>
      </c>
      <c r="D5" s="223"/>
      <c r="E5" s="222" t="s">
        <v>97</v>
      </c>
      <c r="F5" s="223"/>
      <c r="G5" s="222" t="s">
        <v>98</v>
      </c>
      <c r="H5" s="223"/>
      <c r="I5" s="222" t="s">
        <v>100</v>
      </c>
      <c r="J5" s="221"/>
    </row>
    <row r="6" spans="2:10" x14ac:dyDescent="0.25">
      <c r="B6" s="197" t="s">
        <v>83</v>
      </c>
      <c r="C6" s="173" t="s">
        <v>4</v>
      </c>
      <c r="D6" s="198" t="s">
        <v>5</v>
      </c>
      <c r="E6" s="174" t="s">
        <v>4</v>
      </c>
      <c r="F6" s="198" t="s">
        <v>5</v>
      </c>
      <c r="G6" s="174" t="s">
        <v>4</v>
      </c>
      <c r="H6" s="198" t="s">
        <v>5</v>
      </c>
      <c r="I6" s="174" t="s">
        <v>4</v>
      </c>
      <c r="J6" s="199" t="s">
        <v>5</v>
      </c>
    </row>
    <row r="7" spans="2:10" x14ac:dyDescent="0.25">
      <c r="B7" s="191" t="s">
        <v>92</v>
      </c>
      <c r="C7" s="200"/>
      <c r="D7" s="201"/>
      <c r="E7" s="200">
        <v>2.8275462962962981E-2</v>
      </c>
      <c r="F7" s="201">
        <f>E7/E10</f>
        <v>0.97408293460925044</v>
      </c>
      <c r="G7" s="200">
        <v>3.6504629629629623E-2</v>
      </c>
      <c r="H7" s="201">
        <f>G7/G10</f>
        <v>0.89348441926345612</v>
      </c>
      <c r="I7" s="203"/>
      <c r="J7" s="206"/>
    </row>
    <row r="8" spans="2:10" x14ac:dyDescent="0.25">
      <c r="B8" s="191" t="s">
        <v>93</v>
      </c>
      <c r="C8" s="200"/>
      <c r="D8" s="201"/>
      <c r="E8" s="200">
        <v>7.5231481481481482E-4</v>
      </c>
      <c r="F8" s="201">
        <f>E8/E10</f>
        <v>2.5917065390749585E-2</v>
      </c>
      <c r="G8" s="200">
        <v>4.3518518518518515E-3</v>
      </c>
      <c r="H8" s="201">
        <f>G8/G10</f>
        <v>0.10651558073654392</v>
      </c>
      <c r="I8" s="203"/>
      <c r="J8" s="206"/>
    </row>
    <row r="9" spans="2:10" x14ac:dyDescent="0.25">
      <c r="B9" s="191"/>
      <c r="C9" s="97"/>
      <c r="D9" s="98"/>
      <c r="E9" s="98"/>
      <c r="F9" s="98"/>
      <c r="G9" s="98"/>
      <c r="H9" s="98"/>
      <c r="I9" s="102"/>
      <c r="J9" s="103"/>
    </row>
    <row r="10" spans="2:10" x14ac:dyDescent="0.25">
      <c r="B10" s="192" t="s">
        <v>6</v>
      </c>
      <c r="C10" s="193"/>
      <c r="D10" s="194"/>
      <c r="E10" s="193">
        <f t="shared" ref="E10:G10" si="0">SUM(E7:E8)</f>
        <v>2.9027777777777795E-2</v>
      </c>
      <c r="F10" s="194">
        <f>SUM(F7:F8)</f>
        <v>1</v>
      </c>
      <c r="G10" s="193">
        <f t="shared" si="0"/>
        <v>4.0856481481481473E-2</v>
      </c>
      <c r="H10" s="194">
        <f>SUM(H7:H8)</f>
        <v>1</v>
      </c>
      <c r="I10" s="204"/>
      <c r="J10" s="205"/>
    </row>
    <row r="11" spans="2:10" ht="66" customHeight="1" thickBot="1" x14ac:dyDescent="0.3">
      <c r="B11" s="257"/>
      <c r="C11" s="258"/>
      <c r="D11" s="258"/>
      <c r="E11" s="258"/>
      <c r="F11" s="258"/>
      <c r="G11" s="258"/>
      <c r="H11" s="258"/>
      <c r="I11" s="258"/>
      <c r="J11" s="25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50" t="s">
        <v>101</v>
      </c>
      <c r="C3" s="251"/>
      <c r="D3" s="251"/>
      <c r="E3" s="251"/>
      <c r="F3" s="251"/>
      <c r="G3" s="251"/>
      <c r="H3" s="261"/>
      <c r="I3" s="261"/>
      <c r="J3" s="262"/>
    </row>
    <row r="4" spans="2:10" x14ac:dyDescent="0.25">
      <c r="B4" s="260" t="s">
        <v>193</v>
      </c>
      <c r="C4" s="220"/>
      <c r="D4" s="220"/>
      <c r="E4" s="220"/>
      <c r="F4" s="220"/>
      <c r="G4" s="220"/>
      <c r="H4" s="220"/>
      <c r="I4" s="220"/>
      <c r="J4" s="221"/>
    </row>
    <row r="5" spans="2:10" x14ac:dyDescent="0.25">
      <c r="B5" s="196"/>
      <c r="C5" s="222" t="s">
        <v>0</v>
      </c>
      <c r="D5" s="223"/>
      <c r="E5" s="222" t="s">
        <v>1</v>
      </c>
      <c r="F5" s="223"/>
      <c r="G5" s="222" t="s">
        <v>2</v>
      </c>
      <c r="H5" s="223"/>
      <c r="I5" s="222" t="s">
        <v>3</v>
      </c>
      <c r="J5" s="221"/>
    </row>
    <row r="6" spans="2:10" x14ac:dyDescent="0.25">
      <c r="B6" s="197" t="s">
        <v>83</v>
      </c>
      <c r="C6" s="173" t="s">
        <v>4</v>
      </c>
      <c r="D6" s="198" t="s">
        <v>5</v>
      </c>
      <c r="E6" s="174" t="s">
        <v>4</v>
      </c>
      <c r="F6" s="198" t="s">
        <v>5</v>
      </c>
      <c r="G6" s="174" t="s">
        <v>4</v>
      </c>
      <c r="H6" s="198" t="s">
        <v>5</v>
      </c>
      <c r="I6" s="174" t="s">
        <v>4</v>
      </c>
      <c r="J6" s="199" t="s">
        <v>5</v>
      </c>
    </row>
    <row r="7" spans="2:10" x14ac:dyDescent="0.25">
      <c r="B7" s="191" t="s">
        <v>92</v>
      </c>
      <c r="C7" s="200">
        <v>4.916666666666665E-2</v>
      </c>
      <c r="D7" s="201">
        <f>C7/C10</f>
        <v>0.87932105154212381</v>
      </c>
      <c r="E7" s="200">
        <v>1.1493055555555557E-2</v>
      </c>
      <c r="F7" s="201">
        <f>E7/E10</f>
        <v>0.73176123802505533</v>
      </c>
      <c r="G7" s="200">
        <v>1.8460648148148143E-2</v>
      </c>
      <c r="H7" s="201">
        <f>G7/G10</f>
        <v>0.83376894929430212</v>
      </c>
      <c r="I7" s="200">
        <f>C7+E7+G7</f>
        <v>7.9120370370370341E-2</v>
      </c>
      <c r="J7" s="190">
        <f>I7/I10</f>
        <v>0.84384643871127019</v>
      </c>
    </row>
    <row r="8" spans="2:10" x14ac:dyDescent="0.25">
      <c r="B8" s="191" t="s">
        <v>93</v>
      </c>
      <c r="C8" s="200">
        <v>6.7476851851851847E-3</v>
      </c>
      <c r="D8" s="201">
        <f>C8/C10</f>
        <v>0.12067894845787625</v>
      </c>
      <c r="E8" s="200">
        <v>4.2129629629629626E-3</v>
      </c>
      <c r="F8" s="201">
        <f>E8/E10</f>
        <v>0.26823876197494473</v>
      </c>
      <c r="G8" s="200">
        <v>3.680555555555555E-3</v>
      </c>
      <c r="H8" s="201">
        <f>G8/G10</f>
        <v>0.16623105070569788</v>
      </c>
      <c r="I8" s="200">
        <f>C8+E8+G8</f>
        <v>1.4641203703703701E-2</v>
      </c>
      <c r="J8" s="190">
        <f>I8/I10</f>
        <v>0.15615356128872981</v>
      </c>
    </row>
    <row r="9" spans="2:10" x14ac:dyDescent="0.25">
      <c r="B9" s="191"/>
      <c r="C9" s="97"/>
      <c r="D9" s="98"/>
      <c r="E9" s="98"/>
      <c r="F9" s="98"/>
      <c r="G9" s="98"/>
      <c r="H9" s="98"/>
      <c r="I9" s="98"/>
      <c r="J9" s="96"/>
    </row>
    <row r="10" spans="2:10" x14ac:dyDescent="0.25">
      <c r="B10" s="192" t="s">
        <v>6</v>
      </c>
      <c r="C10" s="193">
        <f>SUM(C7:C8)</f>
        <v>5.5914351851851833E-2</v>
      </c>
      <c r="D10" s="194">
        <f>SUM(D7:D8)</f>
        <v>1</v>
      </c>
      <c r="E10" s="193">
        <f t="shared" ref="E10:I10" si="0">SUM(E7:E8)</f>
        <v>1.5706018518518518E-2</v>
      </c>
      <c r="F10" s="194">
        <f>SUM(F7:F8)</f>
        <v>1</v>
      </c>
      <c r="G10" s="193">
        <f t="shared" si="0"/>
        <v>2.2141203703703698E-2</v>
      </c>
      <c r="H10" s="194">
        <f>SUM(H7:H8)</f>
        <v>1</v>
      </c>
      <c r="I10" s="193">
        <f t="shared" si="0"/>
        <v>9.3761574074074039E-2</v>
      </c>
      <c r="J10" s="195">
        <f>SUM(J7:J9)</f>
        <v>1</v>
      </c>
    </row>
    <row r="11" spans="2:10" ht="66" customHeight="1" thickBot="1" x14ac:dyDescent="0.3">
      <c r="B11" s="257" t="s">
        <v>94</v>
      </c>
      <c r="C11" s="258"/>
      <c r="D11" s="258"/>
      <c r="E11" s="258"/>
      <c r="F11" s="258"/>
      <c r="G11" s="258"/>
      <c r="H11" s="258"/>
      <c r="I11" s="258"/>
      <c r="J11" s="25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9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50" t="s">
        <v>102</v>
      </c>
      <c r="C3" s="251"/>
      <c r="D3" s="251"/>
      <c r="E3" s="251"/>
      <c r="F3" s="251"/>
      <c r="G3" s="251"/>
      <c r="H3" s="261"/>
      <c r="I3" s="261"/>
      <c r="J3" s="262"/>
    </row>
    <row r="4" spans="2:10" x14ac:dyDescent="0.25">
      <c r="B4" s="260" t="s">
        <v>193</v>
      </c>
      <c r="C4" s="220"/>
      <c r="D4" s="220"/>
      <c r="E4" s="220"/>
      <c r="F4" s="220"/>
      <c r="G4" s="220"/>
      <c r="H4" s="220"/>
      <c r="I4" s="220"/>
      <c r="J4" s="221"/>
    </row>
    <row r="5" spans="2:10" x14ac:dyDescent="0.25">
      <c r="B5" s="196"/>
      <c r="C5" s="222" t="s">
        <v>0</v>
      </c>
      <c r="D5" s="223"/>
      <c r="E5" s="222" t="s">
        <v>1</v>
      </c>
      <c r="F5" s="223"/>
      <c r="G5" s="222" t="s">
        <v>2</v>
      </c>
      <c r="H5" s="223"/>
      <c r="I5" s="222" t="s">
        <v>3</v>
      </c>
      <c r="J5" s="221"/>
    </row>
    <row r="6" spans="2:10" x14ac:dyDescent="0.25">
      <c r="B6" s="197" t="s">
        <v>83</v>
      </c>
      <c r="C6" s="173" t="s">
        <v>4</v>
      </c>
      <c r="D6" s="198" t="s">
        <v>5</v>
      </c>
      <c r="E6" s="174" t="s">
        <v>4</v>
      </c>
      <c r="F6" s="198" t="s">
        <v>5</v>
      </c>
      <c r="G6" s="174" t="s">
        <v>4</v>
      </c>
      <c r="H6" s="198" t="s">
        <v>5</v>
      </c>
      <c r="I6" s="174" t="s">
        <v>4</v>
      </c>
      <c r="J6" s="199" t="s">
        <v>5</v>
      </c>
    </row>
    <row r="7" spans="2:10" x14ac:dyDescent="0.25">
      <c r="B7" s="191" t="s">
        <v>92</v>
      </c>
      <c r="C7" s="200">
        <v>1.8900462962962966E-2</v>
      </c>
      <c r="D7" s="201">
        <f>C7/C10</f>
        <v>0.80562407498766653</v>
      </c>
      <c r="E7" s="200">
        <v>6.3194444444444435E-3</v>
      </c>
      <c r="F7" s="201">
        <f>E7/E10</f>
        <v>0.76793248945147674</v>
      </c>
      <c r="G7" s="200">
        <v>6.1574074074074066E-3</v>
      </c>
      <c r="H7" s="201">
        <f>G7/G10</f>
        <v>0.8012048192771084</v>
      </c>
      <c r="I7" s="200">
        <f>C7+E7+G7</f>
        <v>3.1377314814814816E-2</v>
      </c>
      <c r="J7" s="190">
        <f>I7/I10</f>
        <v>0.79688418577307474</v>
      </c>
    </row>
    <row r="8" spans="2:10" x14ac:dyDescent="0.25">
      <c r="B8" s="191" t="s">
        <v>93</v>
      </c>
      <c r="C8" s="200">
        <v>4.5601851851851845E-3</v>
      </c>
      <c r="D8" s="201">
        <f>C8/C10</f>
        <v>0.19437592501233344</v>
      </c>
      <c r="E8" s="200">
        <v>1.9097222222222222E-3</v>
      </c>
      <c r="F8" s="201">
        <f>E8/E10</f>
        <v>0.23206751054852323</v>
      </c>
      <c r="G8" s="200">
        <v>1.5277777777777779E-3</v>
      </c>
      <c r="H8" s="201">
        <f>G8/G10</f>
        <v>0.1987951807228916</v>
      </c>
      <c r="I8" s="200">
        <f>C8+E8+G8</f>
        <v>7.9976851851851841E-3</v>
      </c>
      <c r="J8" s="190">
        <f>I8/I10</f>
        <v>0.20311581422692532</v>
      </c>
    </row>
    <row r="9" spans="2:10" x14ac:dyDescent="0.25">
      <c r="B9" s="191"/>
      <c r="C9" s="97"/>
      <c r="D9" s="98"/>
      <c r="E9" s="98"/>
      <c r="F9" s="98"/>
      <c r="G9" s="98"/>
      <c r="H9" s="98"/>
      <c r="I9" s="98"/>
      <c r="J9" s="96"/>
    </row>
    <row r="10" spans="2:10" x14ac:dyDescent="0.25">
      <c r="B10" s="192" t="s">
        <v>6</v>
      </c>
      <c r="C10" s="193">
        <f>SUM(C7:C8)</f>
        <v>2.3460648148148151E-2</v>
      </c>
      <c r="D10" s="194">
        <f>SUM(D7:D8)</f>
        <v>1</v>
      </c>
      <c r="E10" s="193">
        <f t="shared" ref="E10:I10" si="0">SUM(E7:E8)</f>
        <v>8.2291666666666659E-3</v>
      </c>
      <c r="F10" s="194">
        <f>SUM(F7:F8)</f>
        <v>1</v>
      </c>
      <c r="G10" s="193">
        <f t="shared" si="0"/>
        <v>7.6851851851851847E-3</v>
      </c>
      <c r="H10" s="194">
        <f>SUM(H7:H8)</f>
        <v>1</v>
      </c>
      <c r="I10" s="193">
        <f t="shared" si="0"/>
        <v>3.9375E-2</v>
      </c>
      <c r="J10" s="195">
        <f>SUM(J7:J9)</f>
        <v>1</v>
      </c>
    </row>
    <row r="11" spans="2:10" ht="66" customHeight="1" thickBot="1" x14ac:dyDescent="0.3">
      <c r="B11" s="257"/>
      <c r="C11" s="258"/>
      <c r="D11" s="258"/>
      <c r="E11" s="258"/>
      <c r="F11" s="258"/>
      <c r="G11" s="258"/>
      <c r="H11" s="258"/>
      <c r="I11" s="258"/>
      <c r="J11" s="25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10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9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50" t="s">
        <v>146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88</v>
      </c>
      <c r="D5" s="223"/>
      <c r="E5" s="222" t="s">
        <v>99</v>
      </c>
      <c r="F5" s="223"/>
      <c r="G5" s="222" t="s">
        <v>85</v>
      </c>
      <c r="H5" s="221"/>
    </row>
    <row r="6" spans="2:8" x14ac:dyDescent="0.25">
      <c r="B6" s="197" t="s">
        <v>83</v>
      </c>
      <c r="C6" s="173" t="s">
        <v>4</v>
      </c>
      <c r="D6" s="198" t="s">
        <v>5</v>
      </c>
      <c r="E6" s="174" t="s">
        <v>4</v>
      </c>
      <c r="F6" s="198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2">
        <v>1.7303240740740741E-2</v>
      </c>
      <c r="D7" s="201">
        <f>C7/C10</f>
        <v>0.87889476778365661</v>
      </c>
      <c r="E7" s="202">
        <v>6.4814814814814813E-3</v>
      </c>
      <c r="F7" s="201">
        <f>E7/E10</f>
        <v>0.87912087912087911</v>
      </c>
      <c r="G7" s="200">
        <v>1.1493055555555555E-2</v>
      </c>
      <c r="H7" s="190">
        <f>G7/G10</f>
        <v>0.75284306292645953</v>
      </c>
    </row>
    <row r="8" spans="2:8" x14ac:dyDescent="0.25">
      <c r="B8" s="191" t="s">
        <v>93</v>
      </c>
      <c r="C8" s="200">
        <v>2.3842592592592591E-3</v>
      </c>
      <c r="D8" s="201">
        <f>C8/C10</f>
        <v>0.12110523221634333</v>
      </c>
      <c r="E8" s="200">
        <v>8.9120370370370373E-4</v>
      </c>
      <c r="F8" s="201">
        <f>E8/E10</f>
        <v>0.12087912087912088</v>
      </c>
      <c r="G8" s="200">
        <v>3.7731481481481479E-3</v>
      </c>
      <c r="H8" s="190">
        <f>G8/G10</f>
        <v>0.24715693707354058</v>
      </c>
    </row>
    <row r="9" spans="2:8" x14ac:dyDescent="0.25">
      <c r="B9" s="191"/>
      <c r="C9" s="97"/>
      <c r="D9" s="98"/>
      <c r="E9" s="97"/>
      <c r="F9" s="98"/>
      <c r="G9" s="97"/>
      <c r="H9" s="96"/>
    </row>
    <row r="10" spans="2:8" x14ac:dyDescent="0.25">
      <c r="B10" s="192" t="s">
        <v>6</v>
      </c>
      <c r="C10" s="193">
        <f>SUM(C7:C8)</f>
        <v>1.96875E-2</v>
      </c>
      <c r="D10" s="194">
        <f>SUM(D7:D9)</f>
        <v>0.99999999999999989</v>
      </c>
      <c r="E10" s="193">
        <f>SUM(E7:E8)</f>
        <v>7.3726851851851852E-3</v>
      </c>
      <c r="F10" s="194">
        <f>SUM(F7:F9)</f>
        <v>1</v>
      </c>
      <c r="G10" s="193">
        <f>SUM(G7:G8)</f>
        <v>1.5266203703703702E-2</v>
      </c>
      <c r="H10" s="195">
        <f>SUM(H7:H8)</f>
        <v>1</v>
      </c>
    </row>
    <row r="11" spans="2:8" ht="66" customHeight="1" thickBot="1" x14ac:dyDescent="0.3">
      <c r="B11" s="257" t="s">
        <v>94</v>
      </c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9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50" t="s">
        <v>151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88</v>
      </c>
      <c r="D5" s="223"/>
      <c r="E5" s="222" t="s">
        <v>99</v>
      </c>
      <c r="F5" s="223"/>
      <c r="G5" s="222" t="s">
        <v>85</v>
      </c>
      <c r="H5" s="221"/>
    </row>
    <row r="6" spans="2:8" x14ac:dyDescent="0.25">
      <c r="B6" s="197" t="s">
        <v>83</v>
      </c>
      <c r="C6" s="173" t="s">
        <v>4</v>
      </c>
      <c r="D6" s="198" t="s">
        <v>5</v>
      </c>
      <c r="E6" s="174" t="s">
        <v>4</v>
      </c>
      <c r="F6" s="198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0">
        <v>7.7083333333333344E-3</v>
      </c>
      <c r="D7" s="201">
        <f>C7/C10</f>
        <v>0.7474747474747474</v>
      </c>
      <c r="E7" s="200">
        <v>4.2476851851851859E-3</v>
      </c>
      <c r="F7" s="201">
        <f>E7/E10</f>
        <v>0.98921832884097038</v>
      </c>
      <c r="G7" s="200">
        <v>7.8125E-3</v>
      </c>
      <c r="H7" s="190">
        <f>G7/G10</f>
        <v>1</v>
      </c>
    </row>
    <row r="8" spans="2:8" x14ac:dyDescent="0.25">
      <c r="B8" s="191" t="s">
        <v>93</v>
      </c>
      <c r="C8" s="200">
        <v>2.6041666666666674E-3</v>
      </c>
      <c r="D8" s="201">
        <f>C8/C10</f>
        <v>0.25252525252525254</v>
      </c>
      <c r="E8" s="200">
        <v>4.6296296296296294E-5</v>
      </c>
      <c r="F8" s="201">
        <f>E8/E10</f>
        <v>1.0781671159029648E-2</v>
      </c>
      <c r="G8" s="200"/>
      <c r="H8" s="190"/>
    </row>
    <row r="9" spans="2:8" x14ac:dyDescent="0.25">
      <c r="B9" s="191"/>
      <c r="C9" s="97"/>
      <c r="D9" s="98"/>
      <c r="E9" s="97"/>
      <c r="F9" s="98"/>
      <c r="G9" s="97"/>
      <c r="H9" s="96"/>
    </row>
    <row r="10" spans="2:8" x14ac:dyDescent="0.25">
      <c r="B10" s="192" t="s">
        <v>6</v>
      </c>
      <c r="C10" s="193">
        <f>SUM(C7:C8)</f>
        <v>1.0312500000000002E-2</v>
      </c>
      <c r="D10" s="194">
        <f>SUM(D7:D9)</f>
        <v>1</v>
      </c>
      <c r="E10" s="193">
        <f>SUM(E7:E8)</f>
        <v>4.293981481481482E-3</v>
      </c>
      <c r="F10" s="194">
        <f>SUM(F7:F9)</f>
        <v>1</v>
      </c>
      <c r="G10" s="193">
        <f>SUM(G7:G8)</f>
        <v>7.8125E-3</v>
      </c>
      <c r="H10" s="195">
        <f>SUM(H7:H8)</f>
        <v>1</v>
      </c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9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50" t="s">
        <v>147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63" t="s">
        <v>89</v>
      </c>
      <c r="D5" s="263"/>
      <c r="E5" s="263" t="s">
        <v>97</v>
      </c>
      <c r="F5" s="263"/>
      <c r="G5" s="220" t="s">
        <v>100</v>
      </c>
      <c r="H5" s="221"/>
    </row>
    <row r="6" spans="2:8" x14ac:dyDescent="0.25">
      <c r="B6" s="197" t="s">
        <v>83</v>
      </c>
      <c r="C6" s="173" t="s">
        <v>4</v>
      </c>
      <c r="D6" s="198" t="s">
        <v>5</v>
      </c>
      <c r="E6" s="174" t="s">
        <v>4</v>
      </c>
      <c r="F6" s="198" t="s">
        <v>5</v>
      </c>
      <c r="G6" s="174" t="s">
        <v>4</v>
      </c>
      <c r="H6" s="199" t="s">
        <v>5</v>
      </c>
    </row>
    <row r="7" spans="2:8" x14ac:dyDescent="0.25">
      <c r="B7" s="191" t="s">
        <v>92</v>
      </c>
      <c r="C7" s="200"/>
      <c r="D7" s="201"/>
      <c r="E7" s="200">
        <v>7.905092592592592E-3</v>
      </c>
      <c r="F7" s="201">
        <f>E7/E10</f>
        <v>0.90105540897097625</v>
      </c>
      <c r="G7" s="203"/>
      <c r="H7" s="206"/>
    </row>
    <row r="8" spans="2:8" x14ac:dyDescent="0.25">
      <c r="B8" s="191" t="s">
        <v>93</v>
      </c>
      <c r="C8" s="200"/>
      <c r="D8" s="201"/>
      <c r="E8" s="200">
        <v>8.6805555555555562E-4</v>
      </c>
      <c r="F8" s="201">
        <f>E8/E10</f>
        <v>9.8944591029023754E-2</v>
      </c>
      <c r="G8" s="203"/>
      <c r="H8" s="206"/>
    </row>
    <row r="9" spans="2:8" x14ac:dyDescent="0.25">
      <c r="B9" s="191"/>
      <c r="C9" s="97"/>
      <c r="D9" s="98"/>
      <c r="E9" s="98"/>
      <c r="F9" s="98"/>
      <c r="G9" s="102"/>
      <c r="H9" s="103"/>
    </row>
    <row r="10" spans="2:8" x14ac:dyDescent="0.25">
      <c r="B10" s="192" t="s">
        <v>6</v>
      </c>
      <c r="C10" s="193"/>
      <c r="D10" s="194"/>
      <c r="E10" s="193">
        <f t="shared" ref="E10" si="0">SUM(E7:E8)</f>
        <v>8.773148148148148E-3</v>
      </c>
      <c r="F10" s="194">
        <f t="shared" ref="F10" si="1">SUM(F7:F9)</f>
        <v>1</v>
      </c>
      <c r="G10" s="204"/>
      <c r="H10" s="205"/>
    </row>
    <row r="11" spans="2:8" ht="66" customHeight="1" thickBot="1" x14ac:dyDescent="0.3">
      <c r="B11" s="257" t="s">
        <v>94</v>
      </c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9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50" t="s">
        <v>152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63" t="s">
        <v>89</v>
      </c>
      <c r="D5" s="263"/>
      <c r="E5" s="263" t="s">
        <v>97</v>
      </c>
      <c r="F5" s="263"/>
      <c r="G5" s="220" t="s">
        <v>100</v>
      </c>
      <c r="H5" s="221"/>
    </row>
    <row r="6" spans="2:8" x14ac:dyDescent="0.25">
      <c r="B6" s="197" t="s">
        <v>83</v>
      </c>
      <c r="C6" s="173" t="s">
        <v>4</v>
      </c>
      <c r="D6" s="198" t="s">
        <v>5</v>
      </c>
      <c r="E6" s="174" t="s">
        <v>4</v>
      </c>
      <c r="F6" s="198" t="s">
        <v>5</v>
      </c>
      <c r="G6" s="174" t="s">
        <v>4</v>
      </c>
      <c r="H6" s="199" t="s">
        <v>5</v>
      </c>
    </row>
    <row r="7" spans="2:8" x14ac:dyDescent="0.25">
      <c r="B7" s="191" t="s">
        <v>92</v>
      </c>
      <c r="C7" s="200"/>
      <c r="D7" s="201"/>
      <c r="E7" s="200">
        <v>1.0219907407407407E-2</v>
      </c>
      <c r="F7" s="201">
        <f>E7/E10</f>
        <v>0.9822024471635149</v>
      </c>
      <c r="G7" s="203"/>
      <c r="H7" s="206"/>
    </row>
    <row r="8" spans="2:8" x14ac:dyDescent="0.25">
      <c r="B8" s="191" t="s">
        <v>93</v>
      </c>
      <c r="C8" s="200"/>
      <c r="D8" s="201"/>
      <c r="E8" s="200">
        <v>1.8518518518518518E-4</v>
      </c>
      <c r="F8" s="201">
        <f>E8/E10</f>
        <v>1.7797552836484983E-2</v>
      </c>
      <c r="G8" s="203"/>
      <c r="H8" s="206"/>
    </row>
    <row r="9" spans="2:8" x14ac:dyDescent="0.25">
      <c r="B9" s="191"/>
      <c r="C9" s="97"/>
      <c r="D9" s="98"/>
      <c r="E9" s="98"/>
      <c r="F9" s="98"/>
      <c r="G9" s="102"/>
      <c r="H9" s="103"/>
    </row>
    <row r="10" spans="2:8" x14ac:dyDescent="0.25">
      <c r="B10" s="192" t="s">
        <v>6</v>
      </c>
      <c r="C10" s="193"/>
      <c r="D10" s="194"/>
      <c r="E10" s="193">
        <f t="shared" ref="E10" si="0">SUM(E7:E8)</f>
        <v>1.0405092592592593E-2</v>
      </c>
      <c r="F10" s="194">
        <f>SUM(F7:F8)</f>
        <v>0.99999999999999989</v>
      </c>
      <c r="G10" s="204"/>
      <c r="H10" s="205"/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&amp;R70</oddHeader>
  </headerFooter>
  <colBreaks count="1" manualBreakCount="1">
    <brk id="8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50" t="s">
        <v>113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>
        <v>5.0428240740740739E-2</v>
      </c>
      <c r="D7" s="208">
        <v>2.8831018518518523E-2</v>
      </c>
      <c r="E7" s="200">
        <f>C7+D7</f>
        <v>7.9259259259259265E-2</v>
      </c>
      <c r="F7" s="96">
        <f>E7/E10</f>
        <v>0.80403898086180581</v>
      </c>
    </row>
    <row r="8" spans="2:7" x14ac:dyDescent="0.25">
      <c r="B8" s="191" t="s">
        <v>93</v>
      </c>
      <c r="C8" s="200">
        <v>1.8298611111111113E-2</v>
      </c>
      <c r="D8" s="200">
        <v>1.0185185185185186E-3</v>
      </c>
      <c r="E8" s="200">
        <f>C8+D8</f>
        <v>1.9317129629629632E-2</v>
      </c>
      <c r="F8" s="96">
        <f>E8/E10</f>
        <v>0.19596101913819422</v>
      </c>
    </row>
    <row r="9" spans="2:7" x14ac:dyDescent="0.25">
      <c r="B9" s="191"/>
      <c r="C9" s="97"/>
      <c r="D9" s="98"/>
      <c r="E9" s="98"/>
      <c r="F9" s="96"/>
    </row>
    <row r="10" spans="2:7" x14ac:dyDescent="0.25">
      <c r="B10" s="192" t="s">
        <v>6</v>
      </c>
      <c r="C10" s="193">
        <f>SUM(C7:C8)</f>
        <v>6.8726851851851845E-2</v>
      </c>
      <c r="D10" s="193">
        <f>SUM(D7:D8)</f>
        <v>2.9849537037037042E-2</v>
      </c>
      <c r="E10" s="193">
        <f t="shared" ref="E10" si="0">SUM(E7:E8)</f>
        <v>9.8576388888888894E-2</v>
      </c>
      <c r="F10" s="195">
        <f>SUM(F7:F8)</f>
        <v>1</v>
      </c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  <row r="15" spans="2:7" x14ac:dyDescent="0.25">
      <c r="E15" s="10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29.25" customHeight="1" x14ac:dyDescent="0.25">
      <c r="B3" s="250" t="s">
        <v>114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>
        <v>0.10219907407407408</v>
      </c>
      <c r="D7" s="200">
        <v>4.1099537037037032E-2</v>
      </c>
      <c r="E7" s="200">
        <f>C7+D7</f>
        <v>0.14329861111111111</v>
      </c>
      <c r="F7" s="96">
        <f>E7/E10</f>
        <v>0.59834718731877057</v>
      </c>
    </row>
    <row r="8" spans="2:7" x14ac:dyDescent="0.25">
      <c r="B8" s="191" t="s">
        <v>93</v>
      </c>
      <c r="C8" s="200">
        <v>7.3124999999999996E-2</v>
      </c>
      <c r="D8" s="200">
        <v>2.3067129629629628E-2</v>
      </c>
      <c r="E8" s="200">
        <f>C8+D8</f>
        <v>9.6192129629629627E-2</v>
      </c>
      <c r="F8" s="96">
        <f>E8/E10</f>
        <v>0.40165281268122949</v>
      </c>
    </row>
    <row r="9" spans="2:7" x14ac:dyDescent="0.25">
      <c r="B9" s="191"/>
      <c r="C9" s="97"/>
      <c r="D9" s="98"/>
      <c r="E9" s="98"/>
      <c r="F9" s="96"/>
    </row>
    <row r="10" spans="2:7" x14ac:dyDescent="0.25">
      <c r="B10" s="192" t="s">
        <v>6</v>
      </c>
      <c r="C10" s="193">
        <f t="shared" ref="C10:E10" si="0">SUM(C7:C8)</f>
        <v>0.17532407407407408</v>
      </c>
      <c r="D10" s="193">
        <f t="shared" si="0"/>
        <v>6.4166666666666664E-2</v>
      </c>
      <c r="E10" s="193">
        <f t="shared" si="0"/>
        <v>0.23949074074074073</v>
      </c>
      <c r="F10" s="195">
        <f>SUM(F7:F8)</f>
        <v>1</v>
      </c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  <row r="15" spans="2:7" x14ac:dyDescent="0.25">
      <c r="E15" s="10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view="pageBreakPreview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16" t="s">
        <v>126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x14ac:dyDescent="0.25">
      <c r="B7" s="137" t="s">
        <v>12</v>
      </c>
      <c r="C7" s="117">
        <v>7.8124999999999991E-3</v>
      </c>
      <c r="D7" s="55">
        <v>0.19911504424778761</v>
      </c>
      <c r="E7" s="56">
        <v>6.6463174478141013E-2</v>
      </c>
      <c r="F7" s="117">
        <v>6.5509259259259262E-3</v>
      </c>
      <c r="G7" s="55">
        <v>0.28585858585858587</v>
      </c>
      <c r="H7" s="56">
        <v>0.1402378592666006</v>
      </c>
      <c r="I7" s="117">
        <v>1.4363425925925929E-2</v>
      </c>
      <c r="J7" s="55">
        <v>0.23109869646182499</v>
      </c>
      <c r="K7" s="96">
        <v>8.7443630214205204E-2</v>
      </c>
    </row>
    <row r="8" spans="2:11" x14ac:dyDescent="0.25">
      <c r="B8" s="95" t="s">
        <v>80</v>
      </c>
      <c r="C8" s="117">
        <v>1.1574074074074073E-4</v>
      </c>
      <c r="D8" s="55">
        <v>2.9498525073746317E-3</v>
      </c>
      <c r="E8" s="56">
        <v>9.8463962189838548E-4</v>
      </c>
      <c r="F8" s="117">
        <v>3.9351851851851852E-4</v>
      </c>
      <c r="G8" s="55">
        <v>1.7171717171717171E-2</v>
      </c>
      <c r="H8" s="56">
        <v>8.4241823587710603E-3</v>
      </c>
      <c r="I8" s="117">
        <v>5.0925925925925921E-4</v>
      </c>
      <c r="J8" s="55">
        <v>8.1936685288640579E-3</v>
      </c>
      <c r="K8" s="96">
        <v>3.1003382187147683E-3</v>
      </c>
    </row>
    <row r="9" spans="2:11" x14ac:dyDescent="0.25">
      <c r="B9" s="137" t="s">
        <v>13</v>
      </c>
      <c r="C9" s="117">
        <v>1.0879629629629631E-3</v>
      </c>
      <c r="D9" s="55">
        <v>2.7728613569321544E-2</v>
      </c>
      <c r="E9" s="56">
        <v>9.2556124458448245E-3</v>
      </c>
      <c r="F9" s="117">
        <v>1.1689814814814813E-3</v>
      </c>
      <c r="G9" s="55">
        <v>5.1010101010100999E-2</v>
      </c>
      <c r="H9" s="56">
        <v>2.502477700693756E-2</v>
      </c>
      <c r="I9" s="117">
        <v>2.2569444444444447E-3</v>
      </c>
      <c r="J9" s="55">
        <v>3.6312849162011177E-2</v>
      </c>
      <c r="K9" s="96">
        <v>1.3740135287485907E-2</v>
      </c>
    </row>
    <row r="10" spans="2:11" x14ac:dyDescent="0.25">
      <c r="B10" s="137" t="s">
        <v>14</v>
      </c>
      <c r="C10" s="117">
        <v>4.8611111111111115E-4</v>
      </c>
      <c r="D10" s="55">
        <v>1.2389380530973455E-2</v>
      </c>
      <c r="E10" s="56">
        <v>4.1354864119732193E-3</v>
      </c>
      <c r="F10" s="117">
        <v>1.0648148148148149E-3</v>
      </c>
      <c r="G10" s="55">
        <v>4.6464646464646465E-2</v>
      </c>
      <c r="H10" s="56">
        <v>2.279484638255699E-2</v>
      </c>
      <c r="I10" s="117">
        <v>1.5509259259259256E-3</v>
      </c>
      <c r="J10" s="55">
        <v>2.4953445065176903E-2</v>
      </c>
      <c r="K10" s="96">
        <v>9.4419391206313399E-3</v>
      </c>
    </row>
    <row r="11" spans="2:11" x14ac:dyDescent="0.25">
      <c r="B11" s="137" t="s">
        <v>15</v>
      </c>
      <c r="C11" s="117">
        <v>6.0185185185185185E-3</v>
      </c>
      <c r="D11" s="55">
        <v>0.15339233038348085</v>
      </c>
      <c r="E11" s="56">
        <v>5.1201260338716047E-2</v>
      </c>
      <c r="F11" s="117">
        <v>2.1990740740740742E-3</v>
      </c>
      <c r="G11" s="55">
        <v>9.5959595959595953E-2</v>
      </c>
      <c r="H11" s="56">
        <v>4.7076313181367693E-2</v>
      </c>
      <c r="I11" s="117">
        <v>8.2175925925925906E-3</v>
      </c>
      <c r="J11" s="55">
        <v>0.13221601489757911</v>
      </c>
      <c r="K11" s="96">
        <v>5.0028184892897391E-2</v>
      </c>
    </row>
    <row r="12" spans="2:11" x14ac:dyDescent="0.25">
      <c r="B12" s="95" t="s">
        <v>112</v>
      </c>
      <c r="C12" s="117">
        <v>1.1932870370370371E-2</v>
      </c>
      <c r="D12" s="55">
        <v>0.3041297935103246</v>
      </c>
      <c r="E12" s="56">
        <v>0.10151634501772355</v>
      </c>
      <c r="F12" s="117">
        <v>4.1435185185185177E-3</v>
      </c>
      <c r="G12" s="55">
        <v>0.18080808080808075</v>
      </c>
      <c r="H12" s="56">
        <v>8.8701684836471742E-2</v>
      </c>
      <c r="I12" s="117">
        <v>1.6076388888888887E-2</v>
      </c>
      <c r="J12" s="55">
        <v>0.25865921787709495</v>
      </c>
      <c r="K12" s="96">
        <v>9.7872040586245754E-2</v>
      </c>
    </row>
    <row r="13" spans="2:11" x14ac:dyDescent="0.25">
      <c r="B13" s="137" t="s">
        <v>16</v>
      </c>
      <c r="C13" s="117"/>
      <c r="D13" s="55"/>
      <c r="E13" s="56"/>
      <c r="F13" s="117"/>
      <c r="G13" s="55"/>
      <c r="H13" s="56"/>
      <c r="I13" s="117"/>
      <c r="J13" s="55"/>
      <c r="K13" s="96"/>
    </row>
    <row r="14" spans="2:11" x14ac:dyDescent="0.25">
      <c r="B14" s="95" t="s">
        <v>105</v>
      </c>
      <c r="C14" s="117"/>
      <c r="D14" s="55"/>
      <c r="E14" s="56"/>
      <c r="F14" s="117"/>
      <c r="G14" s="55"/>
      <c r="H14" s="56"/>
      <c r="I14" s="117"/>
      <c r="J14" s="55"/>
      <c r="K14" s="96"/>
    </row>
    <row r="15" spans="2:11" x14ac:dyDescent="0.25">
      <c r="B15" s="137" t="s">
        <v>17</v>
      </c>
      <c r="C15" s="117"/>
      <c r="D15" s="55"/>
      <c r="E15" s="56"/>
      <c r="F15" s="117"/>
      <c r="G15" s="55"/>
      <c r="H15" s="56"/>
      <c r="I15" s="117"/>
      <c r="J15" s="55"/>
      <c r="K15" s="96"/>
    </row>
    <row r="16" spans="2:11" x14ac:dyDescent="0.25">
      <c r="B16" s="137" t="s">
        <v>18</v>
      </c>
      <c r="C16" s="117">
        <v>2.4305555555555552E-4</v>
      </c>
      <c r="D16" s="55">
        <v>6.1946902654867256E-3</v>
      </c>
      <c r="E16" s="56">
        <v>2.0677432059866092E-3</v>
      </c>
      <c r="F16" s="117"/>
      <c r="G16" s="55"/>
      <c r="H16" s="56"/>
      <c r="I16" s="117">
        <v>2.4305555555555552E-4</v>
      </c>
      <c r="J16" s="55">
        <v>3.9106145251396641E-3</v>
      </c>
      <c r="K16" s="96">
        <v>1.4797068771138667E-3</v>
      </c>
    </row>
    <row r="17" spans="2:14" x14ac:dyDescent="0.25">
      <c r="B17" s="137" t="s">
        <v>19</v>
      </c>
      <c r="C17" s="117"/>
      <c r="D17" s="55"/>
      <c r="E17" s="56"/>
      <c r="F17" s="117"/>
      <c r="G17" s="55"/>
      <c r="H17" s="56"/>
      <c r="I17" s="117"/>
      <c r="J17" s="55"/>
      <c r="K17" s="96"/>
    </row>
    <row r="18" spans="2:14" x14ac:dyDescent="0.25">
      <c r="B18" s="137" t="s">
        <v>20</v>
      </c>
      <c r="C18" s="117">
        <v>5.5555555555555556E-4</v>
      </c>
      <c r="D18" s="55">
        <v>1.4159292035398233E-2</v>
      </c>
      <c r="E18" s="56">
        <v>4.7262701851122505E-3</v>
      </c>
      <c r="F18" s="117"/>
      <c r="G18" s="55"/>
      <c r="H18" s="56"/>
      <c r="I18" s="117">
        <v>5.5555555555555556E-4</v>
      </c>
      <c r="J18" s="55">
        <v>8.9385474860335188E-3</v>
      </c>
      <c r="K18" s="96">
        <v>3.3821871476888386E-3</v>
      </c>
    </row>
    <row r="19" spans="2:14" x14ac:dyDescent="0.25">
      <c r="B19" s="137" t="s">
        <v>21</v>
      </c>
      <c r="C19" s="117"/>
      <c r="D19" s="55"/>
      <c r="E19" s="56"/>
      <c r="F19" s="117"/>
      <c r="G19" s="55"/>
      <c r="H19" s="56"/>
      <c r="I19" s="117"/>
      <c r="J19" s="55"/>
      <c r="K19" s="96"/>
    </row>
    <row r="20" spans="2:14" x14ac:dyDescent="0.25">
      <c r="B20" s="95" t="s">
        <v>81</v>
      </c>
      <c r="C20" s="117"/>
      <c r="D20" s="55"/>
      <c r="E20" s="56"/>
      <c r="F20" s="117"/>
      <c r="G20" s="55"/>
      <c r="H20" s="56"/>
      <c r="I20" s="117"/>
      <c r="J20" s="55"/>
      <c r="K20" s="96"/>
    </row>
    <row r="21" spans="2:14" x14ac:dyDescent="0.25">
      <c r="B21" s="95" t="s">
        <v>82</v>
      </c>
      <c r="C21" s="117"/>
      <c r="D21" s="55"/>
      <c r="E21" s="56"/>
      <c r="F21" s="117"/>
      <c r="G21" s="55"/>
      <c r="H21" s="56"/>
      <c r="I21" s="117"/>
      <c r="J21" s="55"/>
      <c r="K21" s="96"/>
    </row>
    <row r="22" spans="2:14" x14ac:dyDescent="0.25">
      <c r="B22" s="137" t="s">
        <v>22</v>
      </c>
      <c r="C22" s="117"/>
      <c r="D22" s="55"/>
      <c r="E22" s="56"/>
      <c r="F22" s="117"/>
      <c r="G22" s="55"/>
      <c r="H22" s="56"/>
      <c r="I22" s="117"/>
      <c r="J22" s="55"/>
      <c r="K22" s="96"/>
    </row>
    <row r="23" spans="2:14" x14ac:dyDescent="0.25">
      <c r="B23" s="95" t="s">
        <v>23</v>
      </c>
      <c r="C23" s="117">
        <v>2.3148148148148147E-5</v>
      </c>
      <c r="D23" s="55">
        <v>5.8997050147492635E-4</v>
      </c>
      <c r="E23" s="56">
        <v>1.9692792437967709E-4</v>
      </c>
      <c r="F23" s="117">
        <v>3.1250000000000001E-4</v>
      </c>
      <c r="G23" s="55">
        <v>1.3636363636363636E-2</v>
      </c>
      <c r="H23" s="56">
        <v>6.6897918731417243E-3</v>
      </c>
      <c r="I23" s="117">
        <v>3.3564814814814818E-4</v>
      </c>
      <c r="J23" s="55">
        <v>5.4003724394785851E-3</v>
      </c>
      <c r="K23" s="96">
        <v>2.0434047350620069E-3</v>
      </c>
    </row>
    <row r="24" spans="2:14" x14ac:dyDescent="0.25">
      <c r="B24" s="95" t="s">
        <v>24</v>
      </c>
      <c r="C24" s="117">
        <v>1.0960648148148145E-2</v>
      </c>
      <c r="D24" s="55">
        <v>0.27935103244837756</v>
      </c>
      <c r="E24" s="56">
        <v>9.3245372193777071E-2</v>
      </c>
      <c r="F24" s="117">
        <v>7.083333333333333E-3</v>
      </c>
      <c r="G24" s="55">
        <v>0.30909090909090903</v>
      </c>
      <c r="H24" s="56">
        <v>0.15163528245787908</v>
      </c>
      <c r="I24" s="117">
        <v>1.8043981481481484E-2</v>
      </c>
      <c r="J24" s="55">
        <v>0.29031657355679708</v>
      </c>
      <c r="K24" s="96">
        <v>0.10985062006764375</v>
      </c>
    </row>
    <row r="25" spans="2:14" x14ac:dyDescent="0.25">
      <c r="B25" s="99" t="s">
        <v>3</v>
      </c>
      <c r="C25" s="59">
        <v>3.9236111111111104E-2</v>
      </c>
      <c r="D25" s="60">
        <v>1</v>
      </c>
      <c r="E25" s="61">
        <v>0.33379283182355268</v>
      </c>
      <c r="F25" s="59">
        <v>2.2916666666666669E-2</v>
      </c>
      <c r="G25" s="60">
        <v>1</v>
      </c>
      <c r="H25" s="61">
        <v>0.49058473736372643</v>
      </c>
      <c r="I25" s="59">
        <v>6.2152777777777779E-2</v>
      </c>
      <c r="J25" s="60">
        <v>0.99999999999999989</v>
      </c>
      <c r="K25" s="129">
        <v>0.37838218714768879</v>
      </c>
    </row>
    <row r="26" spans="2:14" x14ac:dyDescent="0.25">
      <c r="B26" s="130"/>
      <c r="C26" s="16"/>
      <c r="D26" s="16"/>
      <c r="E26" s="16"/>
      <c r="F26" s="16"/>
      <c r="G26" s="16"/>
      <c r="H26" s="16"/>
      <c r="I26" s="16"/>
      <c r="J26" s="16"/>
      <c r="K26" s="135"/>
      <c r="L26" s="16"/>
      <c r="M26" s="16"/>
      <c r="N26" s="16"/>
    </row>
    <row r="27" spans="2:14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x14ac:dyDescent="0.25">
      <c r="B28" s="137" t="s">
        <v>26</v>
      </c>
      <c r="C28" s="117">
        <v>1.2581018518518514E-2</v>
      </c>
      <c r="D28" s="55"/>
      <c r="E28" s="56">
        <v>0.10703032690035447</v>
      </c>
      <c r="F28" s="117">
        <v>8.1018518518518516E-4</v>
      </c>
      <c r="G28" s="55"/>
      <c r="H28" s="56">
        <v>1.7343904856293359E-2</v>
      </c>
      <c r="I28" s="117">
        <v>1.3391203703703699E-2</v>
      </c>
      <c r="J28" s="55"/>
      <c r="K28" s="96">
        <v>8.1524802705749674E-2</v>
      </c>
    </row>
    <row r="29" spans="2:14" x14ac:dyDescent="0.25">
      <c r="B29" s="137" t="s">
        <v>27</v>
      </c>
      <c r="C29" s="117">
        <v>1.3657407407407407E-3</v>
      </c>
      <c r="D29" s="55"/>
      <c r="E29" s="56">
        <v>1.1618747538400949E-2</v>
      </c>
      <c r="F29" s="117">
        <v>2.3958333333333331E-3</v>
      </c>
      <c r="G29" s="55"/>
      <c r="H29" s="56">
        <v>5.1288404360753215E-2</v>
      </c>
      <c r="I29" s="117">
        <v>3.7615740740740743E-3</v>
      </c>
      <c r="J29" s="55"/>
      <c r="K29" s="96">
        <v>2.290022547914318E-2</v>
      </c>
    </row>
    <row r="30" spans="2:14" x14ac:dyDescent="0.25">
      <c r="B30" s="137" t="s">
        <v>28</v>
      </c>
      <c r="C30" s="117">
        <v>1.4814814814814816E-3</v>
      </c>
      <c r="D30" s="55"/>
      <c r="E30" s="56">
        <v>1.2603387160299335E-2</v>
      </c>
      <c r="F30" s="117">
        <v>2.5347222222222225E-3</v>
      </c>
      <c r="G30" s="55"/>
      <c r="H30" s="56">
        <v>5.4261645193260662E-2</v>
      </c>
      <c r="I30" s="117">
        <v>4.0162037037037041E-3</v>
      </c>
      <c r="J30" s="55"/>
      <c r="K30" s="96">
        <v>2.4450394588500565E-2</v>
      </c>
    </row>
    <row r="31" spans="2:14" x14ac:dyDescent="0.25">
      <c r="B31" s="137" t="s">
        <v>29</v>
      </c>
      <c r="C31" s="117">
        <v>2.7106481481481471E-2</v>
      </c>
      <c r="D31" s="55"/>
      <c r="E31" s="56">
        <v>0.23060259944860179</v>
      </c>
      <c r="F31" s="117">
        <v>8.6921296296296295E-3</v>
      </c>
      <c r="G31" s="55"/>
      <c r="H31" s="56">
        <v>0.18607532210109018</v>
      </c>
      <c r="I31" s="117">
        <v>3.5798611111111128E-2</v>
      </c>
      <c r="J31" s="55"/>
      <c r="K31" s="96">
        <v>0.21793968432919963</v>
      </c>
    </row>
    <row r="32" spans="2:14" x14ac:dyDescent="0.25">
      <c r="B32" s="137" t="s">
        <v>30</v>
      </c>
      <c r="C32" s="117">
        <v>2.9259259259259235E-2</v>
      </c>
      <c r="D32" s="55"/>
      <c r="E32" s="56">
        <v>0.24891689641591164</v>
      </c>
      <c r="F32" s="117">
        <v>9.3634259259259261E-3</v>
      </c>
      <c r="G32" s="55"/>
      <c r="H32" s="56">
        <v>0.20044598612487613</v>
      </c>
      <c r="I32" s="117">
        <v>3.8622685185185177E-2</v>
      </c>
      <c r="J32" s="55"/>
      <c r="K32" s="96">
        <v>0.23513246899661774</v>
      </c>
    </row>
    <row r="33" spans="2:14" x14ac:dyDescent="0.25">
      <c r="B33" s="137" t="s">
        <v>31</v>
      </c>
      <c r="C33" s="117">
        <v>6.5162037037037046E-3</v>
      </c>
      <c r="D33" s="55"/>
      <c r="E33" s="56">
        <v>5.5435210712879109E-2</v>
      </c>
      <c r="F33" s="117"/>
      <c r="G33" s="55"/>
      <c r="H33" s="56"/>
      <c r="I33" s="117">
        <v>6.5162037037037046E-3</v>
      </c>
      <c r="J33" s="55"/>
      <c r="K33" s="96">
        <v>3.9670236753100344E-2</v>
      </c>
    </row>
    <row r="34" spans="2:14" x14ac:dyDescent="0.25">
      <c r="B34" s="138" t="s">
        <v>3</v>
      </c>
      <c r="C34" s="17">
        <v>7.8310185185185149E-2</v>
      </c>
      <c r="D34" s="60"/>
      <c r="E34" s="60">
        <v>0.66620716817644732</v>
      </c>
      <c r="F34" s="17">
        <v>2.3796296296296295E-2</v>
      </c>
      <c r="G34" s="60"/>
      <c r="H34" s="60">
        <v>0.50941526263627357</v>
      </c>
      <c r="I34" s="17">
        <v>0.10210648148148149</v>
      </c>
      <c r="J34" s="60"/>
      <c r="K34" s="100">
        <v>0.6216178128523111</v>
      </c>
    </row>
    <row r="35" spans="2:14" x14ac:dyDescent="0.25">
      <c r="B35" s="132"/>
      <c r="C35" s="133"/>
      <c r="D35" s="133"/>
      <c r="E35" s="133"/>
      <c r="F35" s="133"/>
      <c r="G35" s="133"/>
      <c r="H35" s="133"/>
      <c r="I35" s="133"/>
      <c r="J35" s="133"/>
      <c r="K35" s="136"/>
      <c r="L35" s="133"/>
      <c r="M35" s="133"/>
      <c r="N35" s="133"/>
    </row>
    <row r="36" spans="2:14" x14ac:dyDescent="0.25">
      <c r="B36" s="99" t="s">
        <v>6</v>
      </c>
      <c r="C36" s="17">
        <v>0.11754629629629626</v>
      </c>
      <c r="D36" s="134"/>
      <c r="E36" s="60">
        <v>1</v>
      </c>
      <c r="F36" s="17">
        <v>4.6712962962962963E-2</v>
      </c>
      <c r="G36" s="134"/>
      <c r="H36" s="60">
        <v>1</v>
      </c>
      <c r="I36" s="17">
        <v>0.16425925925925927</v>
      </c>
      <c r="J36" s="134"/>
      <c r="K36" s="100">
        <v>0.99999999999999989</v>
      </c>
    </row>
    <row r="37" spans="2:14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&amp;R10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50" t="s">
        <v>153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/>
      <c r="D7" s="200"/>
      <c r="E7" s="200"/>
      <c r="F7" s="96"/>
    </row>
    <row r="8" spans="2:7" x14ac:dyDescent="0.25">
      <c r="B8" s="191" t="s">
        <v>93</v>
      </c>
      <c r="C8" s="200"/>
      <c r="D8" s="200"/>
      <c r="E8" s="200"/>
      <c r="F8" s="96"/>
    </row>
    <row r="9" spans="2:7" x14ac:dyDescent="0.25">
      <c r="B9" s="191"/>
      <c r="C9" s="97"/>
      <c r="D9" s="98"/>
      <c r="E9" s="98"/>
      <c r="F9" s="96"/>
    </row>
    <row r="10" spans="2:7" x14ac:dyDescent="0.25">
      <c r="B10" s="192" t="s">
        <v>6</v>
      </c>
      <c r="C10" s="193"/>
      <c r="D10" s="193"/>
      <c r="E10" s="193"/>
      <c r="F10" s="195"/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50" t="s">
        <v>154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/>
      <c r="D7" s="200"/>
      <c r="E7" s="200"/>
      <c r="F7" s="96"/>
    </row>
    <row r="8" spans="2:7" x14ac:dyDescent="0.25">
      <c r="B8" s="191" t="s">
        <v>93</v>
      </c>
      <c r="C8" s="200"/>
      <c r="D8" s="200"/>
      <c r="E8" s="200"/>
      <c r="F8" s="96"/>
    </row>
    <row r="9" spans="2:7" x14ac:dyDescent="0.25">
      <c r="B9" s="191"/>
      <c r="C9" s="97"/>
      <c r="D9" s="98"/>
      <c r="E9" s="98"/>
      <c r="F9" s="96"/>
    </row>
    <row r="10" spans="2:7" x14ac:dyDescent="0.25">
      <c r="B10" s="192" t="s">
        <v>6</v>
      </c>
      <c r="C10" s="193"/>
      <c r="D10" s="193"/>
      <c r="E10" s="193"/>
      <c r="F10" s="195"/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s="105" customFormat="1" x14ac:dyDescent="0.25">
      <c r="B3" s="250" t="s">
        <v>155</v>
      </c>
      <c r="C3" s="251"/>
      <c r="D3" s="251"/>
      <c r="E3" s="251"/>
      <c r="F3" s="252"/>
      <c r="G3" s="106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/>
      <c r="D7" s="200"/>
      <c r="E7" s="200"/>
      <c r="F7" s="96"/>
    </row>
    <row r="8" spans="2:7" x14ac:dyDescent="0.25">
      <c r="B8" s="191" t="s">
        <v>93</v>
      </c>
      <c r="C8" s="200"/>
      <c r="D8" s="200"/>
      <c r="E8" s="200"/>
      <c r="F8" s="96"/>
    </row>
    <row r="9" spans="2:7" x14ac:dyDescent="0.25">
      <c r="B9" s="191"/>
      <c r="C9" s="97"/>
      <c r="D9" s="98"/>
      <c r="E9" s="98"/>
      <c r="F9" s="96"/>
    </row>
    <row r="10" spans="2:7" x14ac:dyDescent="0.25">
      <c r="B10" s="192" t="s">
        <v>6</v>
      </c>
      <c r="C10" s="193"/>
      <c r="D10" s="193"/>
      <c r="E10" s="193"/>
      <c r="F10" s="195"/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50" t="s">
        <v>156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>
        <v>4.1087962962962962E-3</v>
      </c>
      <c r="D7" s="200">
        <v>1.7569444444444447E-2</v>
      </c>
      <c r="E7" s="200">
        <f>C7+D7</f>
        <v>2.1678240740740741E-2</v>
      </c>
      <c r="F7" s="96">
        <f>E7/E10</f>
        <v>0.79906143344709901</v>
      </c>
    </row>
    <row r="8" spans="2:7" x14ac:dyDescent="0.25">
      <c r="B8" s="191" t="s">
        <v>93</v>
      </c>
      <c r="C8" s="200"/>
      <c r="D8" s="200">
        <v>5.4513888888888884E-3</v>
      </c>
      <c r="E8" s="200">
        <f>C8+D8</f>
        <v>5.4513888888888884E-3</v>
      </c>
      <c r="F8" s="96">
        <f>E8/E10</f>
        <v>0.20093856655290102</v>
      </c>
    </row>
    <row r="9" spans="2:7" x14ac:dyDescent="0.25">
      <c r="B9" s="191"/>
      <c r="C9" s="98"/>
      <c r="D9" s="98"/>
      <c r="E9" s="98"/>
      <c r="F9" s="96"/>
    </row>
    <row r="10" spans="2:7" x14ac:dyDescent="0.25">
      <c r="B10" s="192" t="s">
        <v>6</v>
      </c>
      <c r="C10" s="193">
        <f t="shared" ref="C10:E10" si="0">SUM(C7:C8)</f>
        <v>4.1087962962962962E-3</v>
      </c>
      <c r="D10" s="193">
        <f t="shared" si="0"/>
        <v>2.3020833333333334E-2</v>
      </c>
      <c r="E10" s="193">
        <f t="shared" si="0"/>
        <v>2.7129629629629629E-2</v>
      </c>
      <c r="F10" s="195">
        <f>SUM(F7:F8)</f>
        <v>1</v>
      </c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50" t="s">
        <v>157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>
        <v>3.1828703703703702E-3</v>
      </c>
      <c r="D7" s="200"/>
      <c r="E7" s="200">
        <f>C7+D7</f>
        <v>3.1828703703703702E-3</v>
      </c>
      <c r="F7" s="96">
        <f>E7/E10</f>
        <v>1</v>
      </c>
    </row>
    <row r="8" spans="2:7" x14ac:dyDescent="0.25">
      <c r="B8" s="191" t="s">
        <v>93</v>
      </c>
      <c r="C8" s="200"/>
      <c r="D8" s="200"/>
      <c r="E8" s="200"/>
      <c r="F8" s="96"/>
    </row>
    <row r="9" spans="2:7" x14ac:dyDescent="0.25">
      <c r="B9" s="191"/>
      <c r="C9" s="98"/>
      <c r="D9" s="98"/>
      <c r="E9" s="98"/>
      <c r="F9" s="96"/>
    </row>
    <row r="10" spans="2:7" x14ac:dyDescent="0.25">
      <c r="B10" s="192" t="s">
        <v>6</v>
      </c>
      <c r="C10" s="193">
        <f t="shared" ref="C10" si="0">SUM(C7:C8)</f>
        <v>3.1828703703703702E-3</v>
      </c>
      <c r="D10" s="193"/>
      <c r="E10" s="193">
        <f t="shared" ref="E10" si="1">SUM(E7:E8)</f>
        <v>3.1828703703703702E-3</v>
      </c>
      <c r="F10" s="195">
        <f>SUM(F7:F8)</f>
        <v>1</v>
      </c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  <row r="15" spans="2:7" x14ac:dyDescent="0.25">
      <c r="E15" s="10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50" t="s">
        <v>158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/>
      <c r="D7" s="200"/>
      <c r="E7" s="200"/>
      <c r="F7" s="96"/>
    </row>
    <row r="8" spans="2:7" x14ac:dyDescent="0.25">
      <c r="B8" s="191" t="s">
        <v>93</v>
      </c>
      <c r="C8" s="200">
        <v>1.8865740740740739E-3</v>
      </c>
      <c r="D8" s="200"/>
      <c r="E8" s="200">
        <f>C8+D8</f>
        <v>1.8865740740740739E-3</v>
      </c>
      <c r="F8" s="96">
        <f>E8/E10</f>
        <v>1</v>
      </c>
    </row>
    <row r="9" spans="2:7" x14ac:dyDescent="0.25">
      <c r="B9" s="191"/>
      <c r="C9" s="97"/>
      <c r="D9" s="98"/>
      <c r="E9" s="98"/>
      <c r="F9" s="96"/>
    </row>
    <row r="10" spans="2:7" x14ac:dyDescent="0.25">
      <c r="B10" s="192" t="s">
        <v>6</v>
      </c>
      <c r="C10" s="193">
        <f t="shared" ref="C10" si="0">SUM(C7:C8)</f>
        <v>1.8865740740740739E-3</v>
      </c>
      <c r="D10" s="193"/>
      <c r="E10" s="193">
        <f t="shared" ref="E10" si="1">SUM(E7:E8)</f>
        <v>1.8865740740740739E-3</v>
      </c>
      <c r="F10" s="195">
        <f>SUM(F7:F8)</f>
        <v>1</v>
      </c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50" t="s">
        <v>159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>
        <v>1.3738425925925925E-2</v>
      </c>
      <c r="D7" s="200"/>
      <c r="E7" s="200">
        <f>C7+D7</f>
        <v>1.3738425925925925E-2</v>
      </c>
      <c r="F7" s="96">
        <f>E7/E10</f>
        <v>0.8792592592592593</v>
      </c>
    </row>
    <row r="8" spans="2:7" x14ac:dyDescent="0.25">
      <c r="B8" s="191" t="s">
        <v>93</v>
      </c>
      <c r="C8" s="200">
        <v>1.8865740740740739E-3</v>
      </c>
      <c r="D8" s="200"/>
      <c r="E8" s="200">
        <f>C8+D8</f>
        <v>1.8865740740740739E-3</v>
      </c>
      <c r="F8" s="96">
        <f>E8/E10</f>
        <v>0.12074074074074075</v>
      </c>
    </row>
    <row r="9" spans="2:7" x14ac:dyDescent="0.25">
      <c r="B9" s="191"/>
      <c r="C9" s="97"/>
      <c r="D9" s="98"/>
      <c r="E9" s="98"/>
      <c r="F9" s="96"/>
    </row>
    <row r="10" spans="2:7" x14ac:dyDescent="0.25">
      <c r="B10" s="192" t="s">
        <v>6</v>
      </c>
      <c r="C10" s="193">
        <f t="shared" ref="C10:E10" si="0">SUM(C7:C8)</f>
        <v>1.5624999999999998E-2</v>
      </c>
      <c r="D10" s="193"/>
      <c r="E10" s="193">
        <f t="shared" si="0"/>
        <v>1.5624999999999998E-2</v>
      </c>
      <c r="F10" s="195">
        <f>SUM(F7:F8)</f>
        <v>1</v>
      </c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50" t="s">
        <v>160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/>
      <c r="D7" s="200"/>
      <c r="E7" s="200"/>
      <c r="F7" s="96"/>
    </row>
    <row r="8" spans="2:7" x14ac:dyDescent="0.25">
      <c r="B8" s="191" t="s">
        <v>93</v>
      </c>
      <c r="C8" s="200"/>
      <c r="D8" s="200"/>
      <c r="E8" s="200"/>
      <c r="F8" s="96"/>
    </row>
    <row r="9" spans="2:7" x14ac:dyDescent="0.25">
      <c r="B9" s="191"/>
      <c r="C9" s="97"/>
      <c r="D9" s="98"/>
      <c r="E9" s="98"/>
      <c r="F9" s="96"/>
    </row>
    <row r="10" spans="2:7" x14ac:dyDescent="0.25">
      <c r="B10" s="192" t="s">
        <v>6</v>
      </c>
      <c r="C10" s="193"/>
      <c r="D10" s="193"/>
      <c r="E10" s="193"/>
      <c r="F10" s="195"/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  <row r="15" spans="2:7" x14ac:dyDescent="0.25">
      <c r="E15" s="105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50" t="s">
        <v>161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>
        <v>3.7037037037037035E-4</v>
      </c>
      <c r="D7" s="200">
        <v>1.4583333333333334E-2</v>
      </c>
      <c r="E7" s="200">
        <f>C7+D7</f>
        <v>1.4953703703703703E-2</v>
      </c>
      <c r="F7" s="96">
        <f>E7/E10</f>
        <v>0.87474610697359523</v>
      </c>
    </row>
    <row r="8" spans="2:7" x14ac:dyDescent="0.25">
      <c r="B8" s="191" t="s">
        <v>93</v>
      </c>
      <c r="C8" s="200"/>
      <c r="D8" s="200">
        <v>2.1412037037037033E-3</v>
      </c>
      <c r="E8" s="200">
        <f>C8+D8</f>
        <v>2.1412037037037033E-3</v>
      </c>
      <c r="F8" s="96">
        <f>E8/E10</f>
        <v>0.12525389302640486</v>
      </c>
    </row>
    <row r="9" spans="2:7" x14ac:dyDescent="0.25">
      <c r="B9" s="191"/>
      <c r="C9" s="98"/>
      <c r="D9" s="98"/>
      <c r="E9" s="98"/>
      <c r="F9" s="96"/>
    </row>
    <row r="10" spans="2:7" x14ac:dyDescent="0.25">
      <c r="B10" s="192" t="s">
        <v>6</v>
      </c>
      <c r="C10" s="193">
        <f t="shared" ref="C10:E10" si="0">SUM(C7:C8)</f>
        <v>3.7037037037037035E-4</v>
      </c>
      <c r="D10" s="193">
        <f t="shared" si="0"/>
        <v>1.6724537037037038E-2</v>
      </c>
      <c r="E10" s="193">
        <f t="shared" si="0"/>
        <v>1.7094907407407406E-2</v>
      </c>
      <c r="F10" s="195">
        <f>SUM(F7:F8)</f>
        <v>1</v>
      </c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4.5" customHeight="1" x14ac:dyDescent="0.25">
      <c r="B3" s="250" t="s">
        <v>162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/>
      <c r="D7" s="200"/>
      <c r="E7" s="200"/>
      <c r="F7" s="96"/>
    </row>
    <row r="8" spans="2:7" x14ac:dyDescent="0.25">
      <c r="B8" s="191" t="s">
        <v>93</v>
      </c>
      <c r="C8" s="200"/>
      <c r="D8" s="200"/>
      <c r="E8" s="200"/>
      <c r="F8" s="96"/>
    </row>
    <row r="9" spans="2:7" x14ac:dyDescent="0.25">
      <c r="B9" s="191"/>
      <c r="C9" s="97"/>
      <c r="D9" s="98"/>
      <c r="E9" s="98"/>
      <c r="F9" s="96"/>
    </row>
    <row r="10" spans="2:7" x14ac:dyDescent="0.25">
      <c r="B10" s="192" t="s">
        <v>6</v>
      </c>
      <c r="C10" s="193"/>
      <c r="D10" s="193"/>
      <c r="E10" s="193"/>
      <c r="F10" s="195"/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view="pageBreakPreview" topLeftCell="A7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1" spans="2:11" s="115" customFormat="1" x14ac:dyDescent="0.25">
      <c r="C1" s="127"/>
      <c r="D1" s="127"/>
      <c r="E1" s="127"/>
      <c r="F1" s="127"/>
      <c r="H1" s="127"/>
    </row>
    <row r="2" spans="2:11" s="115" customFormat="1" ht="15.75" thickBot="1" x14ac:dyDescent="0.3">
      <c r="C2" s="127"/>
      <c r="D2" s="127"/>
      <c r="E2" s="127"/>
      <c r="F2" s="127"/>
      <c r="H2" s="127"/>
    </row>
    <row r="3" spans="2:11" s="115" customFormat="1" x14ac:dyDescent="0.25">
      <c r="B3" s="216" t="s">
        <v>128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s="115" customFormat="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s="115" customFormat="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s="115" customFormat="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s="115" customFormat="1" x14ac:dyDescent="0.25">
      <c r="B7" s="95" t="s">
        <v>12</v>
      </c>
      <c r="C7" s="117">
        <v>1.9560185185185188E-3</v>
      </c>
      <c r="D7" s="55">
        <v>0.24457308248914619</v>
      </c>
      <c r="E7" s="56">
        <v>6.8504256181597098E-2</v>
      </c>
      <c r="F7" s="117"/>
      <c r="G7" s="55"/>
      <c r="H7" s="56"/>
      <c r="I7" s="117">
        <v>1.9560185185185188E-3</v>
      </c>
      <c r="J7" s="55">
        <v>0.24457308248914619</v>
      </c>
      <c r="K7" s="96">
        <v>6.8504256181597098E-2</v>
      </c>
    </row>
    <row r="8" spans="2:11" s="115" customFormat="1" x14ac:dyDescent="0.25">
      <c r="B8" s="95" t="s">
        <v>80</v>
      </c>
      <c r="C8" s="117">
        <v>1.5046296296296297E-4</v>
      </c>
      <c r="D8" s="55">
        <v>1.8813314037626629E-2</v>
      </c>
      <c r="E8" s="56">
        <v>5.2695581678151608E-3</v>
      </c>
      <c r="F8" s="117"/>
      <c r="G8" s="55"/>
      <c r="H8" s="56"/>
      <c r="I8" s="117">
        <v>1.5046296296296297E-4</v>
      </c>
      <c r="J8" s="55">
        <v>1.8813314037626629E-2</v>
      </c>
      <c r="K8" s="96">
        <v>5.2695581678151608E-3</v>
      </c>
    </row>
    <row r="9" spans="2:11" s="115" customFormat="1" x14ac:dyDescent="0.25">
      <c r="B9" s="95" t="s">
        <v>13</v>
      </c>
      <c r="C9" s="117">
        <v>7.2916666666666659E-4</v>
      </c>
      <c r="D9" s="55">
        <v>9.1172214182344419E-2</v>
      </c>
      <c r="E9" s="56">
        <v>2.5537089582488851E-2</v>
      </c>
      <c r="F9" s="117"/>
      <c r="G9" s="55"/>
      <c r="H9" s="56"/>
      <c r="I9" s="117">
        <v>7.2916666666666659E-4</v>
      </c>
      <c r="J9" s="55">
        <v>9.1172214182344419E-2</v>
      </c>
      <c r="K9" s="96">
        <v>2.5537089582488851E-2</v>
      </c>
    </row>
    <row r="10" spans="2:11" s="115" customFormat="1" x14ac:dyDescent="0.25">
      <c r="B10" s="95" t="s">
        <v>14</v>
      </c>
      <c r="C10" s="117">
        <v>4.6296296296296294E-5</v>
      </c>
      <c r="D10" s="55">
        <v>5.7887120115774236E-3</v>
      </c>
      <c r="E10" s="56">
        <v>1.6214025131738954E-3</v>
      </c>
      <c r="F10" s="117"/>
      <c r="G10" s="55"/>
      <c r="H10" s="56"/>
      <c r="I10" s="117">
        <v>4.6296296296296294E-5</v>
      </c>
      <c r="J10" s="55">
        <v>5.7887120115774236E-3</v>
      </c>
      <c r="K10" s="96">
        <v>1.6214025131738954E-3</v>
      </c>
    </row>
    <row r="11" spans="2:11" s="115" customFormat="1" x14ac:dyDescent="0.25">
      <c r="B11" s="95" t="s">
        <v>15</v>
      </c>
      <c r="C11" s="117">
        <v>6.2500000000000001E-4</v>
      </c>
      <c r="D11" s="55">
        <v>7.8147612156295218E-2</v>
      </c>
      <c r="E11" s="56">
        <v>2.188893392784759E-2</v>
      </c>
      <c r="F11" s="117"/>
      <c r="G11" s="55"/>
      <c r="H11" s="56"/>
      <c r="I11" s="117">
        <v>6.2500000000000001E-4</v>
      </c>
      <c r="J11" s="55">
        <v>7.8147612156295218E-2</v>
      </c>
      <c r="K11" s="96">
        <v>2.188893392784759E-2</v>
      </c>
    </row>
    <row r="12" spans="2:11" s="115" customFormat="1" x14ac:dyDescent="0.25">
      <c r="B12" s="95" t="s">
        <v>112</v>
      </c>
      <c r="C12" s="117">
        <v>2.0023148148148148E-3</v>
      </c>
      <c r="D12" s="55">
        <v>0.2503617945007236</v>
      </c>
      <c r="E12" s="56">
        <v>7.0125658694770984E-2</v>
      </c>
      <c r="F12" s="117"/>
      <c r="G12" s="55"/>
      <c r="H12" s="56"/>
      <c r="I12" s="117">
        <v>2.0023148148148148E-3</v>
      </c>
      <c r="J12" s="55">
        <v>0.2503617945007236</v>
      </c>
      <c r="K12" s="96">
        <v>7.0125658694770984E-2</v>
      </c>
    </row>
    <row r="13" spans="2:11" s="115" customFormat="1" x14ac:dyDescent="0.25">
      <c r="B13" s="95" t="s">
        <v>16</v>
      </c>
      <c r="C13" s="117"/>
      <c r="D13" s="55"/>
      <c r="E13" s="56"/>
      <c r="F13" s="117"/>
      <c r="G13" s="55"/>
      <c r="H13" s="56"/>
      <c r="I13" s="117"/>
      <c r="J13" s="55"/>
      <c r="K13" s="96"/>
    </row>
    <row r="14" spans="2:11" s="115" customFormat="1" x14ac:dyDescent="0.25">
      <c r="B14" s="95" t="s">
        <v>105</v>
      </c>
      <c r="C14" s="117"/>
      <c r="D14" s="55"/>
      <c r="E14" s="56"/>
      <c r="F14" s="117"/>
      <c r="G14" s="55"/>
      <c r="H14" s="56"/>
      <c r="I14" s="117"/>
      <c r="J14" s="55"/>
      <c r="K14" s="96"/>
    </row>
    <row r="15" spans="2:11" s="115" customFormat="1" x14ac:dyDescent="0.25">
      <c r="B15" s="95" t="s">
        <v>17</v>
      </c>
      <c r="C15" s="117"/>
      <c r="D15" s="55"/>
      <c r="E15" s="56"/>
      <c r="F15" s="117"/>
      <c r="G15" s="55"/>
      <c r="H15" s="56"/>
      <c r="I15" s="117"/>
      <c r="J15" s="55"/>
      <c r="K15" s="96"/>
    </row>
    <row r="16" spans="2:11" s="115" customFormat="1" x14ac:dyDescent="0.25">
      <c r="B16" s="95" t="s">
        <v>18</v>
      </c>
      <c r="C16" s="117">
        <v>1.6203703703703703E-4</v>
      </c>
      <c r="D16" s="55">
        <v>2.026049204052098E-2</v>
      </c>
      <c r="E16" s="56">
        <v>5.6749087961086341E-3</v>
      </c>
      <c r="F16" s="117"/>
      <c r="G16" s="55"/>
      <c r="H16" s="56"/>
      <c r="I16" s="117">
        <v>1.6203703703703703E-4</v>
      </c>
      <c r="J16" s="55">
        <v>2.026049204052098E-2</v>
      </c>
      <c r="K16" s="96">
        <v>5.6749087961086341E-3</v>
      </c>
    </row>
    <row r="17" spans="2:14" s="115" customFormat="1" x14ac:dyDescent="0.25">
      <c r="B17" s="95" t="s">
        <v>19</v>
      </c>
      <c r="C17" s="117"/>
      <c r="D17" s="55"/>
      <c r="E17" s="56"/>
      <c r="F17" s="117"/>
      <c r="G17" s="55"/>
      <c r="H17" s="56"/>
      <c r="I17" s="117"/>
      <c r="J17" s="55"/>
      <c r="K17" s="96"/>
    </row>
    <row r="18" spans="2:14" s="115" customFormat="1" x14ac:dyDescent="0.25">
      <c r="B18" s="95" t="s">
        <v>20</v>
      </c>
      <c r="C18" s="117">
        <v>4.0509259259259264E-4</v>
      </c>
      <c r="D18" s="55">
        <v>5.0651230101302465E-2</v>
      </c>
      <c r="E18" s="56">
        <v>1.4187271990271587E-2</v>
      </c>
      <c r="F18" s="117"/>
      <c r="G18" s="55"/>
      <c r="H18" s="56"/>
      <c r="I18" s="117">
        <v>4.0509259259259264E-4</v>
      </c>
      <c r="J18" s="55">
        <v>5.0651230101302465E-2</v>
      </c>
      <c r="K18" s="96">
        <v>1.4187271990271587E-2</v>
      </c>
    </row>
    <row r="19" spans="2:14" s="115" customFormat="1" x14ac:dyDescent="0.25">
      <c r="B19" s="95" t="s">
        <v>21</v>
      </c>
      <c r="C19" s="117"/>
      <c r="D19" s="55"/>
      <c r="E19" s="56"/>
      <c r="F19" s="117"/>
      <c r="G19" s="55"/>
      <c r="H19" s="56"/>
      <c r="I19" s="117"/>
      <c r="J19" s="55"/>
      <c r="K19" s="96"/>
    </row>
    <row r="20" spans="2:14" s="115" customFormat="1" x14ac:dyDescent="0.25">
      <c r="B20" s="95" t="s">
        <v>81</v>
      </c>
      <c r="C20" s="117"/>
      <c r="D20" s="55"/>
      <c r="E20" s="56"/>
      <c r="F20" s="117"/>
      <c r="G20" s="55"/>
      <c r="H20" s="56"/>
      <c r="I20" s="117"/>
      <c r="J20" s="55"/>
      <c r="K20" s="96"/>
    </row>
    <row r="21" spans="2:14" s="115" customFormat="1" x14ac:dyDescent="0.25">
      <c r="B21" s="95" t="s">
        <v>82</v>
      </c>
      <c r="C21" s="117"/>
      <c r="D21" s="55"/>
      <c r="E21" s="56"/>
      <c r="F21" s="117"/>
      <c r="G21" s="55"/>
      <c r="H21" s="56"/>
      <c r="I21" s="117"/>
      <c r="J21" s="55"/>
      <c r="K21" s="96"/>
    </row>
    <row r="22" spans="2:14" s="115" customFormat="1" x14ac:dyDescent="0.25">
      <c r="B22" s="95" t="s">
        <v>22</v>
      </c>
      <c r="C22" s="117"/>
      <c r="D22" s="55"/>
      <c r="E22" s="56"/>
      <c r="F22" s="117"/>
      <c r="G22" s="55"/>
      <c r="H22" s="56"/>
      <c r="I22" s="117"/>
      <c r="J22" s="55"/>
      <c r="K22" s="96"/>
    </row>
    <row r="23" spans="2:14" s="115" customFormat="1" x14ac:dyDescent="0.25">
      <c r="B23" s="95" t="s">
        <v>23</v>
      </c>
      <c r="C23" s="117"/>
      <c r="D23" s="55"/>
      <c r="E23" s="56"/>
      <c r="F23" s="117"/>
      <c r="G23" s="55"/>
      <c r="H23" s="56"/>
      <c r="I23" s="117"/>
      <c r="J23" s="55"/>
      <c r="K23" s="96"/>
    </row>
    <row r="24" spans="2:14" s="115" customFormat="1" x14ac:dyDescent="0.25">
      <c r="B24" s="95" t="s">
        <v>24</v>
      </c>
      <c r="C24" s="117">
        <v>1.9212962962962962E-3</v>
      </c>
      <c r="D24" s="55">
        <v>0.24023154848046308</v>
      </c>
      <c r="E24" s="56">
        <v>6.7288204296716655E-2</v>
      </c>
      <c r="F24" s="117"/>
      <c r="G24" s="55"/>
      <c r="H24" s="56"/>
      <c r="I24" s="117">
        <v>1.9212962962962962E-3</v>
      </c>
      <c r="J24" s="55">
        <v>0.24023154848046308</v>
      </c>
      <c r="K24" s="96">
        <v>6.7288204296716655E-2</v>
      </c>
    </row>
    <row r="25" spans="2:14" s="115" customFormat="1" x14ac:dyDescent="0.25">
      <c r="B25" s="99" t="s">
        <v>3</v>
      </c>
      <c r="C25" s="59">
        <v>7.9976851851851858E-3</v>
      </c>
      <c r="D25" s="60">
        <v>1</v>
      </c>
      <c r="E25" s="61">
        <v>0.28009728415079044</v>
      </c>
      <c r="F25" s="59"/>
      <c r="G25" s="60"/>
      <c r="H25" s="61"/>
      <c r="I25" s="59">
        <v>7.9976851851851858E-3</v>
      </c>
      <c r="J25" s="60">
        <v>1</v>
      </c>
      <c r="K25" s="129">
        <v>0.28009728415079044</v>
      </c>
    </row>
    <row r="26" spans="2:14" s="115" customFormat="1" x14ac:dyDescent="0.25">
      <c r="B26" s="130"/>
      <c r="C26" s="16"/>
      <c r="D26" s="16"/>
      <c r="E26" s="16"/>
      <c r="F26" s="16"/>
      <c r="G26" s="16"/>
      <c r="H26" s="16"/>
      <c r="I26" s="16"/>
      <c r="J26" s="16"/>
      <c r="K26" s="135"/>
      <c r="L26" s="16"/>
      <c r="M26" s="16"/>
      <c r="N26" s="16"/>
    </row>
    <row r="27" spans="2:14" s="115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s="115" customFormat="1" x14ac:dyDescent="0.25">
      <c r="B28" s="137" t="s">
        <v>26</v>
      </c>
      <c r="C28" s="117">
        <v>1.9212962962962964E-3</v>
      </c>
      <c r="D28" s="55"/>
      <c r="E28" s="56">
        <v>6.7288204296716669E-2</v>
      </c>
      <c r="F28" s="117"/>
      <c r="G28" s="55"/>
      <c r="H28" s="56"/>
      <c r="I28" s="117">
        <v>1.9212962962962964E-3</v>
      </c>
      <c r="J28" s="55"/>
      <c r="K28" s="96">
        <v>6.7288204296716669E-2</v>
      </c>
    </row>
    <row r="29" spans="2:14" s="115" customFormat="1" x14ac:dyDescent="0.25">
      <c r="B29" s="137" t="s">
        <v>27</v>
      </c>
      <c r="C29" s="117">
        <v>1.0416666666666666E-4</v>
      </c>
      <c r="D29" s="55"/>
      <c r="E29" s="56">
        <v>3.6481556546412645E-3</v>
      </c>
      <c r="F29" s="117"/>
      <c r="G29" s="55"/>
      <c r="H29" s="56"/>
      <c r="I29" s="117">
        <v>1.0416666666666666E-4</v>
      </c>
      <c r="J29" s="55"/>
      <c r="K29" s="96">
        <v>3.6481556546412645E-3</v>
      </c>
    </row>
    <row r="30" spans="2:14" s="115" customFormat="1" x14ac:dyDescent="0.25">
      <c r="B30" s="137" t="s">
        <v>28</v>
      </c>
      <c r="C30" s="117">
        <v>1.7361111111111109E-4</v>
      </c>
      <c r="D30" s="55"/>
      <c r="E30" s="56">
        <v>6.0802594244021074E-3</v>
      </c>
      <c r="F30" s="117"/>
      <c r="G30" s="55"/>
      <c r="H30" s="56"/>
      <c r="I30" s="117">
        <v>1.7361111111111109E-4</v>
      </c>
      <c r="J30" s="55"/>
      <c r="K30" s="96">
        <v>6.0802594244021074E-3</v>
      </c>
    </row>
    <row r="31" spans="2:14" s="115" customFormat="1" x14ac:dyDescent="0.25">
      <c r="B31" s="137" t="s">
        <v>29</v>
      </c>
      <c r="C31" s="117">
        <v>9.560185185185182E-3</v>
      </c>
      <c r="D31" s="55"/>
      <c r="E31" s="56">
        <v>0.33481961897040929</v>
      </c>
      <c r="F31" s="117"/>
      <c r="G31" s="55"/>
      <c r="H31" s="56"/>
      <c r="I31" s="117">
        <v>9.560185185185182E-3</v>
      </c>
      <c r="J31" s="55"/>
      <c r="K31" s="96">
        <v>0.33481961897040929</v>
      </c>
    </row>
    <row r="32" spans="2:14" s="115" customFormat="1" x14ac:dyDescent="0.25">
      <c r="B32" s="137" t="s">
        <v>30</v>
      </c>
      <c r="C32" s="117">
        <v>6.4814814814814813E-3</v>
      </c>
      <c r="D32" s="55"/>
      <c r="E32" s="56">
        <v>0.22699635184434536</v>
      </c>
      <c r="F32" s="117"/>
      <c r="G32" s="55"/>
      <c r="H32" s="56"/>
      <c r="I32" s="117">
        <v>6.4814814814814813E-3</v>
      </c>
      <c r="J32" s="55"/>
      <c r="K32" s="96">
        <v>0.22699635184434536</v>
      </c>
    </row>
    <row r="33" spans="2:14" s="115" customFormat="1" x14ac:dyDescent="0.25">
      <c r="B33" s="137" t="s">
        <v>31</v>
      </c>
      <c r="C33" s="117">
        <v>2.3148148148148151E-3</v>
      </c>
      <c r="D33" s="55"/>
      <c r="E33" s="56">
        <v>8.1070125658694786E-2</v>
      </c>
      <c r="F33" s="117"/>
      <c r="G33" s="55"/>
      <c r="H33" s="56"/>
      <c r="I33" s="117">
        <v>2.3148148148148151E-3</v>
      </c>
      <c r="J33" s="55"/>
      <c r="K33" s="96">
        <v>8.1070125658694786E-2</v>
      </c>
    </row>
    <row r="34" spans="2:14" s="115" customFormat="1" x14ac:dyDescent="0.25">
      <c r="B34" s="138" t="s">
        <v>3</v>
      </c>
      <c r="C34" s="17">
        <v>2.0555555555555553E-2</v>
      </c>
      <c r="D34" s="60"/>
      <c r="E34" s="60">
        <v>0.71990271584920951</v>
      </c>
      <c r="F34" s="17"/>
      <c r="G34" s="60"/>
      <c r="H34" s="60"/>
      <c r="I34" s="17">
        <v>2.0555555555555553E-2</v>
      </c>
      <c r="J34" s="60"/>
      <c r="K34" s="100">
        <v>0.71990271584920951</v>
      </c>
      <c r="M34" s="128"/>
    </row>
    <row r="35" spans="2:14" s="115" customFormat="1" x14ac:dyDescent="0.25">
      <c r="B35" s="132"/>
      <c r="C35" s="133"/>
      <c r="D35" s="133"/>
      <c r="E35" s="133"/>
      <c r="F35" s="133"/>
      <c r="G35" s="133"/>
      <c r="H35" s="133"/>
      <c r="I35" s="133"/>
      <c r="J35" s="133"/>
      <c r="K35" s="136"/>
      <c r="L35" s="133"/>
      <c r="M35" s="133"/>
      <c r="N35" s="133"/>
    </row>
    <row r="36" spans="2:14" s="115" customFormat="1" x14ac:dyDescent="0.25">
      <c r="B36" s="99" t="s">
        <v>6</v>
      </c>
      <c r="C36" s="17">
        <v>2.855324074074074E-2</v>
      </c>
      <c r="D36" s="134"/>
      <c r="E36" s="60">
        <v>1</v>
      </c>
      <c r="F36" s="17"/>
      <c r="G36" s="134"/>
      <c r="H36" s="60"/>
      <c r="I36" s="17">
        <v>2.855324074074074E-2</v>
      </c>
      <c r="J36" s="134"/>
      <c r="K36" s="100">
        <v>1</v>
      </c>
    </row>
    <row r="37" spans="2:14" s="115" customFormat="1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  <row r="38" spans="2:14" s="115" customFormat="1" x14ac:dyDescent="0.25">
      <c r="C38" s="127"/>
      <c r="D38" s="127"/>
      <c r="E38" s="127"/>
      <c r="F38" s="127"/>
      <c r="H38" s="127"/>
    </row>
    <row r="39" spans="2:14" s="115" customFormat="1" x14ac:dyDescent="0.25">
      <c r="C39" s="127"/>
      <c r="D39" s="127"/>
      <c r="E39" s="127"/>
      <c r="F39" s="127"/>
      <c r="H39" s="127"/>
    </row>
    <row r="40" spans="2:14" s="115" customFormat="1" x14ac:dyDescent="0.25">
      <c r="C40" s="127"/>
      <c r="D40" s="127"/>
      <c r="E40" s="127"/>
      <c r="F40" s="127"/>
      <c r="H40" s="127"/>
    </row>
    <row r="41" spans="2:14" s="115" customFormat="1" x14ac:dyDescent="0.25">
      <c r="C41" s="127"/>
      <c r="D41" s="127"/>
      <c r="E41" s="127"/>
      <c r="F41" s="127"/>
      <c r="H41" s="127"/>
    </row>
    <row r="42" spans="2:14" s="115" customFormat="1" x14ac:dyDescent="0.25">
      <c r="C42" s="127"/>
      <c r="D42" s="127"/>
      <c r="E42" s="127"/>
      <c r="F42" s="127"/>
      <c r="H42" s="127"/>
    </row>
    <row r="43" spans="2:14" s="115" customFormat="1" x14ac:dyDescent="0.25">
      <c r="C43" s="127"/>
      <c r="D43" s="127"/>
      <c r="E43" s="127"/>
      <c r="F43" s="127"/>
      <c r="H43" s="127"/>
    </row>
    <row r="44" spans="2:14" s="115" customFormat="1" x14ac:dyDescent="0.25">
      <c r="C44" s="127"/>
      <c r="D44" s="127"/>
      <c r="E44" s="127"/>
      <c r="F44" s="127"/>
      <c r="H44" s="127"/>
    </row>
    <row r="45" spans="2:14" s="115" customFormat="1" x14ac:dyDescent="0.25">
      <c r="C45" s="127"/>
      <c r="D45" s="127"/>
      <c r="E45" s="127"/>
      <c r="F45" s="127"/>
      <c r="H45" s="127"/>
    </row>
    <row r="46" spans="2:14" s="115" customFormat="1" x14ac:dyDescent="0.25">
      <c r="C46" s="127"/>
      <c r="D46" s="127"/>
      <c r="E46" s="127"/>
      <c r="F46" s="127"/>
      <c r="H46" s="127"/>
    </row>
    <row r="47" spans="2:14" s="115" customFormat="1" x14ac:dyDescent="0.25">
      <c r="C47" s="127"/>
      <c r="D47" s="127"/>
      <c r="E47" s="127"/>
      <c r="F47" s="127"/>
      <c r="H47" s="127"/>
    </row>
    <row r="48" spans="2:14" s="115" customFormat="1" x14ac:dyDescent="0.25">
      <c r="C48" s="127"/>
      <c r="D48" s="127"/>
      <c r="E48" s="127"/>
      <c r="F48" s="127"/>
      <c r="H48" s="127"/>
    </row>
    <row r="49" spans="3:8" s="115" customFormat="1" x14ac:dyDescent="0.25">
      <c r="C49" s="127"/>
      <c r="D49" s="127"/>
      <c r="E49" s="127"/>
      <c r="F49" s="127"/>
      <c r="H49" s="127"/>
    </row>
    <row r="50" spans="3:8" s="115" customFormat="1" x14ac:dyDescent="0.25">
      <c r="C50" s="127"/>
      <c r="D50" s="127"/>
      <c r="E50" s="127"/>
      <c r="F50" s="127"/>
      <c r="H50" s="127"/>
    </row>
    <row r="51" spans="3:8" s="115" customFormat="1" x14ac:dyDescent="0.25">
      <c r="C51" s="127"/>
      <c r="D51" s="127"/>
      <c r="E51" s="127"/>
      <c r="F51" s="127"/>
      <c r="H51" s="127"/>
    </row>
    <row r="52" spans="3:8" s="115" customFormat="1" x14ac:dyDescent="0.25">
      <c r="C52" s="127"/>
      <c r="D52" s="127"/>
      <c r="E52" s="127"/>
      <c r="F52" s="127"/>
      <c r="H52" s="127"/>
    </row>
    <row r="53" spans="3:8" s="115" customFormat="1" x14ac:dyDescent="0.25">
      <c r="C53" s="127"/>
      <c r="D53" s="127"/>
      <c r="E53" s="127"/>
      <c r="F53" s="127"/>
      <c r="H53" s="127"/>
    </row>
    <row r="54" spans="3:8" s="115" customFormat="1" x14ac:dyDescent="0.25">
      <c r="C54" s="127"/>
      <c r="D54" s="127"/>
      <c r="E54" s="127"/>
      <c r="F54" s="127"/>
      <c r="H54" s="127"/>
    </row>
    <row r="55" spans="3:8" s="115" customFormat="1" x14ac:dyDescent="0.25">
      <c r="C55" s="127"/>
      <c r="D55" s="127"/>
      <c r="E55" s="127"/>
      <c r="F55" s="127"/>
      <c r="H55" s="127"/>
    </row>
    <row r="56" spans="3:8" s="115" customFormat="1" x14ac:dyDescent="0.25">
      <c r="C56" s="127"/>
      <c r="D56" s="127"/>
      <c r="E56" s="127"/>
      <c r="F56" s="127"/>
      <c r="H56" s="127"/>
    </row>
    <row r="57" spans="3:8" s="115" customFormat="1" x14ac:dyDescent="0.25">
      <c r="C57" s="127"/>
      <c r="D57" s="127"/>
      <c r="E57" s="127"/>
      <c r="F57" s="127"/>
      <c r="H57" s="127"/>
    </row>
    <row r="58" spans="3:8" s="115" customFormat="1" x14ac:dyDescent="0.25">
      <c r="C58" s="127"/>
      <c r="D58" s="127"/>
      <c r="E58" s="127"/>
      <c r="F58" s="127"/>
      <c r="H58" s="127"/>
    </row>
    <row r="59" spans="3:8" s="115" customFormat="1" x14ac:dyDescent="0.25">
      <c r="C59" s="127"/>
      <c r="D59" s="127"/>
      <c r="E59" s="127"/>
      <c r="F59" s="127"/>
      <c r="H59" s="127"/>
    </row>
    <row r="60" spans="3:8" s="115" customFormat="1" x14ac:dyDescent="0.25">
      <c r="C60" s="127"/>
      <c r="D60" s="127"/>
      <c r="E60" s="127"/>
      <c r="F60" s="127"/>
      <c r="H60" s="127"/>
    </row>
    <row r="61" spans="3:8" s="115" customFormat="1" x14ac:dyDescent="0.25">
      <c r="C61" s="127"/>
      <c r="D61" s="127"/>
      <c r="E61" s="127"/>
      <c r="F61" s="127"/>
      <c r="H61" s="127"/>
    </row>
    <row r="62" spans="3:8" s="115" customFormat="1" x14ac:dyDescent="0.25">
      <c r="C62" s="127"/>
      <c r="D62" s="127"/>
      <c r="E62" s="127"/>
      <c r="F62" s="127"/>
      <c r="H62" s="127"/>
    </row>
    <row r="63" spans="3:8" s="115" customFormat="1" x14ac:dyDescent="0.25">
      <c r="C63" s="127"/>
      <c r="D63" s="127"/>
      <c r="E63" s="127"/>
      <c r="F63" s="127"/>
      <c r="H63" s="127"/>
    </row>
    <row r="64" spans="3:8" s="115" customFormat="1" x14ac:dyDescent="0.25">
      <c r="C64" s="127"/>
      <c r="D64" s="127"/>
      <c r="E64" s="127"/>
      <c r="F64" s="127"/>
      <c r="H64" s="127"/>
    </row>
    <row r="65" spans="3:8" s="115" customFormat="1" x14ac:dyDescent="0.25">
      <c r="C65" s="127"/>
      <c r="D65" s="127"/>
      <c r="E65" s="127"/>
      <c r="F65" s="127"/>
      <c r="H65" s="127"/>
    </row>
    <row r="66" spans="3:8" s="115" customFormat="1" x14ac:dyDescent="0.25">
      <c r="C66" s="127"/>
      <c r="D66" s="127"/>
      <c r="E66" s="127"/>
      <c r="F66" s="127"/>
      <c r="H66" s="127"/>
    </row>
    <row r="67" spans="3:8" s="115" customFormat="1" x14ac:dyDescent="0.25">
      <c r="C67" s="127"/>
      <c r="D67" s="127"/>
      <c r="E67" s="127"/>
      <c r="F67" s="127"/>
      <c r="H67" s="127"/>
    </row>
    <row r="68" spans="3:8" s="115" customFormat="1" x14ac:dyDescent="0.25">
      <c r="C68" s="127"/>
      <c r="D68" s="127"/>
      <c r="E68" s="127"/>
      <c r="F68" s="127"/>
      <c r="H68" s="127"/>
    </row>
    <row r="69" spans="3:8" s="115" customFormat="1" x14ac:dyDescent="0.25">
      <c r="C69" s="127"/>
      <c r="D69" s="127"/>
      <c r="E69" s="127"/>
      <c r="F69" s="127"/>
      <c r="H69" s="127"/>
    </row>
    <row r="70" spans="3:8" s="115" customFormat="1" x14ac:dyDescent="0.25">
      <c r="C70" s="127"/>
      <c r="D70" s="127"/>
      <c r="E70" s="127"/>
      <c r="F70" s="127"/>
      <c r="H70" s="127"/>
    </row>
    <row r="71" spans="3:8" s="115" customFormat="1" x14ac:dyDescent="0.25">
      <c r="C71" s="127"/>
      <c r="D71" s="127"/>
      <c r="E71" s="127"/>
      <c r="F71" s="127"/>
      <c r="H71" s="127"/>
    </row>
    <row r="72" spans="3:8" s="115" customFormat="1" x14ac:dyDescent="0.25">
      <c r="C72" s="127"/>
      <c r="D72" s="127"/>
      <c r="E72" s="127"/>
      <c r="F72" s="127"/>
      <c r="H72" s="127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&amp;R11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50" t="s">
        <v>115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/>
      <c r="D7" s="200"/>
      <c r="E7" s="200"/>
      <c r="F7" s="96"/>
    </row>
    <row r="8" spans="2:7" x14ac:dyDescent="0.25">
      <c r="B8" s="191" t="s">
        <v>93</v>
      </c>
      <c r="C8" s="200"/>
      <c r="D8" s="200"/>
      <c r="E8" s="200"/>
      <c r="F8" s="96"/>
    </row>
    <row r="9" spans="2:7" x14ac:dyDescent="0.25">
      <c r="B9" s="191"/>
      <c r="C9" s="98"/>
      <c r="D9" s="98"/>
      <c r="E9" s="98"/>
      <c r="F9" s="96"/>
    </row>
    <row r="10" spans="2:7" x14ac:dyDescent="0.25">
      <c r="B10" s="192" t="s">
        <v>6</v>
      </c>
      <c r="C10" s="193"/>
      <c r="D10" s="193"/>
      <c r="E10" s="193"/>
      <c r="F10" s="195"/>
    </row>
    <row r="11" spans="2:7" ht="66" customHeight="1" thickBot="1" x14ac:dyDescent="0.3">
      <c r="B11" s="257" t="s">
        <v>94</v>
      </c>
      <c r="C11" s="258"/>
      <c r="D11" s="258"/>
      <c r="E11" s="258"/>
      <c r="F11" s="25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50" t="s">
        <v>116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/>
      <c r="D7" s="200">
        <v>2.0891203703703703E-2</v>
      </c>
      <c r="E7" s="200">
        <f>C7+D7</f>
        <v>2.0891203703703703E-2</v>
      </c>
      <c r="F7" s="96">
        <f>E7/E10</f>
        <v>0.85707502374169042</v>
      </c>
    </row>
    <row r="8" spans="2:7" x14ac:dyDescent="0.25">
      <c r="B8" s="191" t="s">
        <v>93</v>
      </c>
      <c r="C8" s="200">
        <v>3.4837962962962965E-3</v>
      </c>
      <c r="D8" s="200"/>
      <c r="E8" s="200">
        <f>C8+D8</f>
        <v>3.4837962962962965E-3</v>
      </c>
      <c r="F8" s="96">
        <f>E8/E10</f>
        <v>0.14292497625830961</v>
      </c>
    </row>
    <row r="9" spans="2:7" x14ac:dyDescent="0.25">
      <c r="B9" s="191"/>
      <c r="C9" s="97"/>
      <c r="D9" s="98"/>
      <c r="E9" s="98"/>
      <c r="F9" s="96"/>
    </row>
    <row r="10" spans="2:7" x14ac:dyDescent="0.25">
      <c r="B10" s="192" t="s">
        <v>6</v>
      </c>
      <c r="C10" s="193">
        <f t="shared" ref="C10:E10" si="0">SUM(C7:C8)</f>
        <v>3.4837962962962965E-3</v>
      </c>
      <c r="D10" s="193">
        <f t="shared" si="0"/>
        <v>2.0891203703703703E-2</v>
      </c>
      <c r="E10" s="193">
        <f t="shared" si="0"/>
        <v>2.4375000000000001E-2</v>
      </c>
      <c r="F10" s="195">
        <f>SUM(F7:F8)</f>
        <v>1</v>
      </c>
    </row>
    <row r="11" spans="2:7" ht="66" customHeight="1" thickBot="1" x14ac:dyDescent="0.3">
      <c r="B11" s="257"/>
      <c r="C11" s="258"/>
      <c r="D11" s="258"/>
      <c r="E11" s="258"/>
      <c r="F11" s="25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9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1.5" customHeight="1" x14ac:dyDescent="0.25">
      <c r="B3" s="250" t="s">
        <v>117</v>
      </c>
      <c r="C3" s="251"/>
      <c r="D3" s="251"/>
      <c r="E3" s="251"/>
      <c r="F3" s="252"/>
      <c r="G3" s="104"/>
    </row>
    <row r="4" spans="2:7" x14ac:dyDescent="0.25">
      <c r="B4" s="260" t="s">
        <v>193</v>
      </c>
      <c r="C4" s="220"/>
      <c r="D4" s="220"/>
      <c r="E4" s="220"/>
      <c r="F4" s="221"/>
    </row>
    <row r="5" spans="2:7" x14ac:dyDescent="0.25">
      <c r="B5" s="196"/>
      <c r="C5" s="171" t="s">
        <v>103</v>
      </c>
      <c r="D5" s="207" t="s">
        <v>104</v>
      </c>
      <c r="E5" s="222" t="s">
        <v>3</v>
      </c>
      <c r="F5" s="221"/>
    </row>
    <row r="6" spans="2:7" x14ac:dyDescent="0.25">
      <c r="B6" s="197" t="s">
        <v>83</v>
      </c>
      <c r="C6" s="173" t="s">
        <v>4</v>
      </c>
      <c r="D6" s="173" t="s">
        <v>4</v>
      </c>
      <c r="E6" s="173" t="s">
        <v>4</v>
      </c>
      <c r="F6" s="199" t="s">
        <v>5</v>
      </c>
    </row>
    <row r="7" spans="2:7" x14ac:dyDescent="0.25">
      <c r="B7" s="191" t="s">
        <v>92</v>
      </c>
      <c r="C7" s="200">
        <v>2.9131944444444443E-2</v>
      </c>
      <c r="D7" s="200">
        <v>8.773148148148148E-3</v>
      </c>
      <c r="E7" s="200">
        <f>C7+D7</f>
        <v>3.7905092592592587E-2</v>
      </c>
      <c r="F7" s="96">
        <f>E7/E10</f>
        <v>0.65961732124874117</v>
      </c>
    </row>
    <row r="8" spans="2:7" x14ac:dyDescent="0.25">
      <c r="B8" s="191" t="s">
        <v>93</v>
      </c>
      <c r="C8" s="200">
        <v>1.9560185185185187E-2</v>
      </c>
      <c r="D8" s="200"/>
      <c r="E8" s="200">
        <f>C8+D8</f>
        <v>1.9560185185185187E-2</v>
      </c>
      <c r="F8" s="96">
        <f>E8/E10</f>
        <v>0.34038267875125888</v>
      </c>
    </row>
    <row r="9" spans="2:7" x14ac:dyDescent="0.25">
      <c r="B9" s="191"/>
      <c r="C9" s="98"/>
      <c r="D9" s="98"/>
      <c r="E9" s="98"/>
      <c r="F9" s="96"/>
    </row>
    <row r="10" spans="2:7" x14ac:dyDescent="0.25">
      <c r="B10" s="192" t="s">
        <v>6</v>
      </c>
      <c r="C10" s="193">
        <f t="shared" ref="C10:E10" si="0">SUM(C7:C8)</f>
        <v>4.8692129629629627E-2</v>
      </c>
      <c r="D10" s="193">
        <f t="shared" si="0"/>
        <v>8.773148148148148E-3</v>
      </c>
      <c r="E10" s="193">
        <f t="shared" si="0"/>
        <v>5.7465277777777775E-2</v>
      </c>
      <c r="F10" s="195">
        <f>SUM(F7:F8)</f>
        <v>1</v>
      </c>
    </row>
    <row r="11" spans="2:7" ht="66" customHeight="1" thickBot="1" x14ac:dyDescent="0.3">
      <c r="B11" s="257"/>
      <c r="C11" s="258"/>
      <c r="D11" s="258"/>
      <c r="E11" s="258"/>
      <c r="F11" s="25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6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50" t="s">
        <v>163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103</v>
      </c>
      <c r="D5" s="223"/>
      <c r="E5" s="222" t="s">
        <v>104</v>
      </c>
      <c r="F5" s="223"/>
      <c r="G5" s="222" t="s">
        <v>3</v>
      </c>
      <c r="H5" s="221"/>
    </row>
    <row r="6" spans="2:8" x14ac:dyDescent="0.25">
      <c r="B6" s="197" t="s">
        <v>83</v>
      </c>
      <c r="C6" s="173" t="s">
        <v>4</v>
      </c>
      <c r="D6" s="209" t="s">
        <v>5</v>
      </c>
      <c r="E6" s="173" t="s">
        <v>4</v>
      </c>
      <c r="F6" s="209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0"/>
      <c r="D7" s="210"/>
      <c r="E7" s="211"/>
      <c r="F7" s="210"/>
      <c r="G7" s="200"/>
      <c r="H7" s="212"/>
    </row>
    <row r="8" spans="2:8" x14ac:dyDescent="0.25">
      <c r="B8" s="191" t="s">
        <v>93</v>
      </c>
      <c r="C8" s="200"/>
      <c r="D8" s="210"/>
      <c r="E8" s="211"/>
      <c r="F8" s="210"/>
      <c r="G8" s="200"/>
      <c r="H8" s="212"/>
    </row>
    <row r="9" spans="2:8" x14ac:dyDescent="0.25">
      <c r="B9" s="191"/>
      <c r="C9" s="97"/>
      <c r="D9" s="107"/>
      <c r="E9" s="108"/>
      <c r="F9" s="107"/>
      <c r="G9" s="97"/>
      <c r="H9" s="168"/>
    </row>
    <row r="10" spans="2:8" x14ac:dyDescent="0.25">
      <c r="B10" s="192" t="s">
        <v>6</v>
      </c>
      <c r="C10" s="193"/>
      <c r="D10" s="194"/>
      <c r="E10" s="193"/>
      <c r="F10" s="194"/>
      <c r="G10" s="193"/>
      <c r="H10" s="195"/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50" t="s">
        <v>164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103</v>
      </c>
      <c r="D5" s="223"/>
      <c r="E5" s="222" t="s">
        <v>104</v>
      </c>
      <c r="F5" s="223"/>
      <c r="G5" s="222" t="s">
        <v>3</v>
      </c>
      <c r="H5" s="221"/>
    </row>
    <row r="6" spans="2:8" x14ac:dyDescent="0.25">
      <c r="B6" s="197" t="s">
        <v>83</v>
      </c>
      <c r="C6" s="173" t="s">
        <v>4</v>
      </c>
      <c r="D6" s="209" t="s">
        <v>5</v>
      </c>
      <c r="E6" s="173" t="s">
        <v>4</v>
      </c>
      <c r="F6" s="209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0"/>
      <c r="D7" s="210"/>
      <c r="E7" s="211"/>
      <c r="F7" s="210"/>
      <c r="G7" s="200"/>
      <c r="H7" s="96"/>
    </row>
    <row r="8" spans="2:8" x14ac:dyDescent="0.25">
      <c r="B8" s="191" t="s">
        <v>93</v>
      </c>
      <c r="C8" s="200"/>
      <c r="D8" s="210"/>
      <c r="E8" s="211"/>
      <c r="F8" s="210"/>
      <c r="G8" s="200"/>
      <c r="H8" s="96"/>
    </row>
    <row r="9" spans="2:8" x14ac:dyDescent="0.25">
      <c r="B9" s="191"/>
      <c r="C9" s="97"/>
      <c r="D9" s="107"/>
      <c r="E9" s="108"/>
      <c r="F9" s="107"/>
      <c r="G9" s="98"/>
      <c r="H9" s="96"/>
    </row>
    <row r="10" spans="2:8" x14ac:dyDescent="0.25">
      <c r="B10" s="192" t="s">
        <v>6</v>
      </c>
      <c r="C10" s="193"/>
      <c r="D10" s="194"/>
      <c r="E10" s="109"/>
      <c r="F10" s="194"/>
      <c r="G10" s="193"/>
      <c r="H10" s="195"/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50" t="s">
        <v>165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103</v>
      </c>
      <c r="D5" s="223"/>
      <c r="E5" s="222" t="s">
        <v>104</v>
      </c>
      <c r="F5" s="223"/>
      <c r="G5" s="222" t="s">
        <v>3</v>
      </c>
      <c r="H5" s="221"/>
    </row>
    <row r="6" spans="2:8" x14ac:dyDescent="0.25">
      <c r="B6" s="197" t="s">
        <v>83</v>
      </c>
      <c r="C6" s="173" t="s">
        <v>4</v>
      </c>
      <c r="D6" s="209" t="s">
        <v>5</v>
      </c>
      <c r="E6" s="173" t="s">
        <v>4</v>
      </c>
      <c r="F6" s="209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0"/>
      <c r="D7" s="210"/>
      <c r="E7" s="211"/>
      <c r="F7" s="201"/>
      <c r="G7" s="211"/>
      <c r="H7" s="96"/>
    </row>
    <row r="8" spans="2:8" x14ac:dyDescent="0.25">
      <c r="B8" s="191" t="s">
        <v>93</v>
      </c>
      <c r="C8" s="200"/>
      <c r="D8" s="210"/>
      <c r="E8" s="211"/>
      <c r="F8" s="201"/>
      <c r="G8" s="211"/>
      <c r="H8" s="96"/>
    </row>
    <row r="9" spans="2:8" x14ac:dyDescent="0.25">
      <c r="B9" s="191"/>
      <c r="C9" s="97"/>
      <c r="D9" s="107"/>
      <c r="E9" s="108"/>
      <c r="F9" s="107"/>
      <c r="G9" s="98"/>
      <c r="H9" s="96"/>
    </row>
    <row r="10" spans="2:8" x14ac:dyDescent="0.25">
      <c r="B10" s="192" t="s">
        <v>6</v>
      </c>
      <c r="C10" s="193"/>
      <c r="D10" s="194"/>
      <c r="E10" s="193"/>
      <c r="F10" s="194"/>
      <c r="G10" s="193"/>
      <c r="H10" s="195"/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50" t="s">
        <v>166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103</v>
      </c>
      <c r="D5" s="223"/>
      <c r="E5" s="222" t="s">
        <v>104</v>
      </c>
      <c r="F5" s="223"/>
      <c r="G5" s="222" t="s">
        <v>3</v>
      </c>
      <c r="H5" s="221"/>
    </row>
    <row r="6" spans="2:8" x14ac:dyDescent="0.25">
      <c r="B6" s="197" t="s">
        <v>83</v>
      </c>
      <c r="C6" s="173" t="s">
        <v>4</v>
      </c>
      <c r="D6" s="209" t="s">
        <v>5</v>
      </c>
      <c r="E6" s="173" t="s">
        <v>4</v>
      </c>
      <c r="F6" s="209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0"/>
      <c r="D7" s="201"/>
      <c r="E7" s="211"/>
      <c r="F7" s="201"/>
      <c r="G7" s="200"/>
      <c r="H7" s="96"/>
    </row>
    <row r="8" spans="2:8" x14ac:dyDescent="0.25">
      <c r="B8" s="191" t="s">
        <v>93</v>
      </c>
      <c r="C8" s="200"/>
      <c r="D8" s="201"/>
      <c r="E8" s="211"/>
      <c r="F8" s="201"/>
      <c r="G8" s="211"/>
      <c r="H8" s="96"/>
    </row>
    <row r="9" spans="2:8" x14ac:dyDescent="0.25">
      <c r="B9" s="191"/>
      <c r="C9" s="108"/>
      <c r="D9" s="107"/>
      <c r="E9" s="108"/>
      <c r="F9" s="107"/>
      <c r="G9" s="98"/>
      <c r="H9" s="96"/>
    </row>
    <row r="10" spans="2:8" x14ac:dyDescent="0.25">
      <c r="B10" s="192" t="s">
        <v>6</v>
      </c>
      <c r="C10" s="193"/>
      <c r="D10" s="194"/>
      <c r="E10" s="193"/>
      <c r="F10" s="194"/>
      <c r="G10" s="193"/>
      <c r="H10" s="195"/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50" t="s">
        <v>167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103</v>
      </c>
      <c r="D5" s="223"/>
      <c r="E5" s="222" t="s">
        <v>104</v>
      </c>
      <c r="F5" s="223"/>
      <c r="G5" s="222" t="s">
        <v>3</v>
      </c>
      <c r="H5" s="221"/>
    </row>
    <row r="6" spans="2:8" x14ac:dyDescent="0.25">
      <c r="B6" s="197" t="s">
        <v>83</v>
      </c>
      <c r="C6" s="173" t="s">
        <v>4</v>
      </c>
      <c r="D6" s="209" t="s">
        <v>5</v>
      </c>
      <c r="E6" s="173" t="s">
        <v>4</v>
      </c>
      <c r="F6" s="209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0"/>
      <c r="D7" s="201"/>
      <c r="E7" s="211"/>
      <c r="F7" s="210"/>
      <c r="G7" s="200"/>
      <c r="H7" s="96"/>
    </row>
    <row r="8" spans="2:8" x14ac:dyDescent="0.25">
      <c r="B8" s="191" t="s">
        <v>93</v>
      </c>
      <c r="C8" s="200"/>
      <c r="D8" s="210"/>
      <c r="E8" s="211"/>
      <c r="F8" s="210"/>
      <c r="G8" s="200"/>
      <c r="H8" s="96"/>
    </row>
    <row r="9" spans="2:8" x14ac:dyDescent="0.25">
      <c r="B9" s="191"/>
      <c r="C9" s="97"/>
      <c r="D9" s="107"/>
      <c r="E9" s="108"/>
      <c r="F9" s="107"/>
      <c r="G9" s="98"/>
      <c r="H9" s="96"/>
    </row>
    <row r="10" spans="2:8" x14ac:dyDescent="0.25">
      <c r="B10" s="192" t="s">
        <v>6</v>
      </c>
      <c r="C10" s="193"/>
      <c r="D10" s="194"/>
      <c r="E10" s="109"/>
      <c r="F10" s="194"/>
      <c r="G10" s="193"/>
      <c r="H10" s="195"/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50" t="s">
        <v>168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103</v>
      </c>
      <c r="D5" s="223"/>
      <c r="E5" s="222" t="s">
        <v>104</v>
      </c>
      <c r="F5" s="223"/>
      <c r="G5" s="222" t="s">
        <v>3</v>
      </c>
      <c r="H5" s="221"/>
    </row>
    <row r="6" spans="2:8" x14ac:dyDescent="0.25">
      <c r="B6" s="197" t="s">
        <v>83</v>
      </c>
      <c r="C6" s="173" t="s">
        <v>4</v>
      </c>
      <c r="D6" s="209" t="s">
        <v>5</v>
      </c>
      <c r="E6" s="173" t="s">
        <v>4</v>
      </c>
      <c r="F6" s="209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0"/>
      <c r="D7" s="201"/>
      <c r="E7" s="211"/>
      <c r="F7" s="210"/>
      <c r="G7" s="200"/>
      <c r="H7" s="96"/>
    </row>
    <row r="8" spans="2:8" x14ac:dyDescent="0.25">
      <c r="B8" s="191" t="s">
        <v>93</v>
      </c>
      <c r="C8" s="200"/>
      <c r="D8" s="210"/>
      <c r="E8" s="211"/>
      <c r="F8" s="210"/>
      <c r="G8" s="200"/>
      <c r="H8" s="96"/>
    </row>
    <row r="9" spans="2:8" x14ac:dyDescent="0.25">
      <c r="B9" s="191"/>
      <c r="C9" s="97"/>
      <c r="D9" s="107"/>
      <c r="E9" s="108"/>
      <c r="F9" s="107"/>
      <c r="G9" s="98"/>
      <c r="H9" s="96"/>
    </row>
    <row r="10" spans="2:8" x14ac:dyDescent="0.25">
      <c r="B10" s="192" t="s">
        <v>6</v>
      </c>
      <c r="C10" s="193"/>
      <c r="D10" s="194"/>
      <c r="E10" s="109"/>
      <c r="F10" s="194"/>
      <c r="G10" s="193"/>
      <c r="H10" s="195"/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50" t="s">
        <v>169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103</v>
      </c>
      <c r="D5" s="223"/>
      <c r="E5" s="222" t="s">
        <v>104</v>
      </c>
      <c r="F5" s="223"/>
      <c r="G5" s="222" t="s">
        <v>3</v>
      </c>
      <c r="H5" s="221"/>
    </row>
    <row r="6" spans="2:8" x14ac:dyDescent="0.25">
      <c r="B6" s="197" t="s">
        <v>83</v>
      </c>
      <c r="C6" s="173" t="s">
        <v>4</v>
      </c>
      <c r="D6" s="209" t="s">
        <v>5</v>
      </c>
      <c r="E6" s="173" t="s">
        <v>4</v>
      </c>
      <c r="F6" s="209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0">
        <v>2.0254629629629633E-3</v>
      </c>
      <c r="D7" s="201">
        <f>C7/C10</f>
        <v>1</v>
      </c>
      <c r="E7" s="211"/>
      <c r="F7" s="201"/>
      <c r="G7" s="200">
        <f>C7+E7</f>
        <v>2.0254629629629633E-3</v>
      </c>
      <c r="H7" s="96">
        <f>G7/G10</f>
        <v>1</v>
      </c>
    </row>
    <row r="8" spans="2:8" x14ac:dyDescent="0.25">
      <c r="B8" s="191" t="s">
        <v>93</v>
      </c>
      <c r="C8" s="200"/>
      <c r="D8" s="210"/>
      <c r="E8" s="211"/>
      <c r="F8" s="210"/>
      <c r="G8" s="200"/>
      <c r="H8" s="96"/>
    </row>
    <row r="9" spans="2:8" x14ac:dyDescent="0.25">
      <c r="B9" s="191"/>
      <c r="C9" s="97"/>
      <c r="D9" s="107"/>
      <c r="E9" s="108"/>
      <c r="F9" s="107"/>
      <c r="G9" s="98"/>
      <c r="H9" s="96"/>
    </row>
    <row r="10" spans="2:8" x14ac:dyDescent="0.25">
      <c r="B10" s="192" t="s">
        <v>6</v>
      </c>
      <c r="C10" s="193">
        <f t="shared" ref="C10" si="0">SUM(C7:C8)</f>
        <v>2.0254629629629633E-3</v>
      </c>
      <c r="D10" s="194">
        <f>SUM(D7:D8)</f>
        <v>1</v>
      </c>
      <c r="E10" s="193"/>
      <c r="F10" s="194"/>
      <c r="G10" s="193">
        <f t="shared" ref="G10" si="1">SUM(G7:G8)</f>
        <v>2.0254629629629633E-3</v>
      </c>
      <c r="H10" s="195">
        <f>SUM(H7:H8)</f>
        <v>1</v>
      </c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view="pageBreakPreview" topLeftCell="A7" zoomScaleSheetLayoutView="100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0.85546875" style="89" customWidth="1"/>
    <col min="7" max="7" width="10.85546875" style="2" customWidth="1"/>
    <col min="8" max="8" width="10.85546875" style="89" customWidth="1"/>
    <col min="9" max="11" width="10.85546875" style="2" customWidth="1"/>
    <col min="12" max="16384" width="8.85546875" style="2"/>
  </cols>
  <sheetData>
    <row r="1" spans="2:11" s="115" customFormat="1" x14ac:dyDescent="0.25">
      <c r="C1" s="127"/>
      <c r="D1" s="127"/>
      <c r="E1" s="127"/>
      <c r="F1" s="127"/>
      <c r="H1" s="127"/>
    </row>
    <row r="2" spans="2:11" s="115" customFormat="1" ht="15.75" thickBot="1" x14ac:dyDescent="0.3">
      <c r="C2" s="127"/>
      <c r="D2" s="127"/>
      <c r="E2" s="127"/>
      <c r="F2" s="127"/>
      <c r="H2" s="127"/>
    </row>
    <row r="3" spans="2:11" s="115" customFormat="1" x14ac:dyDescent="0.25">
      <c r="B3" s="216" t="s">
        <v>119</v>
      </c>
      <c r="C3" s="217"/>
      <c r="D3" s="217"/>
      <c r="E3" s="217"/>
      <c r="F3" s="217"/>
      <c r="G3" s="217"/>
      <c r="H3" s="218"/>
      <c r="I3" s="217"/>
      <c r="J3" s="217"/>
      <c r="K3" s="218"/>
    </row>
    <row r="4" spans="2:11" s="115" customFormat="1" x14ac:dyDescent="0.25">
      <c r="B4" s="219" t="s">
        <v>193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2:11" s="115" customFormat="1" x14ac:dyDescent="0.25">
      <c r="B5" s="116"/>
      <c r="C5" s="222" t="s">
        <v>62</v>
      </c>
      <c r="D5" s="220"/>
      <c r="E5" s="223"/>
      <c r="F5" s="222" t="s">
        <v>63</v>
      </c>
      <c r="G5" s="220"/>
      <c r="H5" s="223"/>
      <c r="I5" s="220" t="s">
        <v>64</v>
      </c>
      <c r="J5" s="220"/>
      <c r="K5" s="221"/>
    </row>
    <row r="6" spans="2:11" s="115" customFormat="1" x14ac:dyDescent="0.25">
      <c r="B6" s="1" t="s">
        <v>11</v>
      </c>
      <c r="C6" s="93" t="s">
        <v>4</v>
      </c>
      <c r="D6" s="9" t="s">
        <v>5</v>
      </c>
      <c r="E6" s="101" t="s">
        <v>5</v>
      </c>
      <c r="F6" s="93" t="s">
        <v>4</v>
      </c>
      <c r="G6" s="9" t="s">
        <v>5</v>
      </c>
      <c r="H6" s="101" t="s">
        <v>5</v>
      </c>
      <c r="I6" s="90" t="s">
        <v>4</v>
      </c>
      <c r="J6" s="9" t="s">
        <v>5</v>
      </c>
      <c r="K6" s="91" t="s">
        <v>5</v>
      </c>
    </row>
    <row r="7" spans="2:11" s="115" customFormat="1" x14ac:dyDescent="0.25">
      <c r="B7" s="95" t="s">
        <v>12</v>
      </c>
      <c r="C7" s="117">
        <v>4.6296296296296294E-5</v>
      </c>
      <c r="D7" s="55">
        <v>4.1666666666666664E-2</v>
      </c>
      <c r="E7" s="56">
        <v>9.4562647754137114E-3</v>
      </c>
      <c r="F7" s="117"/>
      <c r="G7" s="55"/>
      <c r="H7" s="56"/>
      <c r="I7" s="117">
        <v>4.6296296296296294E-5</v>
      </c>
      <c r="J7" s="55">
        <v>4.1666666666666664E-2</v>
      </c>
      <c r="K7" s="96">
        <v>9.4562647754137114E-3</v>
      </c>
    </row>
    <row r="8" spans="2:11" s="115" customFormat="1" x14ac:dyDescent="0.25">
      <c r="B8" s="95" t="s">
        <v>80</v>
      </c>
      <c r="C8" s="117"/>
      <c r="D8" s="55"/>
      <c r="E8" s="56"/>
      <c r="F8" s="117"/>
      <c r="G8" s="55"/>
      <c r="H8" s="56"/>
      <c r="I8" s="117"/>
      <c r="J8" s="55"/>
      <c r="K8" s="96"/>
    </row>
    <row r="9" spans="2:11" s="115" customFormat="1" x14ac:dyDescent="0.25">
      <c r="B9" s="95" t="s">
        <v>13</v>
      </c>
      <c r="C9" s="117">
        <v>4.6296296296296294E-5</v>
      </c>
      <c r="D9" s="55">
        <v>4.1666666666666664E-2</v>
      </c>
      <c r="E9" s="56">
        <v>9.4562647754137114E-3</v>
      </c>
      <c r="F9" s="117"/>
      <c r="G9" s="55"/>
      <c r="H9" s="56"/>
      <c r="I9" s="117">
        <v>4.6296296296296294E-5</v>
      </c>
      <c r="J9" s="55">
        <v>4.1666666666666664E-2</v>
      </c>
      <c r="K9" s="96">
        <v>9.4562647754137114E-3</v>
      </c>
    </row>
    <row r="10" spans="2:11" s="115" customFormat="1" x14ac:dyDescent="0.25">
      <c r="B10" s="95" t="s">
        <v>14</v>
      </c>
      <c r="C10" s="117"/>
      <c r="D10" s="55"/>
      <c r="E10" s="56"/>
      <c r="F10" s="117"/>
      <c r="G10" s="55"/>
      <c r="H10" s="56"/>
      <c r="I10" s="117"/>
      <c r="J10" s="55"/>
      <c r="K10" s="96"/>
    </row>
    <row r="11" spans="2:11" s="115" customFormat="1" x14ac:dyDescent="0.25">
      <c r="B11" s="95" t="s">
        <v>15</v>
      </c>
      <c r="C11" s="117">
        <v>3.3564814814814812E-4</v>
      </c>
      <c r="D11" s="55">
        <v>0.30208333333333331</v>
      </c>
      <c r="E11" s="56">
        <v>6.8557919621749411E-2</v>
      </c>
      <c r="F11" s="117"/>
      <c r="G11" s="55"/>
      <c r="H11" s="56"/>
      <c r="I11" s="117">
        <v>3.3564814814814812E-4</v>
      </c>
      <c r="J11" s="55">
        <v>0.30208333333333331</v>
      </c>
      <c r="K11" s="96">
        <v>6.8557919621749411E-2</v>
      </c>
    </row>
    <row r="12" spans="2:11" s="115" customFormat="1" x14ac:dyDescent="0.25">
      <c r="B12" s="95" t="s">
        <v>112</v>
      </c>
      <c r="C12" s="117">
        <v>6.134259259259259E-4</v>
      </c>
      <c r="D12" s="55">
        <v>0.55208333333333326</v>
      </c>
      <c r="E12" s="56">
        <v>0.12529550827423169</v>
      </c>
      <c r="F12" s="117"/>
      <c r="G12" s="55"/>
      <c r="H12" s="56"/>
      <c r="I12" s="117">
        <v>6.134259259259259E-4</v>
      </c>
      <c r="J12" s="55">
        <v>0.55208333333333326</v>
      </c>
      <c r="K12" s="96">
        <v>0.12529550827423169</v>
      </c>
    </row>
    <row r="13" spans="2:11" s="115" customFormat="1" x14ac:dyDescent="0.25">
      <c r="B13" s="95" t="s">
        <v>16</v>
      </c>
      <c r="C13" s="117"/>
      <c r="D13" s="55"/>
      <c r="E13" s="56"/>
      <c r="F13" s="117"/>
      <c r="G13" s="55"/>
      <c r="H13" s="56"/>
      <c r="I13" s="117"/>
      <c r="J13" s="55"/>
      <c r="K13" s="96"/>
    </row>
    <row r="14" spans="2:11" s="115" customFormat="1" x14ac:dyDescent="0.25">
      <c r="B14" s="95" t="s">
        <v>105</v>
      </c>
      <c r="C14" s="117"/>
      <c r="D14" s="55"/>
      <c r="E14" s="56"/>
      <c r="F14" s="117"/>
      <c r="G14" s="55"/>
      <c r="H14" s="56"/>
      <c r="I14" s="117"/>
      <c r="J14" s="55"/>
      <c r="K14" s="96"/>
    </row>
    <row r="15" spans="2:11" s="115" customFormat="1" x14ac:dyDescent="0.25">
      <c r="B15" s="95" t="s">
        <v>17</v>
      </c>
      <c r="C15" s="117"/>
      <c r="D15" s="55"/>
      <c r="E15" s="56"/>
      <c r="F15" s="117"/>
      <c r="G15" s="55"/>
      <c r="H15" s="56"/>
      <c r="I15" s="117"/>
      <c r="J15" s="55"/>
      <c r="K15" s="96"/>
    </row>
    <row r="16" spans="2:11" s="115" customFormat="1" x14ac:dyDescent="0.25">
      <c r="B16" s="95" t="s">
        <v>18</v>
      </c>
      <c r="C16" s="117"/>
      <c r="D16" s="55"/>
      <c r="E16" s="56"/>
      <c r="F16" s="117"/>
      <c r="G16" s="55"/>
      <c r="H16" s="56"/>
      <c r="I16" s="117"/>
      <c r="J16" s="55"/>
      <c r="K16" s="96"/>
    </row>
    <row r="17" spans="2:14" s="115" customFormat="1" x14ac:dyDescent="0.25">
      <c r="B17" s="95" t="s">
        <v>19</v>
      </c>
      <c r="C17" s="117"/>
      <c r="D17" s="55"/>
      <c r="E17" s="56"/>
      <c r="F17" s="117"/>
      <c r="G17" s="55"/>
      <c r="H17" s="56"/>
      <c r="I17" s="117"/>
      <c r="J17" s="55"/>
      <c r="K17" s="96"/>
    </row>
    <row r="18" spans="2:14" s="115" customFormat="1" x14ac:dyDescent="0.25">
      <c r="B18" s="95" t="s">
        <v>20</v>
      </c>
      <c r="C18" s="117"/>
      <c r="D18" s="55"/>
      <c r="E18" s="56"/>
      <c r="F18" s="117"/>
      <c r="G18" s="55"/>
      <c r="H18" s="56"/>
      <c r="I18" s="117"/>
      <c r="J18" s="55"/>
      <c r="K18" s="96"/>
    </row>
    <row r="19" spans="2:14" s="115" customFormat="1" x14ac:dyDescent="0.25">
      <c r="B19" s="95" t="s">
        <v>21</v>
      </c>
      <c r="C19" s="117"/>
      <c r="D19" s="55"/>
      <c r="E19" s="56"/>
      <c r="F19" s="117"/>
      <c r="G19" s="55"/>
      <c r="H19" s="56"/>
      <c r="I19" s="117"/>
      <c r="J19" s="55"/>
      <c r="K19" s="96"/>
    </row>
    <row r="20" spans="2:14" s="115" customFormat="1" x14ac:dyDescent="0.25">
      <c r="B20" s="95" t="s">
        <v>81</v>
      </c>
      <c r="C20" s="117"/>
      <c r="D20" s="55"/>
      <c r="E20" s="56"/>
      <c r="F20" s="117"/>
      <c r="G20" s="55"/>
      <c r="H20" s="56"/>
      <c r="I20" s="117"/>
      <c r="J20" s="55"/>
      <c r="K20" s="96"/>
    </row>
    <row r="21" spans="2:14" s="115" customFormat="1" x14ac:dyDescent="0.25">
      <c r="B21" s="95" t="s">
        <v>82</v>
      </c>
      <c r="C21" s="117"/>
      <c r="D21" s="55"/>
      <c r="E21" s="56"/>
      <c r="F21" s="117"/>
      <c r="G21" s="55"/>
      <c r="H21" s="56"/>
      <c r="I21" s="117"/>
      <c r="J21" s="55"/>
      <c r="K21" s="96"/>
    </row>
    <row r="22" spans="2:14" s="115" customFormat="1" x14ac:dyDescent="0.25">
      <c r="B22" s="95" t="s">
        <v>22</v>
      </c>
      <c r="C22" s="117"/>
      <c r="D22" s="55"/>
      <c r="E22" s="56"/>
      <c r="F22" s="117"/>
      <c r="G22" s="55"/>
      <c r="H22" s="56"/>
      <c r="I22" s="117"/>
      <c r="J22" s="55"/>
      <c r="K22" s="96"/>
    </row>
    <row r="23" spans="2:14" s="115" customFormat="1" x14ac:dyDescent="0.25">
      <c r="B23" s="95" t="s">
        <v>23</v>
      </c>
      <c r="C23" s="117"/>
      <c r="D23" s="55"/>
      <c r="E23" s="56"/>
      <c r="F23" s="117"/>
      <c r="G23" s="55"/>
      <c r="H23" s="56"/>
      <c r="I23" s="117"/>
      <c r="J23" s="55"/>
      <c r="K23" s="96"/>
    </row>
    <row r="24" spans="2:14" s="115" customFormat="1" x14ac:dyDescent="0.25">
      <c r="B24" s="95" t="s">
        <v>24</v>
      </c>
      <c r="C24" s="117">
        <v>6.9444444444444444E-5</v>
      </c>
      <c r="D24" s="55">
        <v>6.25E-2</v>
      </c>
      <c r="E24" s="56">
        <v>1.4184397163120569E-2</v>
      </c>
      <c r="F24" s="117"/>
      <c r="G24" s="55"/>
      <c r="H24" s="56"/>
      <c r="I24" s="117">
        <v>6.9444444444444444E-5</v>
      </c>
      <c r="J24" s="55">
        <v>6.25E-2</v>
      </c>
      <c r="K24" s="96">
        <v>1.4184397163120569E-2</v>
      </c>
    </row>
    <row r="25" spans="2:14" s="115" customFormat="1" x14ac:dyDescent="0.25">
      <c r="B25" s="99" t="s">
        <v>3</v>
      </c>
      <c r="C25" s="59">
        <v>1.1111111111111111E-3</v>
      </c>
      <c r="D25" s="60">
        <v>0.99999999999999989</v>
      </c>
      <c r="E25" s="61">
        <v>0.2269503546099291</v>
      </c>
      <c r="F25" s="59"/>
      <c r="G25" s="60"/>
      <c r="H25" s="61"/>
      <c r="I25" s="59">
        <v>1.1111111111111111E-3</v>
      </c>
      <c r="J25" s="60">
        <v>0.99999999999999989</v>
      </c>
      <c r="K25" s="129">
        <v>0.2269503546099291</v>
      </c>
    </row>
    <row r="26" spans="2:14" s="115" customFormat="1" x14ac:dyDescent="0.25">
      <c r="B26" s="130"/>
      <c r="C26" s="16"/>
      <c r="D26" s="16"/>
      <c r="E26" s="16"/>
      <c r="F26" s="16"/>
      <c r="G26" s="16"/>
      <c r="H26" s="16"/>
      <c r="I26" s="16"/>
      <c r="J26" s="16"/>
      <c r="K26" s="135"/>
      <c r="L26" s="16"/>
      <c r="M26" s="16"/>
      <c r="N26" s="16"/>
    </row>
    <row r="27" spans="2:14" s="115" customFormat="1" x14ac:dyDescent="0.25">
      <c r="B27" s="1" t="s">
        <v>25</v>
      </c>
      <c r="C27" s="9" t="s">
        <v>4</v>
      </c>
      <c r="D27" s="9" t="s">
        <v>5</v>
      </c>
      <c r="E27" s="9" t="s">
        <v>5</v>
      </c>
      <c r="F27" s="9" t="s">
        <v>4</v>
      </c>
      <c r="G27" s="9" t="s">
        <v>5</v>
      </c>
      <c r="H27" s="9" t="s">
        <v>5</v>
      </c>
      <c r="I27" s="9" t="s">
        <v>4</v>
      </c>
      <c r="J27" s="9" t="s">
        <v>5</v>
      </c>
      <c r="K27" s="131" t="s">
        <v>5</v>
      </c>
    </row>
    <row r="28" spans="2:14" s="115" customFormat="1" x14ac:dyDescent="0.25">
      <c r="B28" s="95" t="s">
        <v>26</v>
      </c>
      <c r="C28" s="117">
        <v>4.1666666666666664E-4</v>
      </c>
      <c r="D28" s="55"/>
      <c r="E28" s="56">
        <v>8.5106382978723402E-2</v>
      </c>
      <c r="F28" s="117"/>
      <c r="G28" s="55"/>
      <c r="H28" s="56"/>
      <c r="I28" s="117">
        <v>4.1666666666666664E-4</v>
      </c>
      <c r="J28" s="55"/>
      <c r="K28" s="96">
        <v>8.5106382978723402E-2</v>
      </c>
    </row>
    <row r="29" spans="2:14" s="115" customFormat="1" x14ac:dyDescent="0.25">
      <c r="B29" s="95" t="s">
        <v>27</v>
      </c>
      <c r="C29" s="117"/>
      <c r="D29" s="55"/>
      <c r="E29" s="56"/>
      <c r="F29" s="117"/>
      <c r="G29" s="55"/>
      <c r="H29" s="56"/>
      <c r="I29" s="117"/>
      <c r="J29" s="55"/>
      <c r="K29" s="96"/>
    </row>
    <row r="30" spans="2:14" s="115" customFormat="1" x14ac:dyDescent="0.25">
      <c r="B30" s="95" t="s">
        <v>28</v>
      </c>
      <c r="C30" s="117"/>
      <c r="D30" s="55"/>
      <c r="E30" s="56"/>
      <c r="F30" s="117"/>
      <c r="G30" s="55"/>
      <c r="H30" s="56"/>
      <c r="I30" s="117"/>
      <c r="J30" s="55"/>
      <c r="K30" s="96"/>
    </row>
    <row r="31" spans="2:14" s="115" customFormat="1" x14ac:dyDescent="0.25">
      <c r="B31" s="95" t="s">
        <v>29</v>
      </c>
      <c r="C31" s="117">
        <v>2.2569444444444442E-3</v>
      </c>
      <c r="D31" s="55"/>
      <c r="E31" s="56">
        <v>0.46099290780141844</v>
      </c>
      <c r="F31" s="117"/>
      <c r="G31" s="55"/>
      <c r="H31" s="56"/>
      <c r="I31" s="117">
        <v>2.2569444444444442E-3</v>
      </c>
      <c r="J31" s="55"/>
      <c r="K31" s="96">
        <v>0.46099290780141844</v>
      </c>
    </row>
    <row r="32" spans="2:14" s="115" customFormat="1" x14ac:dyDescent="0.25">
      <c r="B32" s="95" t="s">
        <v>30</v>
      </c>
      <c r="C32" s="117">
        <v>1.1111111111111109E-3</v>
      </c>
      <c r="D32" s="55"/>
      <c r="E32" s="56">
        <v>0.22695035460992907</v>
      </c>
      <c r="F32" s="117"/>
      <c r="G32" s="55"/>
      <c r="H32" s="56"/>
      <c r="I32" s="117">
        <v>1.1111111111111109E-3</v>
      </c>
      <c r="J32" s="55"/>
      <c r="K32" s="96">
        <v>0.22695035460992907</v>
      </c>
    </row>
    <row r="33" spans="2:14" s="115" customFormat="1" x14ac:dyDescent="0.25">
      <c r="B33" s="95" t="s">
        <v>31</v>
      </c>
      <c r="C33" s="117"/>
      <c r="D33" s="55"/>
      <c r="E33" s="56"/>
      <c r="F33" s="117"/>
      <c r="G33" s="55"/>
      <c r="H33" s="56"/>
      <c r="I33" s="117"/>
      <c r="J33" s="55"/>
      <c r="K33" s="96"/>
    </row>
    <row r="34" spans="2:14" s="115" customFormat="1" x14ac:dyDescent="0.25">
      <c r="B34" s="99" t="s">
        <v>3</v>
      </c>
      <c r="C34" s="17">
        <v>3.7847222222222219E-3</v>
      </c>
      <c r="D34" s="60"/>
      <c r="E34" s="60">
        <v>0.77304964539007093</v>
      </c>
      <c r="F34" s="17"/>
      <c r="G34" s="60"/>
      <c r="H34" s="60"/>
      <c r="I34" s="17">
        <v>3.7847222222222219E-3</v>
      </c>
      <c r="J34" s="60"/>
      <c r="K34" s="100">
        <v>0.77304964539007093</v>
      </c>
    </row>
    <row r="35" spans="2:14" s="115" customFormat="1" x14ac:dyDescent="0.25">
      <c r="B35" s="132"/>
      <c r="C35" s="133"/>
      <c r="D35" s="133"/>
      <c r="E35" s="133"/>
      <c r="F35" s="133"/>
      <c r="G35" s="133"/>
      <c r="H35" s="133"/>
      <c r="I35" s="133"/>
      <c r="J35" s="133"/>
      <c r="K35" s="136"/>
      <c r="L35" s="133"/>
      <c r="M35" s="133"/>
      <c r="N35" s="133"/>
    </row>
    <row r="36" spans="2:14" s="115" customFormat="1" x14ac:dyDescent="0.25">
      <c r="B36" s="99" t="s">
        <v>6</v>
      </c>
      <c r="C36" s="17">
        <v>4.8958333333333328E-3</v>
      </c>
      <c r="D36" s="134"/>
      <c r="E36" s="60">
        <v>1</v>
      </c>
      <c r="F36" s="17"/>
      <c r="G36" s="134"/>
      <c r="H36" s="60"/>
      <c r="I36" s="17">
        <v>4.8958333333333328E-3</v>
      </c>
      <c r="J36" s="134"/>
      <c r="K36" s="100">
        <v>1</v>
      </c>
    </row>
    <row r="37" spans="2:14" s="115" customFormat="1" ht="66" customHeight="1" thickBot="1" x14ac:dyDescent="0.3">
      <c r="B37" s="213" t="s">
        <v>65</v>
      </c>
      <c r="C37" s="214"/>
      <c r="D37" s="214"/>
      <c r="E37" s="214"/>
      <c r="F37" s="214"/>
      <c r="G37" s="214"/>
      <c r="H37" s="215"/>
      <c r="I37" s="214"/>
      <c r="J37" s="214"/>
      <c r="K37" s="215"/>
    </row>
    <row r="38" spans="2:14" s="115" customFormat="1" x14ac:dyDescent="0.25">
      <c r="C38" s="127"/>
      <c r="D38" s="127"/>
      <c r="E38" s="127"/>
      <c r="F38" s="127"/>
      <c r="H38" s="127"/>
    </row>
    <row r="39" spans="2:14" s="115" customFormat="1" x14ac:dyDescent="0.25">
      <c r="C39" s="127"/>
      <c r="D39" s="127"/>
      <c r="E39" s="127"/>
      <c r="F39" s="127"/>
      <c r="H39" s="127"/>
    </row>
    <row r="40" spans="2:14" s="115" customFormat="1" x14ac:dyDescent="0.25">
      <c r="C40" s="127"/>
      <c r="D40" s="127"/>
      <c r="E40" s="127"/>
      <c r="F40" s="127"/>
      <c r="H40" s="127"/>
    </row>
    <row r="41" spans="2:14" s="115" customFormat="1" x14ac:dyDescent="0.25">
      <c r="C41" s="127"/>
      <c r="D41" s="127"/>
      <c r="E41" s="127"/>
      <c r="F41" s="127"/>
      <c r="H41" s="127"/>
    </row>
    <row r="42" spans="2:14" s="115" customFormat="1" x14ac:dyDescent="0.25">
      <c r="C42" s="127"/>
      <c r="D42" s="127"/>
      <c r="E42" s="127"/>
      <c r="F42" s="127"/>
      <c r="H42" s="127"/>
    </row>
    <row r="43" spans="2:14" s="115" customFormat="1" x14ac:dyDescent="0.25">
      <c r="C43" s="127"/>
      <c r="D43" s="127"/>
      <c r="E43" s="127"/>
      <c r="F43" s="127"/>
      <c r="H43" s="127"/>
    </row>
    <row r="44" spans="2:14" s="115" customFormat="1" x14ac:dyDescent="0.25">
      <c r="C44" s="127"/>
      <c r="D44" s="127"/>
      <c r="E44" s="127"/>
      <c r="F44" s="127"/>
      <c r="H44" s="127"/>
    </row>
    <row r="45" spans="2:14" s="115" customFormat="1" x14ac:dyDescent="0.25">
      <c r="C45" s="127"/>
      <c r="D45" s="127"/>
      <c r="E45" s="127"/>
      <c r="F45" s="127"/>
      <c r="H45" s="127"/>
    </row>
    <row r="46" spans="2:14" s="115" customFormat="1" x14ac:dyDescent="0.25">
      <c r="C46" s="127"/>
      <c r="D46" s="127"/>
      <c r="E46" s="127"/>
      <c r="F46" s="127"/>
      <c r="H46" s="127"/>
    </row>
    <row r="47" spans="2:14" s="115" customFormat="1" x14ac:dyDescent="0.25">
      <c r="C47" s="127"/>
      <c r="D47" s="127"/>
      <c r="E47" s="127"/>
      <c r="F47" s="127"/>
      <c r="H47" s="127"/>
    </row>
    <row r="48" spans="2:14" s="115" customFormat="1" x14ac:dyDescent="0.25">
      <c r="C48" s="127"/>
      <c r="D48" s="127"/>
      <c r="E48" s="127"/>
      <c r="F48" s="127"/>
      <c r="H48" s="127"/>
    </row>
    <row r="49" spans="3:8" s="115" customFormat="1" x14ac:dyDescent="0.25">
      <c r="C49" s="127"/>
      <c r="D49" s="127"/>
      <c r="E49" s="127"/>
      <c r="F49" s="127"/>
      <c r="H49" s="127"/>
    </row>
    <row r="50" spans="3:8" s="115" customFormat="1" x14ac:dyDescent="0.25">
      <c r="C50" s="127"/>
      <c r="D50" s="127"/>
      <c r="E50" s="127"/>
      <c r="F50" s="127"/>
      <c r="H50" s="127"/>
    </row>
    <row r="51" spans="3:8" s="115" customFormat="1" x14ac:dyDescent="0.25">
      <c r="C51" s="127"/>
      <c r="D51" s="127"/>
      <c r="E51" s="127"/>
      <c r="F51" s="127"/>
      <c r="H51" s="127"/>
    </row>
    <row r="52" spans="3:8" s="115" customFormat="1" x14ac:dyDescent="0.25">
      <c r="C52" s="127"/>
      <c r="D52" s="127"/>
      <c r="E52" s="127"/>
      <c r="F52" s="127"/>
      <c r="H52" s="127"/>
    </row>
    <row r="53" spans="3:8" s="115" customFormat="1" x14ac:dyDescent="0.25">
      <c r="C53" s="127"/>
      <c r="D53" s="127"/>
      <c r="E53" s="127"/>
      <c r="F53" s="127"/>
      <c r="H53" s="127"/>
    </row>
    <row r="54" spans="3:8" s="115" customFormat="1" x14ac:dyDescent="0.25">
      <c r="C54" s="127"/>
      <c r="D54" s="127"/>
      <c r="E54" s="127"/>
      <c r="F54" s="127"/>
      <c r="H54" s="127"/>
    </row>
    <row r="55" spans="3:8" s="115" customFormat="1" x14ac:dyDescent="0.25">
      <c r="C55" s="127"/>
      <c r="D55" s="127"/>
      <c r="E55" s="127"/>
      <c r="F55" s="127"/>
      <c r="H55" s="127"/>
    </row>
    <row r="56" spans="3:8" s="115" customFormat="1" x14ac:dyDescent="0.25">
      <c r="C56" s="127"/>
      <c r="D56" s="127"/>
      <c r="E56" s="127"/>
      <c r="F56" s="127"/>
      <c r="H56" s="127"/>
    </row>
    <row r="57" spans="3:8" s="115" customFormat="1" x14ac:dyDescent="0.25">
      <c r="C57" s="127"/>
      <c r="D57" s="127"/>
      <c r="E57" s="127"/>
      <c r="F57" s="127"/>
      <c r="H57" s="127"/>
    </row>
    <row r="58" spans="3:8" s="115" customFormat="1" x14ac:dyDescent="0.25">
      <c r="C58" s="127"/>
      <c r="D58" s="127"/>
      <c r="E58" s="127"/>
      <c r="F58" s="127"/>
      <c r="H58" s="127"/>
    </row>
    <row r="59" spans="3:8" s="115" customFormat="1" x14ac:dyDescent="0.25">
      <c r="C59" s="127"/>
      <c r="D59" s="127"/>
      <c r="E59" s="127"/>
      <c r="F59" s="127"/>
      <c r="H59" s="127"/>
    </row>
    <row r="60" spans="3:8" s="115" customFormat="1" x14ac:dyDescent="0.25">
      <c r="C60" s="127"/>
      <c r="D60" s="127"/>
      <c r="E60" s="127"/>
      <c r="F60" s="127"/>
      <c r="H60" s="127"/>
    </row>
    <row r="61" spans="3:8" s="115" customFormat="1" x14ac:dyDescent="0.25">
      <c r="C61" s="127"/>
      <c r="D61" s="127"/>
      <c r="E61" s="127"/>
      <c r="F61" s="127"/>
      <c r="H61" s="127"/>
    </row>
    <row r="62" spans="3:8" s="115" customFormat="1" x14ac:dyDescent="0.25">
      <c r="C62" s="127"/>
      <c r="D62" s="127"/>
      <c r="E62" s="127"/>
      <c r="F62" s="127"/>
      <c r="H62" s="127"/>
    </row>
    <row r="63" spans="3:8" s="115" customFormat="1" x14ac:dyDescent="0.25">
      <c r="C63" s="127"/>
      <c r="D63" s="127"/>
      <c r="E63" s="127"/>
      <c r="F63" s="127"/>
      <c r="H63" s="127"/>
    </row>
    <row r="64" spans="3:8" s="115" customFormat="1" x14ac:dyDescent="0.25">
      <c r="C64" s="127"/>
      <c r="D64" s="127"/>
      <c r="E64" s="127"/>
      <c r="F64" s="127"/>
      <c r="H64" s="127"/>
    </row>
    <row r="65" spans="3:8" s="115" customFormat="1" x14ac:dyDescent="0.25">
      <c r="C65" s="127"/>
      <c r="D65" s="127"/>
      <c r="E65" s="127"/>
      <c r="F65" s="127"/>
      <c r="H65" s="127"/>
    </row>
    <row r="66" spans="3:8" s="115" customFormat="1" x14ac:dyDescent="0.25">
      <c r="C66" s="127"/>
      <c r="D66" s="127"/>
      <c r="E66" s="127"/>
      <c r="F66" s="127"/>
      <c r="H66" s="127"/>
    </row>
    <row r="67" spans="3:8" s="115" customFormat="1" x14ac:dyDescent="0.25">
      <c r="C67" s="127"/>
      <c r="D67" s="127"/>
      <c r="E67" s="127"/>
      <c r="F67" s="127"/>
      <c r="H67" s="127"/>
    </row>
    <row r="68" spans="3:8" s="115" customFormat="1" x14ac:dyDescent="0.25">
      <c r="C68" s="127"/>
      <c r="D68" s="127"/>
      <c r="E68" s="127"/>
      <c r="F68" s="127"/>
      <c r="H68" s="127"/>
    </row>
    <row r="69" spans="3:8" s="115" customFormat="1" x14ac:dyDescent="0.25">
      <c r="C69" s="127"/>
      <c r="D69" s="127"/>
      <c r="E69" s="127"/>
      <c r="F69" s="127"/>
      <c r="H69" s="127"/>
    </row>
    <row r="70" spans="3:8" s="115" customFormat="1" x14ac:dyDescent="0.25">
      <c r="C70" s="127"/>
      <c r="D70" s="127"/>
      <c r="E70" s="127"/>
      <c r="F70" s="127"/>
      <c r="H70" s="127"/>
    </row>
    <row r="71" spans="3:8" s="115" customFormat="1" x14ac:dyDescent="0.25">
      <c r="C71" s="127"/>
      <c r="D71" s="127"/>
      <c r="E71" s="127"/>
      <c r="F71" s="127"/>
      <c r="H71" s="127"/>
    </row>
    <row r="72" spans="3:8" s="115" customFormat="1" x14ac:dyDescent="0.25">
      <c r="C72" s="127"/>
      <c r="D72" s="127"/>
      <c r="E72" s="127"/>
      <c r="F72" s="127"/>
      <c r="H72" s="127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50" t="s">
        <v>170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103</v>
      </c>
      <c r="D5" s="223"/>
      <c r="E5" s="222" t="s">
        <v>104</v>
      </c>
      <c r="F5" s="223"/>
      <c r="G5" s="222" t="s">
        <v>3</v>
      </c>
      <c r="H5" s="221"/>
    </row>
    <row r="6" spans="2:8" x14ac:dyDescent="0.25">
      <c r="B6" s="197" t="s">
        <v>83</v>
      </c>
      <c r="C6" s="173" t="s">
        <v>4</v>
      </c>
      <c r="D6" s="209" t="s">
        <v>5</v>
      </c>
      <c r="E6" s="173" t="s">
        <v>4</v>
      </c>
      <c r="F6" s="209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0"/>
      <c r="D7" s="210"/>
      <c r="E7" s="211"/>
      <c r="F7" s="210"/>
      <c r="G7" s="200"/>
      <c r="H7" s="96"/>
    </row>
    <row r="8" spans="2:8" x14ac:dyDescent="0.25">
      <c r="B8" s="191" t="s">
        <v>93</v>
      </c>
      <c r="C8" s="200"/>
      <c r="D8" s="210"/>
      <c r="E8" s="211"/>
      <c r="F8" s="210"/>
      <c r="G8" s="200"/>
      <c r="H8" s="96"/>
    </row>
    <row r="9" spans="2:8" x14ac:dyDescent="0.25">
      <c r="B9" s="191"/>
      <c r="C9" s="97"/>
      <c r="D9" s="107"/>
      <c r="E9" s="108"/>
      <c r="F9" s="107"/>
      <c r="G9" s="98"/>
      <c r="H9" s="96"/>
    </row>
    <row r="10" spans="2:8" x14ac:dyDescent="0.25">
      <c r="B10" s="192" t="s">
        <v>6</v>
      </c>
      <c r="C10" s="193"/>
      <c r="D10" s="194"/>
      <c r="E10" s="109"/>
      <c r="F10" s="194"/>
      <c r="G10" s="193"/>
      <c r="H10" s="195"/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50" t="s">
        <v>172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103</v>
      </c>
      <c r="D5" s="223"/>
      <c r="E5" s="222" t="s">
        <v>104</v>
      </c>
      <c r="F5" s="223"/>
      <c r="G5" s="222" t="s">
        <v>3</v>
      </c>
      <c r="H5" s="221"/>
    </row>
    <row r="6" spans="2:8" x14ac:dyDescent="0.25">
      <c r="B6" s="197" t="s">
        <v>83</v>
      </c>
      <c r="C6" s="173" t="s">
        <v>4</v>
      </c>
      <c r="D6" s="209" t="s">
        <v>5</v>
      </c>
      <c r="E6" s="173" t="s">
        <v>4</v>
      </c>
      <c r="F6" s="209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0">
        <v>2.3379629629629627E-3</v>
      </c>
      <c r="D7" s="210">
        <f>C7/C10</f>
        <v>1</v>
      </c>
      <c r="E7" s="211">
        <v>1.15625E-2</v>
      </c>
      <c r="F7" s="210">
        <f>E7/E10</f>
        <v>1</v>
      </c>
      <c r="G7" s="200">
        <f>C7+E7</f>
        <v>1.3900462962962962E-2</v>
      </c>
      <c r="H7" s="96">
        <f>G7/G10</f>
        <v>1</v>
      </c>
    </row>
    <row r="8" spans="2:8" x14ac:dyDescent="0.25">
      <c r="B8" s="191" t="s">
        <v>93</v>
      </c>
      <c r="C8" s="200"/>
      <c r="D8" s="210"/>
      <c r="E8" s="211"/>
      <c r="F8" s="210"/>
      <c r="G8" s="200"/>
      <c r="H8" s="96"/>
    </row>
    <row r="9" spans="2:8" x14ac:dyDescent="0.25">
      <c r="B9" s="191"/>
      <c r="C9" s="97"/>
      <c r="D9" s="107"/>
      <c r="E9" s="108"/>
      <c r="F9" s="107"/>
      <c r="G9" s="98"/>
      <c r="H9" s="96"/>
    </row>
    <row r="10" spans="2:8" x14ac:dyDescent="0.25">
      <c r="B10" s="192" t="s">
        <v>6</v>
      </c>
      <c r="C10" s="193">
        <f t="shared" ref="C10:G10" si="0">SUM(C7:C8)</f>
        <v>2.3379629629629627E-3</v>
      </c>
      <c r="D10" s="194">
        <f>SUM(D7:D8)</f>
        <v>1</v>
      </c>
      <c r="E10" s="193">
        <f t="shared" si="0"/>
        <v>1.15625E-2</v>
      </c>
      <c r="F10" s="194">
        <f>SUM(F7:F8)</f>
        <v>1</v>
      </c>
      <c r="G10" s="193">
        <f t="shared" si="0"/>
        <v>1.3900462962962962E-2</v>
      </c>
      <c r="H10" s="195">
        <f>SUM(H7:H8)</f>
        <v>1</v>
      </c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36.75" customHeight="1" x14ac:dyDescent="0.25">
      <c r="B3" s="250" t="s">
        <v>171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103</v>
      </c>
      <c r="D5" s="223"/>
      <c r="E5" s="222" t="s">
        <v>104</v>
      </c>
      <c r="F5" s="223"/>
      <c r="G5" s="222" t="s">
        <v>3</v>
      </c>
      <c r="H5" s="221"/>
    </row>
    <row r="6" spans="2:8" x14ac:dyDescent="0.25">
      <c r="B6" s="197" t="s">
        <v>83</v>
      </c>
      <c r="C6" s="173" t="s">
        <v>4</v>
      </c>
      <c r="D6" s="209" t="s">
        <v>5</v>
      </c>
      <c r="E6" s="173" t="s">
        <v>4</v>
      </c>
      <c r="F6" s="209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0"/>
      <c r="D7" s="210"/>
      <c r="E7" s="211"/>
      <c r="F7" s="210"/>
      <c r="G7" s="200"/>
      <c r="H7" s="96"/>
    </row>
    <row r="8" spans="2:8" x14ac:dyDescent="0.25">
      <c r="B8" s="191" t="s">
        <v>93</v>
      </c>
      <c r="C8" s="200"/>
      <c r="D8" s="210"/>
      <c r="E8" s="211"/>
      <c r="F8" s="210"/>
      <c r="G8" s="200"/>
      <c r="H8" s="96"/>
    </row>
    <row r="9" spans="2:8" x14ac:dyDescent="0.25">
      <c r="B9" s="191"/>
      <c r="C9" s="97"/>
      <c r="D9" s="107"/>
      <c r="E9" s="108"/>
      <c r="F9" s="107"/>
      <c r="G9" s="98"/>
      <c r="H9" s="96"/>
    </row>
    <row r="10" spans="2:8" x14ac:dyDescent="0.25">
      <c r="B10" s="192" t="s">
        <v>6</v>
      </c>
      <c r="C10" s="193"/>
      <c r="D10" s="194"/>
      <c r="E10" s="109"/>
      <c r="F10" s="194"/>
      <c r="G10" s="193"/>
      <c r="H10" s="195"/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F15" sqref="F15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9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50" t="s">
        <v>118</v>
      </c>
      <c r="C3" s="251"/>
      <c r="D3" s="251"/>
      <c r="E3" s="251"/>
      <c r="F3" s="251"/>
      <c r="G3" s="251"/>
      <c r="H3" s="252"/>
    </row>
    <row r="4" spans="2:8" x14ac:dyDescent="0.25">
      <c r="B4" s="260" t="s">
        <v>193</v>
      </c>
      <c r="C4" s="220"/>
      <c r="D4" s="220"/>
      <c r="E4" s="220"/>
      <c r="F4" s="220"/>
      <c r="G4" s="220"/>
      <c r="H4" s="221"/>
    </row>
    <row r="5" spans="2:8" x14ac:dyDescent="0.25">
      <c r="B5" s="196"/>
      <c r="C5" s="222" t="s">
        <v>103</v>
      </c>
      <c r="D5" s="223"/>
      <c r="E5" s="222" t="s">
        <v>104</v>
      </c>
      <c r="F5" s="223"/>
      <c r="G5" s="222" t="s">
        <v>3</v>
      </c>
      <c r="H5" s="221"/>
    </row>
    <row r="6" spans="2:8" x14ac:dyDescent="0.25">
      <c r="B6" s="197" t="s">
        <v>83</v>
      </c>
      <c r="C6" s="173" t="s">
        <v>4</v>
      </c>
      <c r="D6" s="209" t="s">
        <v>5</v>
      </c>
      <c r="E6" s="173" t="s">
        <v>4</v>
      </c>
      <c r="F6" s="209" t="s">
        <v>5</v>
      </c>
      <c r="G6" s="173" t="s">
        <v>4</v>
      </c>
      <c r="H6" s="199" t="s">
        <v>5</v>
      </c>
    </row>
    <row r="7" spans="2:8" x14ac:dyDescent="0.25">
      <c r="B7" s="191" t="s">
        <v>92</v>
      </c>
      <c r="C7" s="200"/>
      <c r="D7" s="210"/>
      <c r="E7" s="211"/>
      <c r="F7" s="210"/>
      <c r="G7" s="200"/>
      <c r="H7" s="96"/>
    </row>
    <row r="8" spans="2:8" x14ac:dyDescent="0.25">
      <c r="B8" s="191" t="s">
        <v>93</v>
      </c>
      <c r="C8" s="200"/>
      <c r="D8" s="210"/>
      <c r="E8" s="211"/>
      <c r="F8" s="210"/>
      <c r="G8" s="200"/>
      <c r="H8" s="96"/>
    </row>
    <row r="9" spans="2:8" x14ac:dyDescent="0.25">
      <c r="B9" s="191"/>
      <c r="C9" s="97"/>
      <c r="D9" s="107"/>
      <c r="E9" s="108"/>
      <c r="F9" s="107"/>
      <c r="G9" s="98"/>
      <c r="H9" s="96"/>
    </row>
    <row r="10" spans="2:8" x14ac:dyDescent="0.25">
      <c r="B10" s="192" t="s">
        <v>6</v>
      </c>
      <c r="C10" s="193"/>
      <c r="D10" s="194"/>
      <c r="E10" s="109"/>
      <c r="F10" s="194"/>
      <c r="G10" s="193"/>
      <c r="H10" s="195"/>
    </row>
    <row r="11" spans="2:8" ht="66" customHeight="1" thickBot="1" x14ac:dyDescent="0.3">
      <c r="B11" s="257"/>
      <c r="C11" s="258"/>
      <c r="D11" s="258"/>
      <c r="E11" s="258"/>
      <c r="F11" s="258"/>
      <c r="G11" s="258"/>
      <c r="H11" s="25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&amp;R96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93</vt:i4>
      </vt:variant>
      <vt:variant>
        <vt:lpstr>Intervalli denominati</vt:lpstr>
      </vt:variant>
      <vt:variant>
        <vt:i4>30</vt:i4>
      </vt:variant>
    </vt:vector>
  </HeadingPairs>
  <TitlesOfParts>
    <vt:vector size="123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2016-09-14T17:10:20Z</cp:lastPrinted>
  <dcterms:created xsi:type="dcterms:W3CDTF">2015-07-28T09:23:17Z</dcterms:created>
  <dcterms:modified xsi:type="dcterms:W3CDTF">2016-09-14T17:10:31Z</dcterms:modified>
</cp:coreProperties>
</file>