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52" l="1"/>
  <c r="D30" i="51" l="1"/>
  <c r="E30" i="51"/>
  <c r="F30" i="51"/>
  <c r="G30" i="51"/>
  <c r="H30" i="51"/>
  <c r="I30" i="51"/>
  <c r="J30" i="51"/>
  <c r="K7" i="42"/>
  <c r="K8" i="42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20" i="39" l="1"/>
  <c r="D12" i="39"/>
  <c r="D9" i="39"/>
  <c r="D16" i="39"/>
  <c r="D23" i="39"/>
  <c r="D21" i="39"/>
  <c r="D19" i="39"/>
  <c r="D11" i="39"/>
  <c r="D18" i="39"/>
  <c r="D10" i="39"/>
  <c r="D25" i="39"/>
  <c r="D17" i="39"/>
  <c r="D24" i="39"/>
  <c r="D15" i="39"/>
  <c r="D22" i="39"/>
  <c r="D14" i="39"/>
  <c r="D13" i="39"/>
  <c r="D30" i="3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H30" i="28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E30" i="12"/>
  <c r="F9" i="12" s="1"/>
  <c r="E30" i="11"/>
  <c r="F10" i="11" s="1"/>
  <c r="E30" i="6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E30" i="10"/>
  <c r="F9" i="10" s="1"/>
  <c r="E30" i="8"/>
  <c r="F28" i="8" s="1"/>
  <c r="C30" i="40"/>
  <c r="D26" i="40" s="1"/>
  <c r="C30" i="29"/>
  <c r="D13" i="29" s="1"/>
  <c r="E30" i="27"/>
  <c r="C30" i="26"/>
  <c r="D27" i="26" s="1"/>
  <c r="E30" i="18"/>
  <c r="F9" i="18" s="1"/>
  <c r="C30" i="15"/>
  <c r="D25" i="15" s="1"/>
  <c r="C30" i="52"/>
  <c r="I30" i="42"/>
  <c r="I30" i="41"/>
  <c r="E30" i="38"/>
  <c r="F17" i="38" s="1"/>
  <c r="K8" i="41"/>
  <c r="E30" i="21"/>
  <c r="F25" i="21" s="1"/>
  <c r="C30" i="7"/>
  <c r="D19" i="7" s="1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H20" i="3"/>
  <c r="G30" i="17"/>
  <c r="H10" i="17" s="1"/>
  <c r="G30" i="7"/>
  <c r="H18" i="7" s="1"/>
  <c r="D15" i="14"/>
  <c r="H23" i="4"/>
  <c r="D24" i="14"/>
  <c r="D7" i="14"/>
  <c r="D14" i="14"/>
  <c r="D18" i="14"/>
  <c r="G30" i="10"/>
  <c r="H28" i="10" s="1"/>
  <c r="G30" i="6"/>
  <c r="H8" i="6" s="1"/>
  <c r="G30" i="16"/>
  <c r="H7" i="16" s="1"/>
  <c r="F8" i="6"/>
  <c r="D7" i="26"/>
  <c r="G30" i="12"/>
  <c r="H20" i="12" s="1"/>
  <c r="G30" i="15"/>
  <c r="H7" i="15" s="1"/>
  <c r="H20" i="5"/>
  <c r="H17" i="5"/>
  <c r="F27" i="24"/>
  <c r="H22" i="13"/>
  <c r="F8" i="22" l="1"/>
  <c r="F28" i="22"/>
  <c r="F10" i="6"/>
  <c r="F18" i="6"/>
  <c r="D22" i="5"/>
  <c r="D13" i="20"/>
  <c r="D13" i="14"/>
  <c r="D26" i="14"/>
  <c r="H13" i="5"/>
  <c r="D23" i="40"/>
  <c r="H10" i="5"/>
  <c r="H16" i="8"/>
  <c r="H28" i="8"/>
  <c r="D19" i="33"/>
  <c r="D11" i="33"/>
  <c r="D15" i="33"/>
  <c r="D22" i="33"/>
  <c r="D14" i="33"/>
  <c r="D18" i="33"/>
  <c r="D10" i="33"/>
  <c r="D25" i="33"/>
  <c r="D17" i="33"/>
  <c r="D9" i="33"/>
  <c r="D24" i="33"/>
  <c r="D16" i="33"/>
  <c r="D23" i="33"/>
  <c r="D21" i="33"/>
  <c r="D13" i="33"/>
  <c r="D20" i="33"/>
  <c r="D12" i="33"/>
  <c r="H12" i="5"/>
  <c r="H7" i="5"/>
  <c r="D21" i="40"/>
  <c r="F21" i="27"/>
  <c r="F7" i="27"/>
  <c r="F8" i="27"/>
  <c r="H19" i="17"/>
  <c r="D24" i="26"/>
  <c r="F20" i="24"/>
  <c r="F28" i="24"/>
  <c r="F27" i="23"/>
  <c r="F26" i="23"/>
  <c r="D25" i="12"/>
  <c r="D12" i="12"/>
  <c r="D28" i="12"/>
  <c r="D13" i="11"/>
  <c r="D19" i="14"/>
  <c r="D8" i="14"/>
  <c r="D16" i="14"/>
  <c r="D12" i="14"/>
  <c r="D21" i="14"/>
  <c r="D9" i="14"/>
  <c r="F15" i="6"/>
  <c r="F17" i="6"/>
  <c r="F9" i="5"/>
  <c r="F11" i="4"/>
  <c r="F22" i="4"/>
  <c r="F17" i="4"/>
  <c r="D24" i="40"/>
  <c r="D22" i="40"/>
  <c r="D17" i="23"/>
  <c r="D15" i="22"/>
  <c r="F20" i="20"/>
  <c r="F15" i="20"/>
  <c r="F27" i="20"/>
  <c r="F10" i="20"/>
  <c r="F8" i="20"/>
  <c r="F22" i="20"/>
  <c r="F17" i="20"/>
  <c r="F18" i="20"/>
  <c r="F13" i="20"/>
  <c r="F11" i="20"/>
  <c r="F23" i="20"/>
  <c r="D21" i="18"/>
  <c r="D8" i="18"/>
  <c r="D26" i="12"/>
  <c r="D10" i="12"/>
  <c r="D12" i="8"/>
  <c r="D22" i="14"/>
  <c r="D10" i="14"/>
  <c r="D23" i="14"/>
  <c r="D25" i="14"/>
  <c r="D20" i="14"/>
  <c r="D11" i="14"/>
  <c r="D17" i="14"/>
  <c r="F9" i="6"/>
  <c r="F24" i="6"/>
  <c r="F14" i="6"/>
  <c r="F12" i="6"/>
  <c r="F25" i="6"/>
  <c r="F16" i="6"/>
  <c r="F19" i="6"/>
  <c r="F26" i="6"/>
  <c r="F21" i="6"/>
  <c r="F22" i="6"/>
  <c r="F20" i="6"/>
  <c r="F23" i="6"/>
  <c r="F13" i="6"/>
  <c r="F11" i="6"/>
  <c r="F7" i="5"/>
  <c r="F23" i="5"/>
  <c r="F20" i="5"/>
  <c r="F11" i="5"/>
  <c r="D19" i="4"/>
  <c r="D24" i="4"/>
  <c r="D10" i="4"/>
  <c r="D8" i="4"/>
  <c r="D14" i="4"/>
  <c r="D27" i="4"/>
  <c r="D19" i="26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30" i="5" s="1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23" i="27"/>
  <c r="F12" i="27"/>
  <c r="F24" i="27"/>
  <c r="F18" i="27"/>
  <c r="H7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D30" i="33" l="1"/>
  <c r="H12" i="26"/>
  <c r="H25" i="26"/>
  <c r="H20" i="26"/>
  <c r="H16" i="26"/>
  <c r="H18" i="26"/>
  <c r="H17" i="26"/>
  <c r="F30" i="20"/>
  <c r="D30" i="14"/>
  <c r="H24" i="26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H30" i="26" l="1"/>
  <c r="J30" i="5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<sst xmlns="http://schemas.openxmlformats.org/spreadsheetml/2006/main" count="1994" uniqueCount="138">
  <si>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</si>
  <si>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</si>
  <si>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</si>
  <si>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</si>
  <si>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</si>
  <si>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</si>
  <si>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</si>
  <si>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</si>
  <si>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</si>
  <si>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</si>
  <si>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</si>
  <si>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</si>
  <si>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</si>
  <si>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</si>
  <si>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</si>
  <si>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</si>
  <si>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</si>
  <si>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</si>
  <si>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</si>
  <si>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</si>
  <si>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</si>
  <si>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</si>
  <si>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</si>
  <si>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</si>
  <si>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</si>
  <si>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</si>
  <si>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</si>
  <si>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</si>
  <si>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</si>
  <si>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</si>
  <si>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</si>
  <si>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</si>
  <si>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</si>
  <si>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</si>
  <si>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</si>
  <si>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</si>
  <si>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</si>
  <si>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</si>
  <si>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</si>
  <si>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</si>
  <si>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</si>
  <si>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</si>
  <si>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</si>
  <si>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</si>
  <si>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</si>
  <si>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</si>
  <si>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</si>
  <si>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</si>
  <si>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</si>
  <si>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</si>
  <si>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</si>
  <si>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</si>
  <si>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</si>
  <si>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</si>
  <si>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</si>
  <si>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</si>
  <si>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</si>
  <si>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</si>
  <si>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</si>
  <si>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</si>
  <si>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</si>
  <si>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</si>
  <si>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</si>
  <si>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</si>
  <si>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</si>
  <si>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</si>
  <si>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</si>
  <si>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</si>
  <si>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</si>
  <si>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</si>
  <si>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</si>
  <si>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</si>
  <si>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</si>
  <si>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</si>
  <si>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</si>
  <si>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</si>
  <si>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</si>
  <si>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</si>
  <si>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</si>
  <si>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</si>
  <si>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</si>
  <si>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</si>
  <si>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</si>
  <si>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</si>
  <si>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</si>
  <si>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</si>
  <si>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</si>
  <si>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</si>
  <si>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</si>
  <si>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</si>
  <si>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</si>
  <si>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</si>
  <si>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</si>
  <si>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</si>
  <si>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</si>
  <si>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</si>
  <si>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</si>
  <si>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</si>
  <si>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</si>
  <si>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</si>
  <si>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</si>
  <si>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</si>
  <si>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</si>
  <si>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</si>
  <si>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</si>
  <si>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</si>
  <si>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</si>
  <si>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</si>
  <si>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</si>
  <si>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</si>
  <si>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</si>
  <si>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</si>
  <si>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</si>
  <si>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</si>
  <si>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</si>
  <si>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</si>
  <si>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</si>
  <si>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</si>
  <si>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</si>
  <si>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</si>
  <si>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</si>
  <si>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</si>
  <si>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</si>
  <si>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</si>
  <si>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</si>
  <si>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</si>
  <si>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Virgin Radio: 
Testata News Mediaset: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</si>
  <si>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</si>
  <si>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</si>
  <si>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RDS: 
Testata RDS:</t>
  </si>
  <si>
    <t>Periodo dal 01.11.2020 al 30.11.2020</t>
  </si>
  <si>
    <t>Tempo di parola: indica il tempo in cui il soggetto sociale parla direttamente in voce.
Radio Uno:
Radio Due: Caterpillar; Caterpillar AM; Decanter; Gli sbandati di Radio2; I lunatici; Le lunatiche; Maledetta mattina; Milledonne e un uomo; Non è un paese per giovani; Ovunque6; Prendila così; Radio2 social club.
Radio Tre: A3 il formato dell'arte; Expat; Fahrenheit; La lingua batte; Radio3 mondo; Radio3 scienza; Tutta la città ne parla; Vite che non sono la tua.</t>
  </si>
  <si>
    <t xml:space="preserve">Tempo di parola: indica il tempo in cui il soggetto sociale parla direttamente in voce.
Radio Uno: #nonsololike; Ascolta si fa sera; Babele; Caffè Europa; Che giorno è; Culto evangelico; Est ovest; Eta Beta; Formato famiglia; Formato famiglia life; Forrest; Green zone; I viaggi di Radio1; Il mix delle cinque; Il pescatore di perle; In viaggio con Francesco; Incontri d'autore; Inviato speciale; Italia sotto inchiesta; La finestra su San Pietro; L'aria che respiri; Mary pop; Moka; Radio anch'io; Radio1 in vivavoce; Speciale GR 1; Sportello Italia; Top car; Tra poco in edicola; Tutti in classe; Un giorno da pecora; Vittoria; Voci dal mondo; Zapping Radio1.
Radio Due: 
Radio Tre: </t>
  </si>
  <si>
    <t>Tempo di parola: indica il tempo in cui il soggetto sociale parla direttamente in voce.
Rete Radio 24: 2024; Due di denari; Obiettivo salute - risveglio; Radiotube social village.
Testata Radio 24: #autotrasporti; 24 Mattino; 24 Mattino - le interviste; 24 Mattino - rassegna stmpa; Effetto giorno; Effetto notte; Europa Europa; Focus economia; La zanzara; Melog - il piacere del dubbio; Reportage; Si può fare; Uno, nessuno, 100Milan.</t>
  </si>
  <si>
    <t xml:space="preserve">Tempo di parola: indica il tempo in cui il soggetto sociale parla direttamente in voce.
Rete Radio 105: 105 friends.
Testata News Mediaset: </t>
  </si>
  <si>
    <t>Tempo di parola: indica il tempo in cui il soggetto sociale parla direttamente in voce.
Rete Radio Capital: 
Testata Radio Capital: Le mattine di Radio Capital - best; Tg zero; The breakfast club; The brakfast club weekend.</t>
  </si>
  <si>
    <t>Tempo di parola: indica il tempo in cui il soggetto sociale parla direttamente in voce.
Rete RTL 102.5: Protagonisti.
Testata RTL 102.5: Non stop news.</t>
  </si>
  <si>
    <t>Tempo di parola: indica il tempo in cui il soggetto sociale parla direttamente in voce.
Rete Radio Italia: Buone nuove; In compagnia di...Francesca Amendola; In compagnia di...Manola Moslehi &amp; Mauro Marino; In compagnia di Mario Volanti; In compagnia di...Paoletta;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</si>
</sst>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>
      <selection activeCell="K18" sqref="K18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2.1064814814814817E-3</v>
      </c>
      <c r="D7" s="18">
        <f t="shared" ref="D7:D28" si="0">C7/$C$30</f>
        <v>5.0212437234453461E-3</v>
      </c>
      <c r="E7" s="17">
        <v>5.5555555555555556E-4</v>
      </c>
      <c r="F7" s="18">
        <f t="shared" ref="F7:F26" si="1">E7/$E$30</f>
        <v>4.8275168460223282E-3</v>
      </c>
      <c r="G7" s="17">
        <v>8.1018518518518516E-4</v>
      </c>
      <c r="H7" s="18">
        <f t="shared" ref="H7:H27" si="2">G7/$G$30</f>
        <v>5.9767759562841536E-3</v>
      </c>
      <c r="I7" s="17">
        <f>C7+E7+G7</f>
        <v>3.4722222222222225E-3</v>
      </c>
      <c r="J7" s="32">
        <f>I7/$I$30</f>
        <v>5.1812576639436283E-3</v>
      </c>
    </row>
    <row r="8" spans="2:10" x14ac:dyDescent="0.25">
      <c r="B8" s="16" t="s">
        <v>13</v>
      </c>
      <c r="C8" s="17">
        <v>6.3310185185185179E-3</v>
      </c>
      <c r="D8" s="18">
        <f t="shared" si="0"/>
        <v>1.5091320421563756E-2</v>
      </c>
      <c r="E8" s="17">
        <v>7.407407407407407E-4</v>
      </c>
      <c r="F8" s="18">
        <f t="shared" si="1"/>
        <v>6.4366891280297706E-3</v>
      </c>
      <c r="G8" s="17">
        <v>2.5231481481481472E-3</v>
      </c>
      <c r="H8" s="18">
        <f t="shared" si="2"/>
        <v>1.8613387978142073E-2</v>
      </c>
      <c r="I8" s="17">
        <f t="shared" ref="I8:I17" si="3">C8+E8+G8</f>
        <v>9.5949074074074062E-3</v>
      </c>
      <c r="J8" s="32">
        <f t="shared" ref="J8:J28" si="4">I8/$I$30</f>
        <v>1.4317542011364223E-2</v>
      </c>
    </row>
    <row r="9" spans="2:10" x14ac:dyDescent="0.25">
      <c r="B9" s="16" t="s">
        <v>0</v>
      </c>
      <c r="C9" s="17">
        <v>6.2962962962962984E-2</v>
      </c>
      <c r="D9" s="18">
        <f t="shared" si="0"/>
        <v>0.15008552667880598</v>
      </c>
      <c r="E9" s="17">
        <v>2.1747685185185182E-2</v>
      </c>
      <c r="F9" s="18">
        <f t="shared" si="1"/>
        <v>0.18897716986824903</v>
      </c>
      <c r="G9" s="17">
        <v>2.4236111111111111E-2</v>
      </c>
      <c r="H9" s="18">
        <f t="shared" si="2"/>
        <v>0.1787909836065574</v>
      </c>
      <c r="I9" s="17">
        <f t="shared" si="3"/>
        <v>0.10894675925925927</v>
      </c>
      <c r="J9" s="32">
        <f t="shared" si="4"/>
        <v>0.16257059463567125</v>
      </c>
    </row>
    <row r="10" spans="2:10" x14ac:dyDescent="0.25">
      <c r="B10" s="16" t="s">
        <v>8</v>
      </c>
      <c r="C10" s="17">
        <v>3.6944444444444446E-2</v>
      </c>
      <c r="D10" s="18">
        <f>C10/$C$30</f>
        <v>8.8064889918887598E-2</v>
      </c>
      <c r="E10" s="17">
        <v>1.2731481481481483E-2</v>
      </c>
      <c r="F10" s="18">
        <f t="shared" si="1"/>
        <v>0.11063059438801169</v>
      </c>
      <c r="G10" s="17">
        <v>8.6111111111111128E-3</v>
      </c>
      <c r="H10" s="18">
        <f t="shared" si="2"/>
        <v>6.3524590163934441E-2</v>
      </c>
      <c r="I10" s="17">
        <f t="shared" si="3"/>
        <v>5.828703703703704E-2</v>
      </c>
      <c r="J10" s="32">
        <f t="shared" si="4"/>
        <v>8.6976045318733708E-2</v>
      </c>
    </row>
    <row r="11" spans="2:10" x14ac:dyDescent="0.25">
      <c r="B11" s="16" t="s">
        <v>26</v>
      </c>
      <c r="C11" s="17">
        <v>6.018518518518519E-4</v>
      </c>
      <c r="D11" s="18">
        <f>C11/$C$30</f>
        <v>1.4346410638415273E-3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6.018518518518519E-4</v>
      </c>
      <c r="J11" s="32">
        <f t="shared" si="4"/>
        <v>8.9808466175022889E-4</v>
      </c>
    </row>
    <row r="12" spans="2:10" x14ac:dyDescent="0.25">
      <c r="B12" s="16" t="s">
        <v>3</v>
      </c>
      <c r="C12" s="17">
        <v>2.2893518518518525E-2</v>
      </c>
      <c r="D12" s="18">
        <f t="shared" si="0"/>
        <v>5.4571538928433493E-2</v>
      </c>
      <c r="E12" s="17">
        <v>1.4351851851851852E-3</v>
      </c>
      <c r="F12" s="18">
        <f t="shared" si="1"/>
        <v>1.247108518555768E-2</v>
      </c>
      <c r="G12" s="17">
        <v>7.7546296296296269E-3</v>
      </c>
      <c r="H12" s="18">
        <f t="shared" si="2"/>
        <v>5.7206284153005452E-2</v>
      </c>
      <c r="I12" s="17">
        <f t="shared" si="3"/>
        <v>3.2083333333333339E-2</v>
      </c>
      <c r="J12" s="32">
        <f t="shared" si="4"/>
        <v>4.7874820814839125E-2</v>
      </c>
    </row>
    <row r="13" spans="2:10" x14ac:dyDescent="0.25">
      <c r="B13" s="16" t="s">
        <v>7</v>
      </c>
      <c r="C13" s="17">
        <v>1.5763888888888886E-2</v>
      </c>
      <c r="D13" s="18">
        <f t="shared" si="0"/>
        <v>3.7576560172156923E-2</v>
      </c>
      <c r="E13" s="17">
        <v>6.0185185185185177E-3</v>
      </c>
      <c r="F13" s="18">
        <f t="shared" si="1"/>
        <v>5.2298099165241883E-2</v>
      </c>
      <c r="G13" s="17">
        <v>2.8703703703703712E-3</v>
      </c>
      <c r="H13" s="18">
        <f t="shared" si="2"/>
        <v>2.1174863387978152E-2</v>
      </c>
      <c r="I13" s="17">
        <f t="shared" si="3"/>
        <v>2.4652777777777773E-2</v>
      </c>
      <c r="J13" s="32">
        <f t="shared" si="4"/>
        <v>3.6786929413999747E-2</v>
      </c>
    </row>
    <row r="14" spans="2:10" x14ac:dyDescent="0.25">
      <c r="B14" s="16" t="s">
        <v>2</v>
      </c>
      <c r="C14" s="17">
        <v>6.53935185185185E-3</v>
      </c>
      <c r="D14" s="18">
        <f t="shared" si="0"/>
        <v>1.5587926943662744E-2</v>
      </c>
      <c r="E14" s="17">
        <v>2.9050925925925928E-3</v>
      </c>
      <c r="F14" s="18">
        <f t="shared" si="1"/>
        <v>2.524389017399176E-2</v>
      </c>
      <c r="G14" s="17">
        <v>2.8472222222222219E-3</v>
      </c>
      <c r="H14" s="18">
        <f t="shared" si="2"/>
        <v>2.1004098360655737E-2</v>
      </c>
      <c r="I14" s="17">
        <f t="shared" si="3"/>
        <v>1.2291666666666664E-2</v>
      </c>
      <c r="J14" s="32">
        <f t="shared" si="4"/>
        <v>1.8341652130360438E-2</v>
      </c>
    </row>
    <row r="15" spans="2:10" x14ac:dyDescent="0.25">
      <c r="B15" s="16" t="s">
        <v>9</v>
      </c>
      <c r="C15" s="17">
        <v>1.1087962962962964E-2</v>
      </c>
      <c r="D15" s="18">
        <f t="shared" si="0"/>
        <v>2.6430502676157371E-2</v>
      </c>
      <c r="E15" s="17">
        <v>5.2430555555555555E-3</v>
      </c>
      <c r="F15" s="18">
        <f t="shared" si="1"/>
        <v>4.5559690234335717E-2</v>
      </c>
      <c r="G15" s="17">
        <v>1.7592592592592595E-3</v>
      </c>
      <c r="H15" s="18">
        <f t="shared" si="2"/>
        <v>1.2978142076502735E-2</v>
      </c>
      <c r="I15" s="17">
        <f t="shared" si="3"/>
        <v>1.8090277777777778E-2</v>
      </c>
      <c r="J15" s="32">
        <f t="shared" si="4"/>
        <v>2.6994352429146301E-2</v>
      </c>
    </row>
    <row r="16" spans="2:10" x14ac:dyDescent="0.25">
      <c r="B16" s="16" t="s">
        <v>1</v>
      </c>
      <c r="C16" s="17">
        <v>1.2870370370370367E-2</v>
      </c>
      <c r="D16" s="18">
        <f t="shared" si="0"/>
        <v>3.0679247365226498E-2</v>
      </c>
      <c r="E16" s="17">
        <v>2.2453703703703707E-3</v>
      </c>
      <c r="F16" s="18">
        <f t="shared" si="1"/>
        <v>1.9511213919340246E-2</v>
      </c>
      <c r="G16" s="17">
        <v>2.8356481481481483E-3</v>
      </c>
      <c r="H16" s="18">
        <f t="shared" si="2"/>
        <v>2.0918715846994538E-2</v>
      </c>
      <c r="I16" s="17">
        <f t="shared" si="3"/>
        <v>1.7951388888888888E-2</v>
      </c>
      <c r="J16" s="32">
        <f t="shared" si="4"/>
        <v>2.6787102122588554E-2</v>
      </c>
    </row>
    <row r="17" spans="2:10" x14ac:dyDescent="0.25">
      <c r="B17" s="16" t="s">
        <v>27</v>
      </c>
      <c r="C17" s="17">
        <v>1.2037037037037037E-2</v>
      </c>
      <c r="D17" s="18">
        <f t="shared" si="0"/>
        <v>2.8692821276830545E-2</v>
      </c>
      <c r="E17" s="17">
        <v>3.2523148148148147E-3</v>
      </c>
      <c r="F17" s="18">
        <f t="shared" si="1"/>
        <v>2.8261088202755712E-2</v>
      </c>
      <c r="G17" s="17">
        <v>4.409722222222222E-3</v>
      </c>
      <c r="H17" s="18">
        <f t="shared" si="2"/>
        <v>3.2530737704918038E-2</v>
      </c>
      <c r="I17" s="17">
        <f t="shared" si="3"/>
        <v>1.9699074074074074E-2</v>
      </c>
      <c r="J17" s="32">
        <f t="shared" si="4"/>
        <v>2.939500181344018E-2</v>
      </c>
    </row>
    <row r="18" spans="2:10" x14ac:dyDescent="0.25">
      <c r="B18" s="16" t="s">
        <v>16</v>
      </c>
      <c r="C18" s="17">
        <v>2.4768518518518516E-3</v>
      </c>
      <c r="D18" s="18">
        <f t="shared" si="0"/>
        <v>5.9040997627324383E-3</v>
      </c>
      <c r="E18" s="17">
        <v>4.7453703703703704E-4</v>
      </c>
      <c r="F18" s="18">
        <f t="shared" si="1"/>
        <v>4.1235039726440718E-3</v>
      </c>
      <c r="G18" s="17"/>
      <c r="H18" s="18">
        <f t="shared" si="2"/>
        <v>0</v>
      </c>
      <c r="I18" s="17">
        <f>G18+E18+C18</f>
        <v>2.9513888888888888E-3</v>
      </c>
      <c r="J18" s="32">
        <f t="shared" si="4"/>
        <v>4.4040690143520838E-3</v>
      </c>
    </row>
    <row r="19" spans="2:10" x14ac:dyDescent="0.25">
      <c r="B19" s="16" t="s">
        <v>4</v>
      </c>
      <c r="C19" s="17">
        <v>4.4212962962962956E-3</v>
      </c>
      <c r="D19" s="18">
        <f t="shared" si="0"/>
        <v>1.053909396898968E-2</v>
      </c>
      <c r="E19" s="17">
        <v>1.6666666666666666E-3</v>
      </c>
      <c r="F19" s="18">
        <f t="shared" si="1"/>
        <v>1.4482550538066984E-2</v>
      </c>
      <c r="G19" s="17">
        <v>8.333333333333335E-4</v>
      </c>
      <c r="H19" s="18">
        <f t="shared" si="2"/>
        <v>6.147540983606559E-3</v>
      </c>
      <c r="I19" s="17">
        <f t="shared" ref="I19:I28" si="5">C19+E19+G19</f>
        <v>6.9212962962962952E-3</v>
      </c>
      <c r="J19" s="32">
        <f>I19/$I$30</f>
        <v>1.032797361012763E-2</v>
      </c>
    </row>
    <row r="20" spans="2:10" x14ac:dyDescent="0.25">
      <c r="B20" s="16" t="s">
        <v>14</v>
      </c>
      <c r="C20" s="17">
        <v>1.7962962962962958E-2</v>
      </c>
      <c r="D20" s="18">
        <f t="shared" si="0"/>
        <v>4.2818517905424035E-2</v>
      </c>
      <c r="E20" s="17">
        <v>4.3634259259259251E-3</v>
      </c>
      <c r="F20" s="18">
        <f t="shared" si="1"/>
        <v>3.7916121894800363E-2</v>
      </c>
      <c r="G20" s="17">
        <v>5.7754629629629623E-3</v>
      </c>
      <c r="H20" s="18">
        <f t="shared" si="2"/>
        <v>4.2605874316939893E-2</v>
      </c>
      <c r="I20" s="17">
        <f t="shared" si="5"/>
        <v>2.8101851851851843E-2</v>
      </c>
      <c r="J20" s="32">
        <f t="shared" si="4"/>
        <v>4.1933645360183749E-2</v>
      </c>
    </row>
    <row r="21" spans="2:10" x14ac:dyDescent="0.25">
      <c r="B21" s="16" t="s">
        <v>11</v>
      </c>
      <c r="C21" s="17">
        <v>1.2685185185185186E-2</v>
      </c>
      <c r="D21" s="18">
        <f t="shared" si="0"/>
        <v>3.0237819345582964E-2</v>
      </c>
      <c r="E21" s="17">
        <v>2.5694444444444441E-3</v>
      </c>
      <c r="F21" s="18">
        <f t="shared" si="1"/>
        <v>2.2327265412853264E-2</v>
      </c>
      <c r="G21" s="17">
        <v>8.3796296296296292E-3</v>
      </c>
      <c r="H21" s="18">
        <f t="shared" si="2"/>
        <v>6.1816939890710389E-2</v>
      </c>
      <c r="I21" s="17">
        <f t="shared" si="5"/>
        <v>2.3634259259259258E-2</v>
      </c>
      <c r="J21" s="32">
        <f t="shared" si="4"/>
        <v>3.5267093832576292E-2</v>
      </c>
    </row>
    <row r="22" spans="2:10" x14ac:dyDescent="0.25">
      <c r="B22" s="16" t="s">
        <v>15</v>
      </c>
      <c r="C22" s="17">
        <v>4.9467592592592612E-2</v>
      </c>
      <c r="D22" s="18">
        <f t="shared" si="0"/>
        <v>0.1179164597472825</v>
      </c>
      <c r="E22" s="17">
        <v>1.9618055555555555E-2</v>
      </c>
      <c r="F22" s="18">
        <f t="shared" si="1"/>
        <v>0.17047168862516346</v>
      </c>
      <c r="G22" s="17">
        <v>1.0578703703703706E-2</v>
      </c>
      <c r="H22" s="18">
        <f t="shared" si="2"/>
        <v>7.8039617486338822E-2</v>
      </c>
      <c r="I22" s="17">
        <f t="shared" si="5"/>
        <v>7.9664351851851861E-2</v>
      </c>
      <c r="J22" s="32">
        <f t="shared" si="4"/>
        <v>0.11887532166974664</v>
      </c>
    </row>
    <row r="23" spans="2:10" x14ac:dyDescent="0.25">
      <c r="B23" s="16" t="s">
        <v>28</v>
      </c>
      <c r="C23" s="17">
        <v>3.4837962962962946E-2</v>
      </c>
      <c r="D23" s="18">
        <f t="shared" si="0"/>
        <v>8.3043646195442217E-2</v>
      </c>
      <c r="E23" s="17">
        <v>1.3657407407407408E-2</v>
      </c>
      <c r="F23" s="18">
        <f t="shared" si="1"/>
        <v>0.1186764557980489</v>
      </c>
      <c r="G23" s="17">
        <v>2.6851851851851849E-2</v>
      </c>
      <c r="H23" s="18">
        <f t="shared" si="2"/>
        <v>0.19808743169398907</v>
      </c>
      <c r="I23" s="17">
        <f t="shared" si="5"/>
        <v>7.5347222222222204E-2</v>
      </c>
      <c r="J23" s="32">
        <f t="shared" si="4"/>
        <v>0.11243329130757669</v>
      </c>
    </row>
    <row r="24" spans="2:10" x14ac:dyDescent="0.25">
      <c r="B24" s="16" t="s">
        <v>12</v>
      </c>
      <c r="C24" s="17">
        <v>9.4560185185185198E-3</v>
      </c>
      <c r="D24" s="18">
        <f t="shared" si="0"/>
        <v>2.2540418253048613E-2</v>
      </c>
      <c r="E24" s="17">
        <v>1.3657407407407407E-3</v>
      </c>
      <c r="F24" s="18">
        <f t="shared" si="1"/>
        <v>1.1867645579804889E-2</v>
      </c>
      <c r="G24" s="17">
        <v>1.4548611111111113E-2</v>
      </c>
      <c r="H24" s="18">
        <f t="shared" si="2"/>
        <v>0.10732581967213117</v>
      </c>
      <c r="I24" s="17">
        <f t="shared" si="5"/>
        <v>2.5370370370370373E-2</v>
      </c>
      <c r="J24" s="32">
        <f t="shared" si="4"/>
        <v>3.7857722664548107E-2</v>
      </c>
    </row>
    <row r="25" spans="2:10" x14ac:dyDescent="0.25">
      <c r="B25" s="16" t="s">
        <v>5</v>
      </c>
      <c r="C25" s="17">
        <v>2.8287037037037034E-2</v>
      </c>
      <c r="D25" s="18">
        <f t="shared" si="0"/>
        <v>6.742813000055177E-2</v>
      </c>
      <c r="E25" s="17">
        <v>6.4004629629629611E-3</v>
      </c>
      <c r="F25" s="18">
        <f t="shared" si="1"/>
        <v>5.5617016996882221E-2</v>
      </c>
      <c r="G25" s="17">
        <v>9.6990740740740718E-3</v>
      </c>
      <c r="H25" s="18">
        <f t="shared" si="2"/>
        <v>7.1550546448087421E-2</v>
      </c>
      <c r="I25" s="17">
        <f t="shared" si="5"/>
        <v>4.4386574074074064E-2</v>
      </c>
      <c r="J25" s="32">
        <f t="shared" si="4"/>
        <v>6.6233743804079356E-2</v>
      </c>
    </row>
    <row r="26" spans="2:10" x14ac:dyDescent="0.25">
      <c r="B26" s="16" t="s">
        <v>6</v>
      </c>
      <c r="C26" s="17">
        <v>1.1875000000000002E-2</v>
      </c>
      <c r="D26" s="18">
        <f t="shared" si="0"/>
        <v>2.8306571759642445E-2</v>
      </c>
      <c r="E26" s="17">
        <v>1.3425925925925927E-3</v>
      </c>
      <c r="F26" s="18">
        <f t="shared" si="1"/>
        <v>1.166649904455396E-2</v>
      </c>
      <c r="G26" s="17">
        <v>0</v>
      </c>
      <c r="H26" s="18">
        <f t="shared" si="2"/>
        <v>0</v>
      </c>
      <c r="I26" s="17">
        <f t="shared" si="5"/>
        <v>1.3217592592592595E-2</v>
      </c>
      <c r="J26" s="32">
        <f t="shared" si="4"/>
        <v>1.9723320840745413E-2</v>
      </c>
    </row>
    <row r="27" spans="2:10" x14ac:dyDescent="0.25">
      <c r="B27" s="16" t="s">
        <v>78</v>
      </c>
      <c r="C27" s="17">
        <v>4.7164351851851874E-2</v>
      </c>
      <c r="D27" s="18">
        <f t="shared" si="0"/>
        <v>0.11242619875296589</v>
      </c>
      <c r="E27" s="17">
        <v>1.4814814814814816E-3</v>
      </c>
      <c r="F27" s="18">
        <f>E27/$E$30</f>
        <v>1.2873378256059543E-2</v>
      </c>
      <c r="G27" s="17">
        <v>2.3148148148148149E-4</v>
      </c>
      <c r="H27" s="18">
        <f t="shared" si="2"/>
        <v>1.7076502732240439E-3</v>
      </c>
      <c r="I27" s="17">
        <f t="shared" si="5"/>
        <v>4.8877314814814832E-2</v>
      </c>
      <c r="J27" s="32">
        <f t="shared" si="4"/>
        <v>7.2934837049446491E-2</v>
      </c>
    </row>
    <row r="28" spans="2:10" x14ac:dyDescent="0.25">
      <c r="B28" s="16" t="s">
        <v>17</v>
      </c>
      <c r="C28" s="17">
        <v>1.0740740740740738E-2</v>
      </c>
      <c r="D28" s="18">
        <f t="shared" si="0"/>
        <v>2.560282513932571E-2</v>
      </c>
      <c r="E28" s="17">
        <v>5.2662037037037044E-3</v>
      </c>
      <c r="F28" s="18">
        <f>E28/$E$30</f>
        <v>4.5760836769586657E-2</v>
      </c>
      <c r="G28" s="17"/>
      <c r="H28" s="18">
        <f>G28/$G$30</f>
        <v>0</v>
      </c>
      <c r="I28" s="17">
        <f t="shared" si="5"/>
        <v>1.6006944444444442E-2</v>
      </c>
      <c r="J28" s="32">
        <f t="shared" si="4"/>
        <v>2.388559783078012E-2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0.41951388888888891</v>
      </c>
      <c r="D30" s="26">
        <f t="shared" si="6"/>
        <v>1.0000000000000002</v>
      </c>
      <c r="E30" s="25">
        <f t="shared" si="6"/>
        <v>0.1150810185185185</v>
      </c>
      <c r="F30" s="26">
        <f t="shared" si="6"/>
        <v>1</v>
      </c>
      <c r="G30" s="25">
        <f t="shared" si="6"/>
        <v>0.13555555555555554</v>
      </c>
      <c r="H30" s="26">
        <f t="shared" si="6"/>
        <v>1.0000000000000002</v>
      </c>
      <c r="I30" s="25">
        <f>SUM(I7:I28)</f>
        <v>0.67015046296296299</v>
      </c>
      <c r="J30" s="34">
        <f t="shared" si="6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1.9560185185185184E-3</v>
      </c>
      <c r="D7" s="39">
        <f t="shared" ref="D7:F28" si="0">C7/C$30</f>
        <v>5.146163215590741E-3</v>
      </c>
      <c r="E7" s="38">
        <v>0</v>
      </c>
      <c r="F7" s="39">
        <f t="shared" si="0"/>
        <v>0</v>
      </c>
      <c r="G7" s="38">
        <f>C7+E7</f>
        <v>1.9560185185185184E-3</v>
      </c>
      <c r="H7" s="43">
        <f>G7/$G$30</f>
        <v>4.9497700846439967E-3</v>
      </c>
    </row>
    <row r="8" spans="2:8" s="1" customFormat="1" x14ac:dyDescent="0.25">
      <c r="B8" s="42" t="s">
        <v>13</v>
      </c>
      <c r="C8" s="38">
        <v>4.6527777777777782E-3</v>
      </c>
      <c r="D8" s="39">
        <f t="shared" si="0"/>
        <v>1.2241169305724723E-2</v>
      </c>
      <c r="E8" s="38">
        <v>0</v>
      </c>
      <c r="F8" s="39">
        <f t="shared" si="0"/>
        <v>0</v>
      </c>
      <c r="G8" s="38">
        <f t="shared" ref="G8:G28" si="1">C8+E8</f>
        <v>4.6527777777777782E-3</v>
      </c>
      <c r="H8" s="43">
        <f t="shared" ref="H8:H28" si="2">G8/$G$30</f>
        <v>1.1774009313768562E-2</v>
      </c>
    </row>
    <row r="9" spans="2:8" s="1" customFormat="1" x14ac:dyDescent="0.25">
      <c r="B9" s="42" t="s">
        <v>0</v>
      </c>
      <c r="C9" s="38">
        <v>0.12129629629629628</v>
      </c>
      <c r="D9" s="39">
        <f t="shared" si="0"/>
        <v>0.31912302070645537</v>
      </c>
      <c r="E9" s="38">
        <v>6.3541666666666659E-3</v>
      </c>
      <c r="F9" s="39">
        <f t="shared" si="0"/>
        <v>0.42133537989255565</v>
      </c>
      <c r="G9" s="38">
        <f t="shared" si="1"/>
        <v>0.12765046296296295</v>
      </c>
      <c r="H9" s="43">
        <f t="shared" si="2"/>
        <v>0.32302375303869013</v>
      </c>
    </row>
    <row r="10" spans="2:8" s="1" customFormat="1" x14ac:dyDescent="0.25">
      <c r="B10" s="42" t="s">
        <v>8</v>
      </c>
      <c r="C10" s="38">
        <v>1.3877314814814816E-2</v>
      </c>
      <c r="D10" s="39">
        <f t="shared" si="0"/>
        <v>3.6510353227771006E-2</v>
      </c>
      <c r="E10" s="38">
        <v>3.6574074074074074E-3</v>
      </c>
      <c r="F10" s="39">
        <f t="shared" si="0"/>
        <v>0.24251726784343824</v>
      </c>
      <c r="G10" s="38">
        <f t="shared" si="1"/>
        <v>1.7534722222222222E-2</v>
      </c>
      <c r="H10" s="43">
        <f t="shared" si="2"/>
        <v>4.4372199279500917E-2</v>
      </c>
    </row>
    <row r="11" spans="2:8" s="1" customFormat="1" x14ac:dyDescent="0.25">
      <c r="B11" s="42" t="s">
        <v>26</v>
      </c>
      <c r="C11" s="38">
        <v>3.4722222222222224E-4</v>
      </c>
      <c r="D11" s="39">
        <f t="shared" si="0"/>
        <v>9.1352009744214346E-4</v>
      </c>
      <c r="E11" s="38">
        <v>0</v>
      </c>
      <c r="F11" s="39">
        <f t="shared" si="0"/>
        <v>0</v>
      </c>
      <c r="G11" s="38">
        <f t="shared" si="1"/>
        <v>3.4722222222222224E-4</v>
      </c>
      <c r="H11" s="43">
        <f t="shared" si="2"/>
        <v>8.7865741147526578E-4</v>
      </c>
    </row>
    <row r="12" spans="2:8" s="1" customFormat="1" x14ac:dyDescent="0.25">
      <c r="B12" s="42" t="s">
        <v>3</v>
      </c>
      <c r="C12" s="38">
        <v>2.2685185185185187E-3</v>
      </c>
      <c r="D12" s="39">
        <f t="shared" si="0"/>
        <v>5.9683313032886714E-3</v>
      </c>
      <c r="E12" s="38">
        <v>2.5462962962962961E-4</v>
      </c>
      <c r="F12" s="39">
        <f t="shared" si="0"/>
        <v>1.6884113584036839E-2</v>
      </c>
      <c r="G12" s="38">
        <f t="shared" si="1"/>
        <v>2.5231481481481485E-3</v>
      </c>
      <c r="H12" s="43">
        <f t="shared" si="2"/>
        <v>6.3849105233869316E-3</v>
      </c>
    </row>
    <row r="13" spans="2:8" s="1" customFormat="1" x14ac:dyDescent="0.25">
      <c r="B13" s="42" t="s">
        <v>7</v>
      </c>
      <c r="C13" s="38">
        <v>1.8506944444444447E-2</v>
      </c>
      <c r="D13" s="39">
        <f t="shared" si="0"/>
        <v>4.8690621193666253E-2</v>
      </c>
      <c r="E13" s="38">
        <v>1.5972222222222221E-3</v>
      </c>
      <c r="F13" s="39">
        <f t="shared" si="0"/>
        <v>0.1059094397544129</v>
      </c>
      <c r="G13" s="38">
        <f t="shared" si="1"/>
        <v>2.0104166666666669E-2</v>
      </c>
      <c r="H13" s="43">
        <f t="shared" si="2"/>
        <v>5.0874264124417888E-2</v>
      </c>
    </row>
    <row r="14" spans="2:8" s="1" customFormat="1" x14ac:dyDescent="0.25">
      <c r="B14" s="42" t="s">
        <v>2</v>
      </c>
      <c r="C14" s="38">
        <v>2.7546296296296299E-3</v>
      </c>
      <c r="D14" s="39">
        <f t="shared" si="0"/>
        <v>7.247259439707672E-3</v>
      </c>
      <c r="E14" s="38">
        <v>0</v>
      </c>
      <c r="F14" s="39">
        <f t="shared" si="0"/>
        <v>0</v>
      </c>
      <c r="G14" s="38">
        <f t="shared" si="1"/>
        <v>2.7546296296296299E-3</v>
      </c>
      <c r="H14" s="43">
        <f t="shared" si="2"/>
        <v>6.9706821310371089E-3</v>
      </c>
    </row>
    <row r="15" spans="2:8" s="1" customFormat="1" x14ac:dyDescent="0.25">
      <c r="B15" s="42" t="s">
        <v>9</v>
      </c>
      <c r="C15" s="38">
        <v>9.1782407407407403E-3</v>
      </c>
      <c r="D15" s="39">
        <f t="shared" si="0"/>
        <v>2.4147381242387325E-2</v>
      </c>
      <c r="E15" s="38">
        <v>2.7777777777777778E-4</v>
      </c>
      <c r="F15" s="39">
        <f t="shared" si="0"/>
        <v>1.8419033000767464E-2</v>
      </c>
      <c r="G15" s="38">
        <f t="shared" si="1"/>
        <v>9.4560185185185181E-3</v>
      </c>
      <c r="H15" s="43">
        <f t="shared" si="2"/>
        <v>2.3928770172509734E-2</v>
      </c>
    </row>
    <row r="16" spans="2:8" s="1" customFormat="1" x14ac:dyDescent="0.25">
      <c r="B16" s="42" t="s">
        <v>1</v>
      </c>
      <c r="C16" s="38">
        <v>1.5277777777777779E-3</v>
      </c>
      <c r="D16" s="39">
        <f t="shared" si="0"/>
        <v>4.0194884287454314E-3</v>
      </c>
      <c r="E16" s="38">
        <v>1.3078703703703705E-3</v>
      </c>
      <c r="F16" s="39">
        <f t="shared" si="0"/>
        <v>8.6722947045280149E-2</v>
      </c>
      <c r="G16" s="38">
        <f t="shared" si="1"/>
        <v>2.8356481481481483E-3</v>
      </c>
      <c r="H16" s="43">
        <f t="shared" si="2"/>
        <v>7.1757021937146701E-3</v>
      </c>
    </row>
    <row r="17" spans="2:8" s="1" customFormat="1" x14ac:dyDescent="0.25">
      <c r="B17" s="42" t="s">
        <v>27</v>
      </c>
      <c r="C17" s="38">
        <v>1.2268518518518518E-3</v>
      </c>
      <c r="D17" s="39">
        <f t="shared" si="0"/>
        <v>3.2277710109622402E-3</v>
      </c>
      <c r="E17" s="38">
        <v>0</v>
      </c>
      <c r="F17" s="39">
        <f t="shared" si="0"/>
        <v>0</v>
      </c>
      <c r="G17" s="38">
        <f t="shared" si="1"/>
        <v>1.2268518518518518E-3</v>
      </c>
      <c r="H17" s="43">
        <f t="shared" ref="H17:H25" si="3">G17/$G$30</f>
        <v>3.1045895205459389E-3</v>
      </c>
    </row>
    <row r="18" spans="2:8" s="1" customFormat="1" x14ac:dyDescent="0.25">
      <c r="B18" s="42" t="s">
        <v>16</v>
      </c>
      <c r="C18" s="38">
        <v>1.4699074074074072E-3</v>
      </c>
      <c r="D18" s="39">
        <f t="shared" si="0"/>
        <v>3.86723507917174E-3</v>
      </c>
      <c r="E18" s="38">
        <v>0</v>
      </c>
      <c r="F18" s="39"/>
      <c r="G18" s="38">
        <f t="shared" si="1"/>
        <v>1.4699074074074072E-3</v>
      </c>
      <c r="H18" s="43">
        <f t="shared" si="3"/>
        <v>3.7196497085786244E-3</v>
      </c>
    </row>
    <row r="19" spans="2:8" s="1" customFormat="1" x14ac:dyDescent="0.25">
      <c r="B19" s="42" t="s">
        <v>4</v>
      </c>
      <c r="C19" s="38">
        <v>7.2337962962962963E-3</v>
      </c>
      <c r="D19" s="39">
        <f t="shared" si="0"/>
        <v>1.9031668696711322E-2</v>
      </c>
      <c r="E19" s="38">
        <v>1.9675925925925926E-4</v>
      </c>
      <c r="F19" s="39">
        <f t="shared" si="0"/>
        <v>1.3046815042210285E-2</v>
      </c>
      <c r="G19" s="38">
        <f t="shared" si="1"/>
        <v>7.4305555555555557E-3</v>
      </c>
      <c r="H19" s="43">
        <f t="shared" si="3"/>
        <v>1.8803268605570685E-2</v>
      </c>
    </row>
    <row r="20" spans="2:8" s="1" customFormat="1" x14ac:dyDescent="0.25">
      <c r="B20" s="42" t="s">
        <v>14</v>
      </c>
      <c r="C20" s="38">
        <v>3.4259259259259251E-3</v>
      </c>
      <c r="D20" s="39">
        <f t="shared" si="0"/>
        <v>9.0133982947624806E-3</v>
      </c>
      <c r="E20" s="38">
        <v>1.6203703703703703E-4</v>
      </c>
      <c r="F20" s="39">
        <f t="shared" si="0"/>
        <v>1.0744435917114353E-2</v>
      </c>
      <c r="G20" s="38">
        <f t="shared" si="1"/>
        <v>3.5879629629629621E-3</v>
      </c>
      <c r="H20" s="43">
        <f t="shared" si="3"/>
        <v>9.0794599185777432E-3</v>
      </c>
    </row>
    <row r="21" spans="2:8" s="1" customFormat="1" x14ac:dyDescent="0.25">
      <c r="B21" s="42" t="s">
        <v>11</v>
      </c>
      <c r="C21" s="38">
        <v>3.4722222222222224E-4</v>
      </c>
      <c r="D21" s="39">
        <f t="shared" si="0"/>
        <v>9.1352009744214346E-4</v>
      </c>
      <c r="E21" s="38">
        <v>0</v>
      </c>
      <c r="F21" s="39"/>
      <c r="G21" s="38">
        <f t="shared" si="1"/>
        <v>3.4722222222222224E-4</v>
      </c>
      <c r="H21" s="43">
        <f t="shared" si="3"/>
        <v>8.7865741147526578E-4</v>
      </c>
    </row>
    <row r="22" spans="2:8" s="1" customFormat="1" x14ac:dyDescent="0.25">
      <c r="B22" s="42" t="s">
        <v>15</v>
      </c>
      <c r="C22" s="38">
        <v>2.1759259259259258E-3</v>
      </c>
      <c r="D22" s="39">
        <f t="shared" si="0"/>
        <v>5.7247259439707652E-3</v>
      </c>
      <c r="E22" s="38">
        <v>3.3564814814814812E-4</v>
      </c>
      <c r="F22" s="39">
        <f t="shared" si="0"/>
        <v>2.2256331542594016E-2</v>
      </c>
      <c r="G22" s="38">
        <f t="shared" si="1"/>
        <v>2.5115740740740741E-3</v>
      </c>
      <c r="H22" s="43">
        <f t="shared" si="3"/>
        <v>6.3556219430044216E-3</v>
      </c>
    </row>
    <row r="23" spans="2:8" s="1" customFormat="1" x14ac:dyDescent="0.25">
      <c r="B23" s="42" t="s">
        <v>71</v>
      </c>
      <c r="C23" s="38">
        <v>1.1516203703703702E-2</v>
      </c>
      <c r="D23" s="39">
        <f t="shared" si="0"/>
        <v>3.029841656516442E-2</v>
      </c>
      <c r="E23" s="38">
        <v>2.0833333333333335E-4</v>
      </c>
      <c r="F23" s="39">
        <f t="shared" si="0"/>
        <v>1.3814274750575598E-2</v>
      </c>
      <c r="G23" s="38">
        <f t="shared" si="1"/>
        <v>1.1724537037037035E-2</v>
      </c>
      <c r="H23" s="43">
        <f t="shared" si="3"/>
        <v>2.9669331927481467E-2</v>
      </c>
    </row>
    <row r="24" spans="2:8" s="1" customFormat="1" x14ac:dyDescent="0.25">
      <c r="B24" s="42" t="s">
        <v>12</v>
      </c>
      <c r="C24" s="38">
        <v>3.6342592592592594E-3</v>
      </c>
      <c r="D24" s="39">
        <f t="shared" si="0"/>
        <v>9.5615103532277687E-3</v>
      </c>
      <c r="E24" s="38">
        <v>0</v>
      </c>
      <c r="F24" s="39">
        <f t="shared" si="0"/>
        <v>0</v>
      </c>
      <c r="G24" s="38">
        <f t="shared" si="1"/>
        <v>3.6342592592592594E-3</v>
      </c>
      <c r="H24" s="43">
        <f t="shared" si="3"/>
        <v>9.1966142401077814E-3</v>
      </c>
    </row>
    <row r="25" spans="2:8" s="1" customFormat="1" x14ac:dyDescent="0.25">
      <c r="B25" s="42" t="s">
        <v>5</v>
      </c>
      <c r="C25" s="38">
        <v>1.7013888888888886E-3</v>
      </c>
      <c r="D25" s="39">
        <f t="shared" si="0"/>
        <v>4.4762484774665025E-3</v>
      </c>
      <c r="E25" s="38">
        <v>2.4305555555555552E-4</v>
      </c>
      <c r="F25" s="39">
        <f t="shared" si="0"/>
        <v>1.6116653875671526E-2</v>
      </c>
      <c r="G25" s="38">
        <f t="shared" si="1"/>
        <v>1.9444444444444442E-3</v>
      </c>
      <c r="H25" s="43">
        <f t="shared" si="3"/>
        <v>4.9204815042614876E-3</v>
      </c>
    </row>
    <row r="26" spans="2:8" s="1" customFormat="1" x14ac:dyDescent="0.25">
      <c r="B26" s="42" t="s">
        <v>6</v>
      </c>
      <c r="C26" s="38">
        <v>0.14410879629629639</v>
      </c>
      <c r="D26" s="39">
        <f t="shared" si="0"/>
        <v>0.3791412911084045</v>
      </c>
      <c r="E26" s="38">
        <v>0</v>
      </c>
      <c r="F26" s="39">
        <f t="shared" si="0"/>
        <v>0</v>
      </c>
      <c r="G26" s="38">
        <f t="shared" si="1"/>
        <v>0.14410879629629639</v>
      </c>
      <c r="H26" s="43">
        <f t="shared" si="2"/>
        <v>0.36467211434261798</v>
      </c>
    </row>
    <row r="27" spans="2:8" s="1" customFormat="1" x14ac:dyDescent="0.25">
      <c r="B27" s="42" t="s">
        <v>78</v>
      </c>
      <c r="C27" s="38">
        <v>2.6886574074074063E-2</v>
      </c>
      <c r="D27" s="39">
        <f t="shared" si="0"/>
        <v>7.0736906211936609E-2</v>
      </c>
      <c r="E27" s="38">
        <v>0</v>
      </c>
      <c r="F27" s="39">
        <f t="shared" si="0"/>
        <v>0</v>
      </c>
      <c r="G27" s="38">
        <f t="shared" si="1"/>
        <v>2.6886574074074063E-2</v>
      </c>
      <c r="H27" s="43">
        <f t="shared" si="2"/>
        <v>6.8037372228568038E-2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4.861111111111111E-4</v>
      </c>
      <c r="F28" s="39">
        <f t="shared" ref="F28" si="4">E28/E$30</f>
        <v>3.223330775134306E-2</v>
      </c>
      <c r="G28" s="38">
        <f t="shared" si="1"/>
        <v>4.861111111111111E-4</v>
      </c>
      <c r="H28" s="43">
        <f t="shared" si="2"/>
        <v>1.2301203760653719E-3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0.3800925925925927</v>
      </c>
      <c r="D30" s="51">
        <f t="shared" si="5"/>
        <v>0.99999999999999989</v>
      </c>
      <c r="E30" s="50">
        <f>SUM(E7:E28)</f>
        <v>1.5081018518518516E-2</v>
      </c>
      <c r="F30" s="51">
        <f>SUM(F7:F28)</f>
        <v>1</v>
      </c>
      <c r="G30" s="50">
        <f>SUM(G7:G28)</f>
        <v>0.39517361111111116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2.199074074074074E-4</v>
      </c>
      <c r="D7" s="39">
        <f t="shared" ref="D7:D28" si="0">C7/C$30</f>
        <v>3.4703830206944425E-4</v>
      </c>
      <c r="E7" s="38">
        <v>0</v>
      </c>
      <c r="F7" s="39">
        <f t="shared" ref="F7:F28" si="1">E7/E$30</f>
        <v>0</v>
      </c>
      <c r="G7" s="38">
        <f>C7+E7</f>
        <v>2.199074074074074E-4</v>
      </c>
      <c r="H7" s="43">
        <f>G7/$G$30</f>
        <v>2.842013940826279E-4</v>
      </c>
    </row>
    <row r="8" spans="2:8" s="1" customFormat="1" x14ac:dyDescent="0.25">
      <c r="B8" s="42" t="s">
        <v>13</v>
      </c>
      <c r="C8" s="38">
        <v>7.2916666666666659E-3</v>
      </c>
      <c r="D8" s="39">
        <f t="shared" si="0"/>
        <v>1.1507059489671047E-2</v>
      </c>
      <c r="E8" s="38">
        <v>6.4814814814814813E-4</v>
      </c>
      <c r="F8" s="39">
        <f t="shared" si="1"/>
        <v>4.6261875258157784E-3</v>
      </c>
      <c r="G8" s="38">
        <f t="shared" ref="G8:G28" si="2">C8+E8</f>
        <v>7.9398148148148145E-3</v>
      </c>
      <c r="H8" s="43">
        <f t="shared" ref="H8:H27" si="3">G8/$G$30</f>
        <v>1.0261166123193829E-2</v>
      </c>
    </row>
    <row r="9" spans="2:8" s="1" customFormat="1" x14ac:dyDescent="0.25">
      <c r="B9" s="42" t="s">
        <v>0</v>
      </c>
      <c r="C9" s="38">
        <v>0.15355324074074067</v>
      </c>
      <c r="D9" s="39">
        <f t="shared" si="0"/>
        <v>0.24232406071343765</v>
      </c>
      <c r="E9" s="38">
        <v>2.6527777777777789E-2</v>
      </c>
      <c r="F9" s="39">
        <f t="shared" si="1"/>
        <v>0.1893432465923173</v>
      </c>
      <c r="G9" s="38">
        <f t="shared" si="2"/>
        <v>0.18008101851851846</v>
      </c>
      <c r="H9" s="43">
        <f t="shared" si="3"/>
        <v>0.23273102581745295</v>
      </c>
    </row>
    <row r="10" spans="2:8" s="1" customFormat="1" x14ac:dyDescent="0.25">
      <c r="B10" s="42" t="s">
        <v>8</v>
      </c>
      <c r="C10" s="38">
        <v>2.390046296296296E-2</v>
      </c>
      <c r="D10" s="39">
        <f t="shared" si="0"/>
        <v>3.771758388281065E-2</v>
      </c>
      <c r="E10" s="38">
        <v>9.7337962962962959E-3</v>
      </c>
      <c r="F10" s="39">
        <f t="shared" si="1"/>
        <v>6.9475423378769094E-2</v>
      </c>
      <c r="G10" s="38">
        <f t="shared" si="2"/>
        <v>3.3634259259259253E-2</v>
      </c>
      <c r="H10" s="43">
        <f t="shared" si="3"/>
        <v>4.3467855326532447E-2</v>
      </c>
    </row>
    <row r="11" spans="2:8" s="1" customFormat="1" x14ac:dyDescent="0.25">
      <c r="B11" s="42" t="s">
        <v>26</v>
      </c>
      <c r="C11" s="38">
        <v>0</v>
      </c>
      <c r="D11" s="39">
        <f t="shared" si="0"/>
        <v>0</v>
      </c>
      <c r="E11" s="38">
        <v>4.2013888888888899E-3</v>
      </c>
      <c r="F11" s="39">
        <f t="shared" si="1"/>
        <v>2.9987608426270143E-2</v>
      </c>
      <c r="G11" s="38">
        <f t="shared" si="2"/>
        <v>4.2013888888888899E-3</v>
      </c>
      <c r="H11" s="43">
        <f t="shared" si="3"/>
        <v>5.4297424237891552E-3</v>
      </c>
    </row>
    <row r="12" spans="2:8" s="1" customFormat="1" x14ac:dyDescent="0.25">
      <c r="B12" s="42" t="s">
        <v>3</v>
      </c>
      <c r="C12" s="38">
        <v>6.9328703703703696E-3</v>
      </c>
      <c r="D12" s="39">
        <f t="shared" si="0"/>
        <v>1.0940839102084057E-2</v>
      </c>
      <c r="E12" s="38">
        <v>2.708333333333333E-3</v>
      </c>
      <c r="F12" s="39">
        <f t="shared" si="1"/>
        <v>1.9330855018587358E-2</v>
      </c>
      <c r="G12" s="38">
        <f t="shared" si="2"/>
        <v>9.6412037037037022E-3</v>
      </c>
      <c r="H12" s="43">
        <f t="shared" si="3"/>
        <v>1.2459987435306789E-2</v>
      </c>
    </row>
    <row r="13" spans="2:8" s="1" customFormat="1" x14ac:dyDescent="0.25">
      <c r="B13" s="42" t="s">
        <v>7</v>
      </c>
      <c r="C13" s="38">
        <v>5.2685185185185175E-2</v>
      </c>
      <c r="D13" s="39">
        <f t="shared" si="0"/>
        <v>8.3143071106321575E-2</v>
      </c>
      <c r="E13" s="38">
        <v>2.4050925925925934E-2</v>
      </c>
      <c r="F13" s="39">
        <f t="shared" si="1"/>
        <v>0.17166460140437842</v>
      </c>
      <c r="G13" s="38">
        <f t="shared" si="2"/>
        <v>7.6736111111111116E-2</v>
      </c>
      <c r="H13" s="43">
        <f t="shared" si="3"/>
        <v>9.9171328566727529E-2</v>
      </c>
    </row>
    <row r="14" spans="2:8" s="1" customFormat="1" x14ac:dyDescent="0.25">
      <c r="B14" s="42" t="s">
        <v>2</v>
      </c>
      <c r="C14" s="38">
        <v>2.3263888888888883E-2</v>
      </c>
      <c r="D14" s="39">
        <f t="shared" si="0"/>
        <v>3.6712999324188568E-2</v>
      </c>
      <c r="E14" s="38">
        <v>4.0856481481481481E-3</v>
      </c>
      <c r="F14" s="39">
        <f t="shared" si="1"/>
        <v>2.9161503510945888E-2</v>
      </c>
      <c r="G14" s="38">
        <f t="shared" si="2"/>
        <v>2.734953703703703E-2</v>
      </c>
      <c r="H14" s="43">
        <f t="shared" si="3"/>
        <v>3.5345678643013134E-2</v>
      </c>
    </row>
    <row r="15" spans="2:8" s="1" customFormat="1" x14ac:dyDescent="0.25">
      <c r="B15" s="42" t="s">
        <v>9</v>
      </c>
      <c r="C15" s="38">
        <v>4.6423611111111117E-2</v>
      </c>
      <c r="D15" s="39">
        <f t="shared" si="0"/>
        <v>7.3261612084239008E-2</v>
      </c>
      <c r="E15" s="38">
        <v>3.9814814814814808E-3</v>
      </c>
      <c r="F15" s="39">
        <f t="shared" si="1"/>
        <v>2.8418009087154063E-2</v>
      </c>
      <c r="G15" s="38">
        <f t="shared" si="2"/>
        <v>5.0405092592592599E-2</v>
      </c>
      <c r="H15" s="43">
        <f t="shared" si="3"/>
        <v>6.514195111736025E-2</v>
      </c>
    </row>
    <row r="16" spans="2:8" s="1" customFormat="1" x14ac:dyDescent="0.25">
      <c r="B16" s="42" t="s">
        <v>1</v>
      </c>
      <c r="C16" s="38">
        <v>3.3680555555555556E-3</v>
      </c>
      <c r="D16" s="39">
        <f t="shared" si="0"/>
        <v>5.3151655738004362E-3</v>
      </c>
      <c r="E16" s="38">
        <v>0</v>
      </c>
      <c r="F16" s="39">
        <f t="shared" si="1"/>
        <v>0</v>
      </c>
      <c r="G16" s="38">
        <f t="shared" si="2"/>
        <v>3.3680555555555556E-3</v>
      </c>
      <c r="H16" s="43">
        <f t="shared" si="3"/>
        <v>4.3527687198970906E-3</v>
      </c>
    </row>
    <row r="17" spans="2:8" s="1" customFormat="1" x14ac:dyDescent="0.25">
      <c r="B17" s="42" t="s">
        <v>27</v>
      </c>
      <c r="C17" s="38">
        <v>5.4513888888888893E-3</v>
      </c>
      <c r="D17" s="39">
        <f t="shared" si="0"/>
        <v>8.6028968565635931E-3</v>
      </c>
      <c r="E17" s="38">
        <v>3.1018518518518522E-3</v>
      </c>
      <c r="F17" s="39">
        <f t="shared" si="1"/>
        <v>2.21396117306898E-2</v>
      </c>
      <c r="G17" s="38">
        <f t="shared" si="2"/>
        <v>8.5532407407407415E-3</v>
      </c>
      <c r="H17" s="43">
        <f t="shared" si="3"/>
        <v>1.1053938433003264E-2</v>
      </c>
    </row>
    <row r="18" spans="2:8" s="1" customFormat="1" x14ac:dyDescent="0.25">
      <c r="B18" s="42" t="s">
        <v>16</v>
      </c>
      <c r="C18" s="38">
        <v>9.6064814814814819E-4</v>
      </c>
      <c r="D18" s="39">
        <f t="shared" si="0"/>
        <v>1.5160094248296777E-3</v>
      </c>
      <c r="E18" s="38">
        <v>1.5162037037037034E-3</v>
      </c>
      <c r="F18" s="39">
        <f t="shared" si="1"/>
        <v>1.0821974390747623E-2</v>
      </c>
      <c r="G18" s="38">
        <f t="shared" si="2"/>
        <v>2.4768518518518516E-3</v>
      </c>
      <c r="H18" s="43">
        <f t="shared" si="3"/>
        <v>3.2010051754569665E-3</v>
      </c>
    </row>
    <row r="19" spans="2:8" s="1" customFormat="1" x14ac:dyDescent="0.25">
      <c r="B19" s="42" t="s">
        <v>4</v>
      </c>
      <c r="C19" s="38">
        <v>1.5763888888888883E-2</v>
      </c>
      <c r="D19" s="39">
        <f t="shared" si="0"/>
        <v>2.4877166706241207E-2</v>
      </c>
      <c r="E19" s="38">
        <v>4.31712962962963E-3</v>
      </c>
      <c r="F19" s="39">
        <f t="shared" si="1"/>
        <v>3.0813713341594384E-2</v>
      </c>
      <c r="G19" s="38">
        <f t="shared" si="2"/>
        <v>2.0081018518518512E-2</v>
      </c>
      <c r="H19" s="43">
        <f t="shared" si="3"/>
        <v>2.5952074670176802E-2</v>
      </c>
    </row>
    <row r="20" spans="2:8" s="1" customFormat="1" x14ac:dyDescent="0.25">
      <c r="B20" s="42" t="s">
        <v>14</v>
      </c>
      <c r="C20" s="38">
        <v>9.7916666666666638E-3</v>
      </c>
      <c r="D20" s="39">
        <f t="shared" si="0"/>
        <v>1.545233702898683E-2</v>
      </c>
      <c r="E20" s="38">
        <v>6.8981481481481489E-3</v>
      </c>
      <c r="F20" s="39">
        <f t="shared" si="1"/>
        <v>4.9235852953325075E-2</v>
      </c>
      <c r="G20" s="38">
        <f t="shared" si="2"/>
        <v>1.6689814814814814E-2</v>
      </c>
      <c r="H20" s="43">
        <f t="shared" si="3"/>
        <v>2.1569390014060497E-2</v>
      </c>
    </row>
    <row r="21" spans="2:8" s="1" customFormat="1" x14ac:dyDescent="0.25">
      <c r="B21" s="42" t="s">
        <v>11</v>
      </c>
      <c r="C21" s="38">
        <v>2.1527777777777778E-3</v>
      </c>
      <c r="D21" s="39">
        <f t="shared" si="0"/>
        <v>3.3973223255219284E-3</v>
      </c>
      <c r="E21" s="38">
        <v>4.6296296296296293E-4</v>
      </c>
      <c r="F21" s="39">
        <f t="shared" si="1"/>
        <v>3.3044196612969845E-3</v>
      </c>
      <c r="G21" s="38">
        <f t="shared" si="2"/>
        <v>2.6157407407407405E-3</v>
      </c>
      <c r="H21" s="43">
        <f t="shared" si="3"/>
        <v>3.3805007927723107E-3</v>
      </c>
    </row>
    <row r="22" spans="2:8" s="1" customFormat="1" x14ac:dyDescent="0.25">
      <c r="B22" s="42" t="s">
        <v>15</v>
      </c>
      <c r="C22" s="38">
        <v>1.9074074074074073E-2</v>
      </c>
      <c r="D22" s="39">
        <f t="shared" si="0"/>
        <v>3.0101006411076006E-2</v>
      </c>
      <c r="E22" s="38">
        <v>1.9641203703703706E-2</v>
      </c>
      <c r="F22" s="39">
        <f t="shared" si="1"/>
        <v>0.1401900041305246</v>
      </c>
      <c r="G22" s="38">
        <f t="shared" si="2"/>
        <v>3.8715277777777779E-2</v>
      </c>
      <c r="H22" s="43">
        <f t="shared" si="3"/>
        <v>5.0034403326652127E-2</v>
      </c>
    </row>
    <row r="23" spans="2:8" s="1" customFormat="1" x14ac:dyDescent="0.25">
      <c r="B23" s="42" t="s">
        <v>71</v>
      </c>
      <c r="C23" s="38">
        <v>1.8182870370370374E-2</v>
      </c>
      <c r="D23" s="39">
        <f t="shared" si="0"/>
        <v>2.8694588029005107E-2</v>
      </c>
      <c r="E23" s="38">
        <v>6.8055555555555551E-3</v>
      </c>
      <c r="F23" s="39">
        <f t="shared" si="1"/>
        <v>4.8574969021065673E-2</v>
      </c>
      <c r="G23" s="38">
        <f t="shared" si="2"/>
        <v>2.4988425925925928E-2</v>
      </c>
      <c r="H23" s="43">
        <f t="shared" si="3"/>
        <v>3.2294253148652301E-2</v>
      </c>
    </row>
    <row r="24" spans="2:8" s="1" customFormat="1" x14ac:dyDescent="0.25">
      <c r="B24" s="42" t="s">
        <v>12</v>
      </c>
      <c r="C24" s="38">
        <v>1.5393518518518521E-3</v>
      </c>
      <c r="D24" s="39">
        <f t="shared" si="0"/>
        <v>2.4292681144861103E-3</v>
      </c>
      <c r="E24" s="38">
        <v>1.4699074074074074E-3</v>
      </c>
      <c r="F24" s="39">
        <f t="shared" si="1"/>
        <v>1.0491532424617925E-2</v>
      </c>
      <c r="G24" s="38">
        <f t="shared" si="2"/>
        <v>3.0092592592592593E-3</v>
      </c>
      <c r="H24" s="43">
        <f t="shared" si="3"/>
        <v>3.8890717084991188E-3</v>
      </c>
    </row>
    <row r="25" spans="2:8" s="1" customFormat="1" x14ac:dyDescent="0.25">
      <c r="B25" s="42" t="s">
        <v>5</v>
      </c>
      <c r="C25" s="38">
        <v>9.0625000000000011E-3</v>
      </c>
      <c r="D25" s="39">
        <f t="shared" si="0"/>
        <v>1.4301631080019733E-2</v>
      </c>
      <c r="E25" s="38">
        <v>3.0439814814814813E-3</v>
      </c>
      <c r="F25" s="39">
        <f t="shared" si="1"/>
        <v>2.1726559273027673E-2</v>
      </c>
      <c r="G25" s="38">
        <f t="shared" si="2"/>
        <v>1.2106481481481482E-2</v>
      </c>
      <c r="H25" s="43">
        <f t="shared" si="3"/>
        <v>1.5646034642654148E-2</v>
      </c>
    </row>
    <row r="26" spans="2:8" s="1" customFormat="1" x14ac:dyDescent="0.25">
      <c r="B26" s="42" t="s">
        <v>6</v>
      </c>
      <c r="C26" s="38">
        <v>0.16927083333333331</v>
      </c>
      <c r="D26" s="39">
        <f t="shared" si="0"/>
        <v>0.2671281667245064</v>
      </c>
      <c r="E26" s="38">
        <v>4.6759259259259254E-3</v>
      </c>
      <c r="F26" s="39">
        <f t="shared" si="1"/>
        <v>3.3374638579099544E-2</v>
      </c>
      <c r="G26" s="38">
        <f t="shared" si="2"/>
        <v>0.17394675925925923</v>
      </c>
      <c r="H26" s="43">
        <f t="shared" si="3"/>
        <v>0.22480330271935864</v>
      </c>
    </row>
    <row r="27" spans="2:8" s="1" customFormat="1" x14ac:dyDescent="0.25">
      <c r="B27" s="42" t="s">
        <v>78</v>
      </c>
      <c r="C27" s="38">
        <v>6.4560185185185165E-2</v>
      </c>
      <c r="D27" s="39">
        <f t="shared" si="0"/>
        <v>0.10188313941807156</v>
      </c>
      <c r="E27" s="38">
        <v>1.712962962962963E-3</v>
      </c>
      <c r="F27" s="39">
        <f t="shared" si="1"/>
        <v>1.2226352746798844E-2</v>
      </c>
      <c r="G27" s="38">
        <f t="shared" si="2"/>
        <v>6.6273148148148123E-2</v>
      </c>
      <c r="H27" s="43">
        <f t="shared" si="3"/>
        <v>8.5649325395638257E-2</v>
      </c>
    </row>
    <row r="28" spans="2:8" s="1" customFormat="1" x14ac:dyDescent="0.25">
      <c r="B28" s="42" t="s">
        <v>17</v>
      </c>
      <c r="C28" s="38">
        <v>2.199074074074074E-4</v>
      </c>
      <c r="D28" s="39">
        <f t="shared" si="0"/>
        <v>3.4703830206944425E-4</v>
      </c>
      <c r="E28" s="38">
        <v>1.0520833333333333E-2</v>
      </c>
      <c r="F28" s="39">
        <f t="shared" si="1"/>
        <v>7.5092936802973978E-2</v>
      </c>
      <c r="G28" s="38">
        <f t="shared" si="2"/>
        <v>1.0740740740740742E-2</v>
      </c>
      <c r="H28" s="43">
        <f>G28/$G$30</f>
        <v>1.3880994405719932E-2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0.63366898148148132</v>
      </c>
      <c r="D30" s="51">
        <f t="shared" si="4"/>
        <v>0.99999999999999989</v>
      </c>
      <c r="E30" s="50">
        <f t="shared" si="4"/>
        <v>0.14010416666666667</v>
      </c>
      <c r="F30" s="51">
        <f t="shared" si="4"/>
        <v>1.0000000000000002</v>
      </c>
      <c r="G30" s="50">
        <f t="shared" si="4"/>
        <v>0.7737731481481479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1.2268518518518518E-3</v>
      </c>
      <c r="D7" s="39">
        <f t="shared" ref="D7:D17" si="0">C7/C$30</f>
        <v>4.9094530128294209E-3</v>
      </c>
      <c r="E7" s="38">
        <v>0</v>
      </c>
      <c r="F7" s="39"/>
      <c r="G7" s="38">
        <f>C7+E7</f>
        <v>1.2268518518518518E-3</v>
      </c>
      <c r="H7" s="43">
        <f t="shared" ref="H7:H28" si="1">G7/$G$30</f>
        <v>4.8563705502359484E-3</v>
      </c>
    </row>
    <row r="8" spans="2:8" s="1" customFormat="1" x14ac:dyDescent="0.25">
      <c r="B8" s="42" t="s">
        <v>13</v>
      </c>
      <c r="C8" s="38">
        <v>2.3263888888888887E-3</v>
      </c>
      <c r="D8" s="39">
        <f t="shared" si="0"/>
        <v>9.3094344865916369E-3</v>
      </c>
      <c r="E8" s="38">
        <v>0</v>
      </c>
      <c r="F8" s="39">
        <f>E8/E$30</f>
        <v>0</v>
      </c>
      <c r="G8" s="38">
        <f t="shared" ref="G8:G28" si="2">C8+E8</f>
        <v>2.3263888888888887E-3</v>
      </c>
      <c r="H8" s="43">
        <f t="shared" si="1"/>
        <v>9.2087781188436371E-3</v>
      </c>
    </row>
    <row r="9" spans="2:8" s="1" customFormat="1" x14ac:dyDescent="0.25">
      <c r="B9" s="42" t="s">
        <v>0</v>
      </c>
      <c r="C9" s="38">
        <v>8.6388888888888835E-2</v>
      </c>
      <c r="D9" s="39">
        <f t="shared" si="0"/>
        <v>0.34569959705432807</v>
      </c>
      <c r="E9" s="36">
        <v>1.3657407407407407E-3</v>
      </c>
      <c r="F9" s="39">
        <f>E9/E$30</f>
        <v>0.5</v>
      </c>
      <c r="G9" s="38">
        <f t="shared" si="2"/>
        <v>8.7754629629629571E-2</v>
      </c>
      <c r="H9" s="43">
        <f t="shared" si="1"/>
        <v>0.34736793879140504</v>
      </c>
    </row>
    <row r="10" spans="2:8" s="1" customFormat="1" x14ac:dyDescent="0.25">
      <c r="B10" s="42" t="s">
        <v>8</v>
      </c>
      <c r="C10" s="38">
        <v>5.1041666666666657E-3</v>
      </c>
      <c r="D10" s="39">
        <f t="shared" si="0"/>
        <v>2.0425177157148814E-2</v>
      </c>
      <c r="E10" s="38">
        <v>8.9120370370370373E-4</v>
      </c>
      <c r="F10" s="39">
        <f>E10/E$30</f>
        <v>0.32627118644067798</v>
      </c>
      <c r="G10" s="38">
        <f t="shared" si="2"/>
        <v>5.9953703703703697E-3</v>
      </c>
      <c r="H10" s="43">
        <f t="shared" si="1"/>
        <v>2.373207495303982E-2</v>
      </c>
    </row>
    <row r="11" spans="2:8" s="1" customFormat="1" x14ac:dyDescent="0.25">
      <c r="B11" s="42" t="s">
        <v>26</v>
      </c>
      <c r="C11" s="38">
        <v>2.6620370370370372E-4</v>
      </c>
      <c r="D11" s="39">
        <f t="shared" si="0"/>
        <v>1.0652586725950631E-3</v>
      </c>
      <c r="E11" s="38">
        <v>0</v>
      </c>
      <c r="F11" s="39"/>
      <c r="G11" s="38">
        <f t="shared" si="2"/>
        <v>2.6620370370370372E-4</v>
      </c>
      <c r="H11" s="43">
        <f>G11/$G$30</f>
        <v>1.0537407797681776E-3</v>
      </c>
    </row>
    <row r="12" spans="2:8" s="1" customFormat="1" x14ac:dyDescent="0.25">
      <c r="B12" s="42" t="s">
        <v>3</v>
      </c>
      <c r="C12" s="38">
        <v>1.9791666666666664E-3</v>
      </c>
      <c r="D12" s="39">
        <f t="shared" si="0"/>
        <v>7.9199666527719897E-3</v>
      </c>
      <c r="E12" s="38">
        <v>0</v>
      </c>
      <c r="F12" s="39">
        <f t="shared" ref="F12:F28" si="3">E12/E$30</f>
        <v>0</v>
      </c>
      <c r="G12" s="38">
        <f t="shared" si="2"/>
        <v>1.9791666666666664E-3</v>
      </c>
      <c r="H12" s="43">
        <f>G12/$G$30</f>
        <v>7.8343336234938405E-3</v>
      </c>
    </row>
    <row r="13" spans="2:8" s="1" customFormat="1" x14ac:dyDescent="0.25">
      <c r="B13" s="42" t="s">
        <v>7</v>
      </c>
      <c r="C13" s="38">
        <v>1.1168981481481481E-2</v>
      </c>
      <c r="D13" s="39">
        <f t="shared" si="0"/>
        <v>4.4694548654531992E-2</v>
      </c>
      <c r="E13" s="38">
        <v>0</v>
      </c>
      <c r="F13" s="39">
        <f t="shared" si="3"/>
        <v>0</v>
      </c>
      <c r="G13" s="38">
        <f t="shared" si="2"/>
        <v>1.1168981481481481E-2</v>
      </c>
      <c r="H13" s="43">
        <f>G13/$G$30</f>
        <v>4.4211297933751795E-2</v>
      </c>
    </row>
    <row r="14" spans="2:8" s="1" customFormat="1" x14ac:dyDescent="0.25">
      <c r="B14" s="42" t="s">
        <v>2</v>
      </c>
      <c r="C14" s="38">
        <v>4.861111111111111E-4</v>
      </c>
      <c r="D14" s="39">
        <f t="shared" si="0"/>
        <v>1.9452549673475063E-3</v>
      </c>
      <c r="E14" s="38">
        <v>0</v>
      </c>
      <c r="F14" s="39">
        <f t="shared" si="3"/>
        <v>0</v>
      </c>
      <c r="G14" s="38">
        <f t="shared" si="2"/>
        <v>4.861111111111111E-4</v>
      </c>
      <c r="H14" s="43">
        <f t="shared" si="1"/>
        <v>1.9242222934897153E-3</v>
      </c>
    </row>
    <row r="15" spans="2:8" s="1" customFormat="1" x14ac:dyDescent="0.25">
      <c r="B15" s="42" t="s">
        <v>9</v>
      </c>
      <c r="C15" s="38">
        <v>4.0972222222222217E-3</v>
      </c>
      <c r="D15" s="39">
        <f t="shared" si="0"/>
        <v>1.6395720439071837E-2</v>
      </c>
      <c r="E15" s="38">
        <v>0</v>
      </c>
      <c r="F15" s="39">
        <f t="shared" si="3"/>
        <v>0</v>
      </c>
      <c r="G15" s="38">
        <f t="shared" si="2"/>
        <v>4.0972222222222217E-3</v>
      </c>
      <c r="H15" s="43">
        <f t="shared" si="1"/>
        <v>1.6218445045127598E-2</v>
      </c>
    </row>
    <row r="16" spans="2:8" s="1" customFormat="1" x14ac:dyDescent="0.25">
      <c r="B16" s="42" t="s">
        <v>1</v>
      </c>
      <c r="C16" s="38">
        <v>6.2500000000000001E-4</v>
      </c>
      <c r="D16" s="39">
        <f t="shared" si="0"/>
        <v>2.5010421008753655E-3</v>
      </c>
      <c r="E16" s="38">
        <v>1.273148148148148E-4</v>
      </c>
      <c r="F16" s="39">
        <f t="shared" si="3"/>
        <v>4.6610169491525417E-2</v>
      </c>
      <c r="G16" s="38">
        <f t="shared" si="2"/>
        <v>7.5231481481481482E-4</v>
      </c>
      <c r="H16" s="43">
        <f t="shared" si="1"/>
        <v>2.9779630732578929E-3</v>
      </c>
    </row>
    <row r="17" spans="2:8" s="1" customFormat="1" x14ac:dyDescent="0.25">
      <c r="B17" s="42" t="s">
        <v>27</v>
      </c>
      <c r="C17" s="38">
        <v>8.9120370370370373E-4</v>
      </c>
      <c r="D17" s="39">
        <f t="shared" si="0"/>
        <v>3.5663007734704284E-3</v>
      </c>
      <c r="E17" s="38">
        <v>0</v>
      </c>
      <c r="F17" s="39">
        <f t="shared" si="3"/>
        <v>0</v>
      </c>
      <c r="G17" s="38">
        <f t="shared" si="2"/>
        <v>8.9120370370370373E-4</v>
      </c>
      <c r="H17" s="43">
        <f t="shared" si="1"/>
        <v>3.5277408713978117E-3</v>
      </c>
    </row>
    <row r="18" spans="2:8" s="1" customFormat="1" x14ac:dyDescent="0.25">
      <c r="B18" s="42" t="s">
        <v>16</v>
      </c>
      <c r="C18" s="38">
        <v>1.6898148148148148E-3</v>
      </c>
      <c r="D18" s="39">
        <f t="shared" ref="D18:D27" si="4">C18/C$30</f>
        <v>6.762076791255618E-3</v>
      </c>
      <c r="E18" s="38">
        <v>0</v>
      </c>
      <c r="F18" s="39">
        <f t="shared" si="3"/>
        <v>0</v>
      </c>
      <c r="G18" s="38">
        <f t="shared" si="2"/>
        <v>1.6898148148148148E-3</v>
      </c>
      <c r="H18" s="43">
        <f t="shared" si="1"/>
        <v>6.6889632107023436E-3</v>
      </c>
    </row>
    <row r="19" spans="2:8" s="1" customFormat="1" x14ac:dyDescent="0.25">
      <c r="B19" s="42" t="s">
        <v>4</v>
      </c>
      <c r="C19" s="38">
        <v>3.5879629629629625E-3</v>
      </c>
      <c r="D19" s="39">
        <f t="shared" si="4"/>
        <v>1.4357834282803022E-2</v>
      </c>
      <c r="E19" s="38">
        <v>0</v>
      </c>
      <c r="F19" s="39">
        <f t="shared" si="3"/>
        <v>0</v>
      </c>
      <c r="G19" s="38">
        <f t="shared" si="2"/>
        <v>3.5879629629629625E-3</v>
      </c>
      <c r="H19" s="43">
        <f t="shared" si="1"/>
        <v>1.4202593118614564E-2</v>
      </c>
    </row>
    <row r="20" spans="2:8" s="1" customFormat="1" x14ac:dyDescent="0.25">
      <c r="B20" s="42" t="s">
        <v>14</v>
      </c>
      <c r="C20" s="38">
        <v>5.6712962962962967E-4</v>
      </c>
      <c r="D20" s="39">
        <f t="shared" si="4"/>
        <v>2.269464128572091E-3</v>
      </c>
      <c r="E20" s="38">
        <v>0</v>
      </c>
      <c r="F20" s="39">
        <f t="shared" si="3"/>
        <v>0</v>
      </c>
      <c r="G20" s="38">
        <f t="shared" si="2"/>
        <v>5.6712962962962967E-4</v>
      </c>
      <c r="H20" s="43">
        <f t="shared" si="1"/>
        <v>2.2449260090713348E-3</v>
      </c>
    </row>
    <row r="21" spans="2:8" s="1" customFormat="1" x14ac:dyDescent="0.25">
      <c r="B21" s="42" t="s">
        <v>11</v>
      </c>
      <c r="C21" s="38"/>
      <c r="D21" s="39">
        <f t="shared" si="4"/>
        <v>0</v>
      </c>
      <c r="E21" s="38"/>
      <c r="F21" s="39">
        <f t="shared" si="3"/>
        <v>0</v>
      </c>
      <c r="G21" s="38">
        <f t="shared" si="2"/>
        <v>0</v>
      </c>
      <c r="H21" s="43">
        <f t="shared" si="1"/>
        <v>0</v>
      </c>
    </row>
    <row r="22" spans="2:8" s="1" customFormat="1" x14ac:dyDescent="0.25">
      <c r="B22" s="42" t="s">
        <v>15</v>
      </c>
      <c r="C22" s="38">
        <v>5.5555555555555556E-4</v>
      </c>
      <c r="D22" s="39">
        <f t="shared" si="4"/>
        <v>2.2231485341114359E-3</v>
      </c>
      <c r="E22" s="38">
        <v>9.2592592592592588E-5</v>
      </c>
      <c r="F22" s="39">
        <f t="shared" si="3"/>
        <v>3.3898305084745763E-2</v>
      </c>
      <c r="G22" s="38">
        <f t="shared" si="2"/>
        <v>6.4814814814814813E-4</v>
      </c>
      <c r="H22" s="43">
        <f t="shared" si="1"/>
        <v>2.5656297246529538E-3</v>
      </c>
    </row>
    <row r="23" spans="2:8" s="1" customFormat="1" x14ac:dyDescent="0.25">
      <c r="B23" s="42" t="s">
        <v>71</v>
      </c>
      <c r="C23" s="38">
        <v>8.5532407407407415E-3</v>
      </c>
      <c r="D23" s="39">
        <f t="shared" si="4"/>
        <v>3.4227224306423984E-2</v>
      </c>
      <c r="E23" s="38">
        <v>0</v>
      </c>
      <c r="F23" s="39">
        <f t="shared" si="3"/>
        <v>0</v>
      </c>
      <c r="G23" s="38">
        <f t="shared" si="2"/>
        <v>8.5532407407407415E-3</v>
      </c>
      <c r="H23" s="43">
        <f t="shared" si="1"/>
        <v>3.3857149402116662E-2</v>
      </c>
    </row>
    <row r="24" spans="2:8" s="1" customFormat="1" x14ac:dyDescent="0.25">
      <c r="B24" s="42" t="s">
        <v>12</v>
      </c>
      <c r="C24" s="38">
        <v>4.5138888888888887E-4</v>
      </c>
      <c r="D24" s="39">
        <f t="shared" si="4"/>
        <v>1.8063081839655415E-3</v>
      </c>
      <c r="E24" s="38">
        <v>0</v>
      </c>
      <c r="F24" s="39">
        <f t="shared" si="3"/>
        <v>0</v>
      </c>
      <c r="G24" s="38">
        <f t="shared" si="2"/>
        <v>4.5138888888888887E-4</v>
      </c>
      <c r="H24" s="43">
        <f t="shared" si="1"/>
        <v>1.7867778439547356E-3</v>
      </c>
    </row>
    <row r="25" spans="2:8" s="1" customFormat="1" x14ac:dyDescent="0.25">
      <c r="B25" s="42" t="s">
        <v>5</v>
      </c>
      <c r="C25" s="38">
        <v>3.4490740740740732E-3</v>
      </c>
      <c r="D25" s="39">
        <f t="shared" si="4"/>
        <v>1.3802047149275161E-2</v>
      </c>
      <c r="E25" s="38">
        <v>0</v>
      </c>
      <c r="F25" s="39">
        <f t="shared" si="3"/>
        <v>0</v>
      </c>
      <c r="G25" s="38">
        <f t="shared" si="2"/>
        <v>3.4490740740740732E-3</v>
      </c>
      <c r="H25" s="43">
        <f t="shared" si="1"/>
        <v>1.3652815320474644E-2</v>
      </c>
    </row>
    <row r="26" spans="2:8" s="1" customFormat="1" x14ac:dyDescent="0.25">
      <c r="B26" s="42" t="s">
        <v>6</v>
      </c>
      <c r="C26" s="38">
        <v>6.2291666666666669E-2</v>
      </c>
      <c r="D26" s="39">
        <f t="shared" si="4"/>
        <v>0.24927052938724475</v>
      </c>
      <c r="E26" s="36">
        <v>0</v>
      </c>
      <c r="F26" s="39">
        <f t="shared" si="3"/>
        <v>0</v>
      </c>
      <c r="G26" s="38">
        <f t="shared" si="2"/>
        <v>6.2291666666666669E-2</v>
      </c>
      <c r="H26" s="43">
        <f t="shared" si="1"/>
        <v>0.24657534246575355</v>
      </c>
    </row>
    <row r="27" spans="2:8" s="1" customFormat="1" x14ac:dyDescent="0.25">
      <c r="B27" s="42" t="s">
        <v>78</v>
      </c>
      <c r="C27" s="38">
        <v>5.4189814814814788E-2</v>
      </c>
      <c r="D27" s="39">
        <f t="shared" si="4"/>
        <v>0.21684961326478622</v>
      </c>
      <c r="E27" s="38">
        <v>0</v>
      </c>
      <c r="F27" s="39">
        <f t="shared" si="3"/>
        <v>0</v>
      </c>
      <c r="G27" s="38">
        <f t="shared" si="2"/>
        <v>5.4189814814814788E-2</v>
      </c>
      <c r="H27" s="43">
        <f t="shared" si="1"/>
        <v>0.21450497090759149</v>
      </c>
    </row>
    <row r="28" spans="2:8" s="1" customFormat="1" x14ac:dyDescent="0.25">
      <c r="B28" s="42" t="s">
        <v>17</v>
      </c>
      <c r="C28" s="38">
        <v>0</v>
      </c>
      <c r="D28" s="39"/>
      <c r="E28" s="38">
        <v>2.5462962962962961E-4</v>
      </c>
      <c r="F28" s="39">
        <f t="shared" si="3"/>
        <v>9.3220338983050835E-2</v>
      </c>
      <c r="G28" s="38">
        <f t="shared" si="2"/>
        <v>2.5462962962962961E-4</v>
      </c>
      <c r="H28" s="43">
        <f t="shared" si="1"/>
        <v>1.0079259632565175E-3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0.24989583333333326</v>
      </c>
      <c r="D30" s="51">
        <f t="shared" si="5"/>
        <v>0.99999999999999989</v>
      </c>
      <c r="E30" s="50">
        <f t="shared" si="5"/>
        <v>2.7314814814814814E-3</v>
      </c>
      <c r="F30" s="51">
        <f t="shared" si="5"/>
        <v>1</v>
      </c>
      <c r="G30" s="50">
        <f t="shared" si="5"/>
        <v>0.25262731481481471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2.9513888888888892E-3</v>
      </c>
      <c r="D7" s="39">
        <f t="shared" ref="D7:D28" si="0">C7/C$30</f>
        <v>2.856854770947468E-3</v>
      </c>
      <c r="E7" s="38">
        <v>0</v>
      </c>
      <c r="F7" s="39">
        <f t="shared" ref="F7:F28" si="1">E7/E$30</f>
        <v>0</v>
      </c>
      <c r="G7" s="38">
        <f>C7+E7</f>
        <v>2.9513888888888892E-3</v>
      </c>
      <c r="H7" s="43">
        <f>G7/$G$30</f>
        <v>2.5534982926609454E-3</v>
      </c>
    </row>
    <row r="8" spans="2:8" s="1" customFormat="1" x14ac:dyDescent="0.25">
      <c r="B8" s="42" t="s">
        <v>13</v>
      </c>
      <c r="C8" s="38">
        <v>9.3055555555555548E-3</v>
      </c>
      <c r="D8" s="39">
        <f t="shared" si="0"/>
        <v>9.0074950425167201E-3</v>
      </c>
      <c r="E8" s="38">
        <v>1.1342592592592593E-3</v>
      </c>
      <c r="F8" s="39">
        <f t="shared" si="1"/>
        <v>9.2417955488494855E-3</v>
      </c>
      <c r="G8" s="38">
        <f t="shared" ref="G8:G28" si="2">C8+E8</f>
        <v>1.0439814814814815E-2</v>
      </c>
      <c r="H8" s="43">
        <f t="shared" ref="H8:H27" si="3">G8/$G$30</f>
        <v>9.0323743528634218E-3</v>
      </c>
    </row>
    <row r="9" spans="2:8" s="1" customFormat="1" x14ac:dyDescent="0.25">
      <c r="B9" s="42" t="s">
        <v>0</v>
      </c>
      <c r="C9" s="38">
        <v>0.37853009259259252</v>
      </c>
      <c r="D9" s="39">
        <f t="shared" si="0"/>
        <v>0.36640562856406633</v>
      </c>
      <c r="E9" s="38">
        <v>5.0208333333333376E-2</v>
      </c>
      <c r="F9" s="39">
        <f t="shared" si="1"/>
        <v>0.40909090909090917</v>
      </c>
      <c r="G9" s="38">
        <f t="shared" si="2"/>
        <v>0.42873842592592587</v>
      </c>
      <c r="H9" s="43">
        <f t="shared" si="3"/>
        <v>0.3709381853138799</v>
      </c>
    </row>
    <row r="10" spans="2:8" s="1" customFormat="1" x14ac:dyDescent="0.25">
      <c r="B10" s="42" t="s">
        <v>8</v>
      </c>
      <c r="C10" s="38">
        <v>3.6423611111111115E-2</v>
      </c>
      <c r="D10" s="39">
        <f t="shared" si="0"/>
        <v>3.5256948879104633E-2</v>
      </c>
      <c r="E10" s="38">
        <v>2.5092592592592597E-2</v>
      </c>
      <c r="F10" s="39">
        <f t="shared" si="1"/>
        <v>0.2044511505092417</v>
      </c>
      <c r="G10" s="38">
        <f t="shared" si="2"/>
        <v>6.1516203703703712E-2</v>
      </c>
      <c r="H10" s="43">
        <f t="shared" si="3"/>
        <v>5.3222915394089902E-2</v>
      </c>
    </row>
    <row r="11" spans="2:8" s="1" customFormat="1" x14ac:dyDescent="0.25">
      <c r="B11" s="42" t="s">
        <v>26</v>
      </c>
      <c r="C11" s="38">
        <v>2.0370370370370369E-3</v>
      </c>
      <c r="D11" s="39">
        <f t="shared" si="0"/>
        <v>1.971789959555899E-3</v>
      </c>
      <c r="E11" s="38">
        <v>0</v>
      </c>
      <c r="F11" s="39">
        <f t="shared" si="1"/>
        <v>0</v>
      </c>
      <c r="G11" s="38">
        <f t="shared" si="2"/>
        <v>2.0370370370370369E-3</v>
      </c>
      <c r="H11" s="43">
        <f t="shared" si="3"/>
        <v>1.7624145078757893E-3</v>
      </c>
    </row>
    <row r="12" spans="2:8" s="1" customFormat="1" x14ac:dyDescent="0.25">
      <c r="B12" s="42" t="s">
        <v>3</v>
      </c>
      <c r="C12" s="38">
        <v>1.1828703703703699E-2</v>
      </c>
      <c r="D12" s="39">
        <f t="shared" si="0"/>
        <v>1.1449825787875728E-2</v>
      </c>
      <c r="E12" s="38">
        <v>1.3796296296296296E-2</v>
      </c>
      <c r="F12" s="39">
        <f t="shared" si="1"/>
        <v>0.11241041116559781</v>
      </c>
      <c r="G12" s="38">
        <f t="shared" si="2"/>
        <v>2.5624999999999995E-2</v>
      </c>
      <c r="H12" s="43">
        <f t="shared" si="3"/>
        <v>2.2170373411573848E-2</v>
      </c>
    </row>
    <row r="13" spans="2:8" s="1" customFormat="1" x14ac:dyDescent="0.25">
      <c r="B13" s="42" t="s">
        <v>7</v>
      </c>
      <c r="C13" s="38">
        <v>3.5856481481481448E-2</v>
      </c>
      <c r="D13" s="39">
        <f t="shared" si="0"/>
        <v>3.4707984629000967E-2</v>
      </c>
      <c r="E13" s="38">
        <v>1.6944444444444449E-2</v>
      </c>
      <c r="F13" s="39">
        <f t="shared" si="1"/>
        <v>0.13806110901546581</v>
      </c>
      <c r="G13" s="38">
        <f t="shared" si="2"/>
        <v>5.2800925925925897E-2</v>
      </c>
      <c r="H13" s="43">
        <f t="shared" si="3"/>
        <v>4.5682585141644021E-2</v>
      </c>
    </row>
    <row r="14" spans="2:8" s="1" customFormat="1" x14ac:dyDescent="0.25">
      <c r="B14" s="42" t="s">
        <v>2</v>
      </c>
      <c r="C14" s="38">
        <v>3.5879629629629629E-3</v>
      </c>
      <c r="D14" s="39">
        <f t="shared" si="0"/>
        <v>3.473039133308686E-3</v>
      </c>
      <c r="E14" s="38">
        <v>0</v>
      </c>
      <c r="F14" s="39">
        <f t="shared" si="1"/>
        <v>0</v>
      </c>
      <c r="G14" s="38">
        <f t="shared" si="2"/>
        <v>3.5879629629629629E-3</v>
      </c>
      <c r="H14" s="43">
        <f t="shared" si="3"/>
        <v>3.1042528263721292E-3</v>
      </c>
    </row>
    <row r="15" spans="2:8" s="1" customFormat="1" x14ac:dyDescent="0.25">
      <c r="B15" s="42" t="s">
        <v>9</v>
      </c>
      <c r="C15" s="38">
        <v>7.1215277777777752E-2</v>
      </c>
      <c r="D15" s="39">
        <f t="shared" si="0"/>
        <v>6.8934225120155929E-2</v>
      </c>
      <c r="E15" s="38">
        <v>1.4236111111111112E-3</v>
      </c>
      <c r="F15" s="39">
        <f t="shared" si="1"/>
        <v>1.1599396454168232E-2</v>
      </c>
      <c r="G15" s="38">
        <f t="shared" si="2"/>
        <v>7.2638888888888864E-2</v>
      </c>
      <c r="H15" s="43">
        <f t="shared" si="3"/>
        <v>6.284609915584348E-2</v>
      </c>
    </row>
    <row r="16" spans="2:8" s="1" customFormat="1" x14ac:dyDescent="0.25">
      <c r="B16" s="42" t="s">
        <v>1</v>
      </c>
      <c r="C16" s="38">
        <v>2.5810185185185185E-3</v>
      </c>
      <c r="D16" s="39">
        <f t="shared" si="0"/>
        <v>2.4983475055736677E-3</v>
      </c>
      <c r="E16" s="38">
        <v>1.0995370370370371E-3</v>
      </c>
      <c r="F16" s="39">
        <f t="shared" si="1"/>
        <v>8.9588834402112363E-3</v>
      </c>
      <c r="G16" s="38">
        <f t="shared" si="2"/>
        <v>3.6805555555555558E-3</v>
      </c>
      <c r="H16" s="43">
        <f t="shared" si="3"/>
        <v>3.1843625767301199E-3</v>
      </c>
    </row>
    <row r="17" spans="2:8" s="1" customFormat="1" x14ac:dyDescent="0.25">
      <c r="B17" s="42" t="s">
        <v>27</v>
      </c>
      <c r="C17" s="38">
        <v>6.1574074074074066E-3</v>
      </c>
      <c r="D17" s="39">
        <f t="shared" si="0"/>
        <v>5.960183286839422E-3</v>
      </c>
      <c r="E17" s="38">
        <v>0</v>
      </c>
      <c r="F17" s="39">
        <f t="shared" si="1"/>
        <v>0</v>
      </c>
      <c r="G17" s="38">
        <f t="shared" si="2"/>
        <v>6.1574074074074066E-3</v>
      </c>
      <c r="H17" s="43">
        <f t="shared" si="3"/>
        <v>5.3272983988063632E-3</v>
      </c>
    </row>
    <row r="18" spans="2:8" s="1" customFormat="1" x14ac:dyDescent="0.25">
      <c r="B18" s="42" t="s">
        <v>16</v>
      </c>
      <c r="C18" s="38">
        <v>1.4467592592592592E-3</v>
      </c>
      <c r="D18" s="39">
        <f t="shared" si="0"/>
        <v>1.4004190053664056E-3</v>
      </c>
      <c r="E18" s="38">
        <v>0</v>
      </c>
      <c r="F18" s="39">
        <f t="shared" si="1"/>
        <v>0</v>
      </c>
      <c r="G18" s="38">
        <f t="shared" si="2"/>
        <v>1.4467592592592592E-3</v>
      </c>
      <c r="H18" s="43">
        <f t="shared" si="3"/>
        <v>1.2517148493436004E-3</v>
      </c>
    </row>
    <row r="19" spans="2:8" s="1" customFormat="1" x14ac:dyDescent="0.25">
      <c r="B19" s="42" t="s">
        <v>4</v>
      </c>
      <c r="C19" s="38">
        <v>2.5856481481481484E-2</v>
      </c>
      <c r="D19" s="39">
        <f t="shared" si="0"/>
        <v>2.5028288463908404E-2</v>
      </c>
      <c r="E19" s="38">
        <v>0</v>
      </c>
      <c r="F19" s="39">
        <f t="shared" si="1"/>
        <v>0</v>
      </c>
      <c r="G19" s="38">
        <f t="shared" si="2"/>
        <v>2.5856481481481484E-2</v>
      </c>
      <c r="H19" s="43">
        <f t="shared" si="3"/>
        <v>2.237064778746883E-2</v>
      </c>
    </row>
    <row r="20" spans="2:8" s="1" customFormat="1" x14ac:dyDescent="0.25">
      <c r="B20" s="42" t="s">
        <v>14</v>
      </c>
      <c r="C20" s="38">
        <v>6.9097222222222225E-3</v>
      </c>
      <c r="D20" s="39">
        <f t="shared" si="0"/>
        <v>6.6884011696299542E-3</v>
      </c>
      <c r="E20" s="38">
        <v>8.564814814814815E-4</v>
      </c>
      <c r="F20" s="39">
        <f t="shared" si="1"/>
        <v>6.9784986797434894E-3</v>
      </c>
      <c r="G20" s="38">
        <f t="shared" si="2"/>
        <v>7.766203703703704E-3</v>
      </c>
      <c r="H20" s="43">
        <f t="shared" si="3"/>
        <v>6.719205311276448E-3</v>
      </c>
    </row>
    <row r="21" spans="2:8" s="1" customFormat="1" x14ac:dyDescent="0.25">
      <c r="B21" s="42" t="s">
        <v>11</v>
      </c>
      <c r="C21" s="38">
        <v>3.3564814814814812E-4</v>
      </c>
      <c r="D21" s="39">
        <f t="shared" si="0"/>
        <v>3.2489720924500608E-4</v>
      </c>
      <c r="E21" s="38">
        <v>1.0763888888888889E-3</v>
      </c>
      <c r="F21" s="39">
        <f t="shared" si="1"/>
        <v>8.7702753677857369E-3</v>
      </c>
      <c r="G21" s="38">
        <f t="shared" si="2"/>
        <v>1.4120370370370369E-3</v>
      </c>
      <c r="H21" s="43">
        <f t="shared" si="3"/>
        <v>1.2216736929593541E-3</v>
      </c>
    </row>
    <row r="22" spans="2:8" s="1" customFormat="1" x14ac:dyDescent="0.25">
      <c r="B22" s="42" t="s">
        <v>15</v>
      </c>
      <c r="C22" s="38">
        <v>2.3252314814814812E-2</v>
      </c>
      <c r="D22" s="39">
        <f t="shared" si="0"/>
        <v>2.2507534254248871E-2</v>
      </c>
      <c r="E22" s="38">
        <v>4.9768518518518512E-3</v>
      </c>
      <c r="F22" s="39">
        <f t="shared" si="1"/>
        <v>4.0550735571482428E-2</v>
      </c>
      <c r="G22" s="38">
        <f t="shared" si="2"/>
        <v>2.8229166666666663E-2</v>
      </c>
      <c r="H22" s="43">
        <f t="shared" si="3"/>
        <v>2.4423460140392331E-2</v>
      </c>
    </row>
    <row r="23" spans="2:8" s="1" customFormat="1" x14ac:dyDescent="0.25">
      <c r="B23" s="42" t="s">
        <v>71</v>
      </c>
      <c r="C23" s="38">
        <v>3.5347222222222204E-2</v>
      </c>
      <c r="D23" s="39">
        <f t="shared" si="0"/>
        <v>3.4215037139112003E-2</v>
      </c>
      <c r="E23" s="38">
        <v>3.0208333333333333E-3</v>
      </c>
      <c r="F23" s="39">
        <f t="shared" si="1"/>
        <v>2.4613353451527712E-2</v>
      </c>
      <c r="G23" s="38">
        <f t="shared" si="2"/>
        <v>3.8368055555555537E-2</v>
      </c>
      <c r="H23" s="43">
        <f t="shared" si="3"/>
        <v>3.3195477804592269E-2</v>
      </c>
    </row>
    <row r="24" spans="2:8" s="1" customFormat="1" x14ac:dyDescent="0.25">
      <c r="B24" s="42" t="s">
        <v>12</v>
      </c>
      <c r="C24" s="38">
        <v>2.5462962962962961E-4</v>
      </c>
      <c r="D24" s="39">
        <f t="shared" si="0"/>
        <v>2.4647374494448737E-4</v>
      </c>
      <c r="E24" s="38">
        <v>3.3564814814814812E-4</v>
      </c>
      <c r="F24" s="39">
        <f t="shared" si="1"/>
        <v>2.7348170501697456E-3</v>
      </c>
      <c r="G24" s="38">
        <f t="shared" si="2"/>
        <v>5.9027777777777768E-4</v>
      </c>
      <c r="H24" s="43">
        <f>G24/$G$30</f>
        <v>5.1069965853218894E-4</v>
      </c>
    </row>
    <row r="25" spans="2:8" s="1" customFormat="1" x14ac:dyDescent="0.25">
      <c r="B25" s="42" t="s">
        <v>5</v>
      </c>
      <c r="C25" s="38">
        <v>4.0520833333333325E-2</v>
      </c>
      <c r="D25" s="39">
        <f t="shared" si="0"/>
        <v>3.9222935502302284E-2</v>
      </c>
      <c r="E25" s="38">
        <v>1.8171296296296297E-3</v>
      </c>
      <c r="F25" s="39">
        <f t="shared" si="1"/>
        <v>1.4805733685401726E-2</v>
      </c>
      <c r="G25" s="38">
        <f t="shared" si="2"/>
        <v>4.2337962962962952E-2</v>
      </c>
      <c r="H25" s="43">
        <f t="shared" si="3"/>
        <v>3.6630183351191115E-2</v>
      </c>
    </row>
    <row r="26" spans="2:8" s="1" customFormat="1" x14ac:dyDescent="0.25">
      <c r="B26" s="42" t="s">
        <v>6</v>
      </c>
      <c r="C26" s="38">
        <v>0.30406250000000007</v>
      </c>
      <c r="D26" s="39">
        <f t="shared" si="0"/>
        <v>0.29432326151984683</v>
      </c>
      <c r="E26" s="38">
        <v>5.2083333333333333E-4</v>
      </c>
      <c r="F26" s="39">
        <f t="shared" si="1"/>
        <v>4.243681629573743E-3</v>
      </c>
      <c r="G26" s="38">
        <f t="shared" si="2"/>
        <v>0.30458333333333343</v>
      </c>
      <c r="H26" s="43">
        <f t="shared" si="3"/>
        <v>0.26352102380260961</v>
      </c>
    </row>
    <row r="27" spans="2:8" s="1" customFormat="1" x14ac:dyDescent="0.25">
      <c r="B27" s="42" t="s">
        <v>78</v>
      </c>
      <c r="C27" s="38">
        <v>3.4629629629629635E-2</v>
      </c>
      <c r="D27" s="39">
        <f t="shared" si="0"/>
        <v>3.3520429312450292E-2</v>
      </c>
      <c r="E27" s="38">
        <v>4.2824074074074075E-4</v>
      </c>
      <c r="F27" s="39">
        <f t="shared" si="1"/>
        <v>3.4892493398717447E-3</v>
      </c>
      <c r="G27" s="38">
        <f t="shared" si="2"/>
        <v>3.5057870370370378E-2</v>
      </c>
      <c r="H27" s="43">
        <f t="shared" si="3"/>
        <v>3.0331554229294136E-2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1.0330902777777777</v>
      </c>
      <c r="D30" s="51">
        <f t="shared" si="4"/>
        <v>1</v>
      </c>
      <c r="E30" s="50">
        <f t="shared" si="4"/>
        <v>0.12273148148148155</v>
      </c>
      <c r="F30" s="51">
        <f t="shared" si="4"/>
        <v>0.99999999999999989</v>
      </c>
      <c r="G30" s="50">
        <f t="shared" si="4"/>
        <v>1.1558217592592595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2.465277777777778E-3</v>
      </c>
      <c r="D7" s="39">
        <f t="shared" ref="D7:D28" si="0">C7/C$30</f>
        <v>5.9854999156971804E-3</v>
      </c>
      <c r="E7" s="38">
        <v>8.6805555555555551E-4</v>
      </c>
      <c r="F7" s="39">
        <f t="shared" ref="F7:F28" si="1">E7/E$30</f>
        <v>6.4806013998099038E-3</v>
      </c>
      <c r="G7" s="38">
        <f>C7+E7</f>
        <v>3.3333333333333335E-3</v>
      </c>
      <c r="H7" s="43">
        <f>G7/$G$30</f>
        <v>6.1069997243368146E-3</v>
      </c>
    </row>
    <row r="8" spans="2:8" s="1" customFormat="1" x14ac:dyDescent="0.25">
      <c r="B8" s="42" t="s">
        <v>13</v>
      </c>
      <c r="C8" s="38">
        <v>1.3703703703703702E-2</v>
      </c>
      <c r="D8" s="39">
        <f t="shared" si="0"/>
        <v>3.3271511268476335E-2</v>
      </c>
      <c r="E8" s="38">
        <v>3.7500000000000003E-3</v>
      </c>
      <c r="F8" s="39">
        <f t="shared" si="1"/>
        <v>2.7996198047178789E-2</v>
      </c>
      <c r="G8" s="38">
        <f t="shared" ref="G8:G28" si="2">C8+E8</f>
        <v>1.7453703703703704E-2</v>
      </c>
      <c r="H8" s="43">
        <f t="shared" ref="H8:H27" si="3">G8/$G$30</f>
        <v>3.197692911215249E-2</v>
      </c>
    </row>
    <row r="9" spans="2:8" s="1" customFormat="1" x14ac:dyDescent="0.25">
      <c r="B9" s="42" t="s">
        <v>0</v>
      </c>
      <c r="C9" s="38">
        <v>9.6111111111111203E-2</v>
      </c>
      <c r="D9" s="39">
        <f t="shared" si="0"/>
        <v>0.23335019389647618</v>
      </c>
      <c r="E9" s="38">
        <v>3.005787037037036E-2</v>
      </c>
      <c r="F9" s="39">
        <f t="shared" si="1"/>
        <v>0.22440162447075088</v>
      </c>
      <c r="G9" s="38">
        <f t="shared" si="2"/>
        <v>0.12616898148148156</v>
      </c>
      <c r="H9" s="43">
        <f t="shared" si="3"/>
        <v>0.23115418053817938</v>
      </c>
    </row>
    <row r="10" spans="2:8" s="1" customFormat="1" x14ac:dyDescent="0.25">
      <c r="B10" s="42" t="s">
        <v>8</v>
      </c>
      <c r="C10" s="38">
        <v>2.3981481481481489E-2</v>
      </c>
      <c r="D10" s="39">
        <f t="shared" si="0"/>
        <v>5.8225144719833616E-2</v>
      </c>
      <c r="E10" s="38">
        <v>1.6747685185185185E-2</v>
      </c>
      <c r="F10" s="39">
        <f t="shared" si="1"/>
        <v>0.12503240300699908</v>
      </c>
      <c r="G10" s="38">
        <f t="shared" si="2"/>
        <v>4.0729166666666677E-2</v>
      </c>
      <c r="H10" s="43">
        <f t="shared" si="3"/>
        <v>7.4619902881740474E-2</v>
      </c>
    </row>
    <row r="11" spans="2:8" s="1" customFormat="1" x14ac:dyDescent="0.25">
      <c r="B11" s="42" t="s">
        <v>26</v>
      </c>
      <c r="C11" s="38">
        <v>9.3749999999999986E-4</v>
      </c>
      <c r="D11" s="39">
        <f t="shared" si="0"/>
        <v>2.2761760242792088E-3</v>
      </c>
      <c r="E11" s="38">
        <v>1.6203703703703703E-3</v>
      </c>
      <c r="F11" s="39">
        <f t="shared" si="1"/>
        <v>1.2097122612978487E-2</v>
      </c>
      <c r="G11" s="38">
        <f t="shared" si="2"/>
        <v>2.5578703703703701E-3</v>
      </c>
      <c r="H11" s="43">
        <f t="shared" si="3"/>
        <v>4.686274094022347E-3</v>
      </c>
    </row>
    <row r="12" spans="2:8" s="1" customFormat="1" x14ac:dyDescent="0.25">
      <c r="B12" s="42" t="s">
        <v>3</v>
      </c>
      <c r="C12" s="38">
        <v>5.8217592592592592E-3</v>
      </c>
      <c r="D12" s="39">
        <f t="shared" si="0"/>
        <v>1.4134772101388174E-2</v>
      </c>
      <c r="E12" s="38">
        <v>4.8032407407407399E-3</v>
      </c>
      <c r="F12" s="39">
        <f t="shared" si="1"/>
        <v>3.5859327745614795E-2</v>
      </c>
      <c r="G12" s="38">
        <f t="shared" si="2"/>
        <v>1.0624999999999999E-2</v>
      </c>
      <c r="H12" s="43">
        <f t="shared" si="3"/>
        <v>1.9466061621323593E-2</v>
      </c>
    </row>
    <row r="13" spans="2:8" s="1" customFormat="1" x14ac:dyDescent="0.25">
      <c r="B13" s="42" t="s">
        <v>7</v>
      </c>
      <c r="C13" s="38">
        <v>2.9641203703703697E-2</v>
      </c>
      <c r="D13" s="39">
        <f t="shared" si="0"/>
        <v>7.1966503681222885E-2</v>
      </c>
      <c r="E13" s="38">
        <v>1.6273148148148144E-2</v>
      </c>
      <c r="F13" s="39">
        <f t="shared" si="1"/>
        <v>0.12148967424176964</v>
      </c>
      <c r="G13" s="38">
        <f t="shared" si="2"/>
        <v>4.5914351851851845E-2</v>
      </c>
      <c r="H13" s="43">
        <f t="shared" si="3"/>
        <v>8.4119680230708815E-2</v>
      </c>
    </row>
    <row r="14" spans="2:8" s="1" customFormat="1" x14ac:dyDescent="0.25">
      <c r="B14" s="42" t="s">
        <v>2</v>
      </c>
      <c r="C14" s="38">
        <v>5.4629629629629646E-3</v>
      </c>
      <c r="D14" s="39">
        <f t="shared" si="0"/>
        <v>1.3263643005676383E-2</v>
      </c>
      <c r="E14" s="38">
        <v>0</v>
      </c>
      <c r="F14" s="39">
        <f t="shared" si="1"/>
        <v>0</v>
      </c>
      <c r="G14" s="38">
        <f t="shared" si="2"/>
        <v>5.4629629629629646E-3</v>
      </c>
      <c r="H14" s="43">
        <f t="shared" si="3"/>
        <v>1.0008693992663116E-2</v>
      </c>
    </row>
    <row r="15" spans="2:8" s="1" customFormat="1" x14ac:dyDescent="0.25">
      <c r="B15" s="42" t="s">
        <v>9</v>
      </c>
      <c r="C15" s="38">
        <v>5.9722222222222234E-3</v>
      </c>
      <c r="D15" s="39">
        <f t="shared" si="0"/>
        <v>1.4500084302815705E-2</v>
      </c>
      <c r="E15" s="38">
        <v>2.3263888888888887E-3</v>
      </c>
      <c r="F15" s="39">
        <f t="shared" si="1"/>
        <v>1.7368011751490543E-2</v>
      </c>
      <c r="G15" s="38">
        <f t="shared" si="2"/>
        <v>8.2986111111111125E-3</v>
      </c>
      <c r="H15" s="43">
        <f t="shared" si="3"/>
        <v>1.5203884730380196E-2</v>
      </c>
    </row>
    <row r="16" spans="2:8" s="1" customFormat="1" x14ac:dyDescent="0.25">
      <c r="B16" s="42" t="s">
        <v>1</v>
      </c>
      <c r="C16" s="38">
        <v>4.1666666666666666E-3</v>
      </c>
      <c r="D16" s="39">
        <f t="shared" si="0"/>
        <v>1.0116337885685374E-2</v>
      </c>
      <c r="E16" s="38">
        <v>4.976851851851853E-3</v>
      </c>
      <c r="F16" s="39">
        <f t="shared" si="1"/>
        <v>3.7155448025576791E-2</v>
      </c>
      <c r="G16" s="38">
        <f t="shared" si="2"/>
        <v>9.1435185185185196E-3</v>
      </c>
      <c r="H16" s="43">
        <f t="shared" si="3"/>
        <v>1.6751839521618347E-2</v>
      </c>
    </row>
    <row r="17" spans="2:8" s="1" customFormat="1" x14ac:dyDescent="0.25">
      <c r="B17" s="42" t="s">
        <v>27</v>
      </c>
      <c r="C17" s="38">
        <v>3.1134259259259262E-3</v>
      </c>
      <c r="D17" s="39">
        <f t="shared" si="0"/>
        <v>7.5591524756926827E-3</v>
      </c>
      <c r="E17" s="38">
        <v>0</v>
      </c>
      <c r="F17" s="39">
        <f t="shared" si="1"/>
        <v>0</v>
      </c>
      <c r="G17" s="38">
        <f t="shared" si="2"/>
        <v>3.1134259259259262E-3</v>
      </c>
      <c r="H17" s="43">
        <f t="shared" si="3"/>
        <v>5.704107381411817E-3</v>
      </c>
    </row>
    <row r="18" spans="2:8" s="1" customFormat="1" x14ac:dyDescent="0.25">
      <c r="B18" s="42" t="s">
        <v>16</v>
      </c>
      <c r="C18" s="38">
        <v>1.0995370370370371E-3</v>
      </c>
      <c r="D18" s="39">
        <f t="shared" si="0"/>
        <v>2.669589164278085E-3</v>
      </c>
      <c r="E18" s="38">
        <v>0</v>
      </c>
      <c r="F18" s="39">
        <f t="shared" si="1"/>
        <v>0</v>
      </c>
      <c r="G18" s="38">
        <f t="shared" si="2"/>
        <v>1.0995370370370371E-3</v>
      </c>
      <c r="H18" s="43">
        <f>G18/$G$30</f>
        <v>2.0144617146249911E-3</v>
      </c>
    </row>
    <row r="19" spans="2:8" s="1" customFormat="1" x14ac:dyDescent="0.25">
      <c r="B19" s="42" t="s">
        <v>4</v>
      </c>
      <c r="C19" s="38">
        <v>1.670138888888888E-2</v>
      </c>
      <c r="D19" s="39">
        <f t="shared" si="0"/>
        <v>4.054965435845552E-2</v>
      </c>
      <c r="E19" s="38">
        <v>2.8819444444444448E-3</v>
      </c>
      <c r="F19" s="39">
        <f t="shared" si="1"/>
        <v>2.1515596647368886E-2</v>
      </c>
      <c r="G19" s="38">
        <f t="shared" si="2"/>
        <v>1.9583333333333324E-2</v>
      </c>
      <c r="H19" s="43">
        <f t="shared" si="3"/>
        <v>3.5878623380478765E-2</v>
      </c>
    </row>
    <row r="20" spans="2:8" s="1" customFormat="1" x14ac:dyDescent="0.25">
      <c r="B20" s="42" t="s">
        <v>14</v>
      </c>
      <c r="C20" s="38">
        <v>7.6620370370370375E-3</v>
      </c>
      <c r="D20" s="39">
        <f t="shared" si="0"/>
        <v>1.860282133423255E-2</v>
      </c>
      <c r="E20" s="38">
        <v>5.3472222222222237E-3</v>
      </c>
      <c r="F20" s="39">
        <f t="shared" si="1"/>
        <v>3.992050462282902E-2</v>
      </c>
      <c r="G20" s="38">
        <f t="shared" si="2"/>
        <v>1.3009259259259262E-2</v>
      </c>
      <c r="H20" s="43">
        <f t="shared" si="3"/>
        <v>2.3834262813036741E-2</v>
      </c>
    </row>
    <row r="21" spans="2:8" s="1" customFormat="1" x14ac:dyDescent="0.25">
      <c r="B21" s="42" t="s">
        <v>11</v>
      </c>
      <c r="C21" s="38">
        <v>2.8935185185185184E-4</v>
      </c>
      <c r="D21" s="39">
        <f t="shared" si="0"/>
        <v>7.0252346428370646E-4</v>
      </c>
      <c r="E21" s="38">
        <v>6.249999999999999E-4</v>
      </c>
      <c r="F21" s="39">
        <f t="shared" si="1"/>
        <v>4.6660330078631303E-3</v>
      </c>
      <c r="G21" s="38">
        <f t="shared" si="2"/>
        <v>9.1435185185185174E-4</v>
      </c>
      <c r="H21" s="43">
        <f t="shared" si="3"/>
        <v>1.6751839521618344E-3</v>
      </c>
    </row>
    <row r="22" spans="2:8" s="1" customFormat="1" x14ac:dyDescent="0.25">
      <c r="B22" s="42" t="s">
        <v>15</v>
      </c>
      <c r="C22" s="38">
        <v>4.5601851851851845E-3</v>
      </c>
      <c r="D22" s="39">
        <f t="shared" si="0"/>
        <v>1.1071769797111213E-2</v>
      </c>
      <c r="E22" s="38">
        <v>4.9074074074074072E-3</v>
      </c>
      <c r="F22" s="39">
        <f t="shared" si="1"/>
        <v>3.663699991359199E-2</v>
      </c>
      <c r="G22" s="38">
        <f t="shared" si="2"/>
        <v>9.4675925925925917E-3</v>
      </c>
      <c r="H22" s="43">
        <f t="shared" si="3"/>
        <v>1.7345575605928868E-2</v>
      </c>
    </row>
    <row r="23" spans="2:8" s="1" customFormat="1" x14ac:dyDescent="0.25">
      <c r="B23" s="42" t="s">
        <v>71</v>
      </c>
      <c r="C23" s="38">
        <v>9.861111111111107E-3</v>
      </c>
      <c r="D23" s="39">
        <f t="shared" si="0"/>
        <v>2.3941999662788708E-2</v>
      </c>
      <c r="E23" s="38">
        <v>4.5601851851851853E-3</v>
      </c>
      <c r="F23" s="39">
        <f t="shared" si="1"/>
        <v>3.4044759353668033E-2</v>
      </c>
      <c r="G23" s="38">
        <f t="shared" si="2"/>
        <v>1.4421296296296293E-2</v>
      </c>
      <c r="H23" s="43">
        <f t="shared" si="3"/>
        <v>2.6421255751818296E-2</v>
      </c>
    </row>
    <row r="24" spans="2:8" s="1" customFormat="1" x14ac:dyDescent="0.25">
      <c r="B24" s="42" t="s">
        <v>12</v>
      </c>
      <c r="C24" s="38">
        <v>9.1435185185185174E-4</v>
      </c>
      <c r="D24" s="39">
        <f t="shared" si="0"/>
        <v>2.2199741471365122E-3</v>
      </c>
      <c r="E24" s="38">
        <v>1.4004629629629632E-3</v>
      </c>
      <c r="F24" s="39">
        <f t="shared" si="1"/>
        <v>1.045537025835998E-2</v>
      </c>
      <c r="G24" s="38">
        <f t="shared" si="2"/>
        <v>2.3148148148148147E-3</v>
      </c>
      <c r="H24" s="43">
        <f>G24/$G$30</f>
        <v>4.2409720307894543E-3</v>
      </c>
    </row>
    <row r="25" spans="2:8" s="1" customFormat="1" x14ac:dyDescent="0.25">
      <c r="B25" s="42" t="s">
        <v>5</v>
      </c>
      <c r="C25" s="38">
        <v>1.1111111111111112E-2</v>
      </c>
      <c r="D25" s="39">
        <f t="shared" si="0"/>
        <v>2.6976901028494333E-2</v>
      </c>
      <c r="E25" s="38">
        <v>2.3842592592592591E-3</v>
      </c>
      <c r="F25" s="39">
        <f t="shared" si="1"/>
        <v>1.7800051844811201E-2</v>
      </c>
      <c r="G25" s="38">
        <f t="shared" si="2"/>
        <v>1.3495370370370371E-2</v>
      </c>
      <c r="H25" s="43">
        <f t="shared" si="3"/>
        <v>2.4724866939502523E-2</v>
      </c>
    </row>
    <row r="26" spans="2:8" s="1" customFormat="1" x14ac:dyDescent="0.25">
      <c r="B26" s="42" t="s">
        <v>6</v>
      </c>
      <c r="C26" s="38">
        <v>7.9502314814814817E-2</v>
      </c>
      <c r="D26" s="39">
        <f t="shared" si="0"/>
        <v>0.19302534704659122</v>
      </c>
      <c r="E26" s="38">
        <v>3.0416666666666658E-2</v>
      </c>
      <c r="F26" s="39">
        <f t="shared" si="1"/>
        <v>0.22708027304933898</v>
      </c>
      <c r="G26" s="38">
        <f t="shared" si="2"/>
        <v>0.10991898148148148</v>
      </c>
      <c r="H26" s="43">
        <f t="shared" si="3"/>
        <v>0.20138255688203724</v>
      </c>
    </row>
    <row r="27" spans="2:8" s="1" customFormat="1" x14ac:dyDescent="0.25">
      <c r="B27" s="42" t="s">
        <v>78</v>
      </c>
      <c r="C27" s="38">
        <v>8.8796296296296498E-2</v>
      </c>
      <c r="D27" s="39">
        <f t="shared" si="0"/>
        <v>0.21559040071938435</v>
      </c>
      <c r="E27" s="38">
        <v>0</v>
      </c>
      <c r="F27" s="39">
        <f t="shared" si="1"/>
        <v>0</v>
      </c>
      <c r="G27" s="38">
        <f t="shared" si="2"/>
        <v>8.8796296296296498E-2</v>
      </c>
      <c r="H27" s="43">
        <f t="shared" si="3"/>
        <v>0.16268368710108386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0.41187500000000032</v>
      </c>
      <c r="D30" s="51">
        <f t="shared" si="4"/>
        <v>1</v>
      </c>
      <c r="E30" s="50">
        <f t="shared" si="4"/>
        <v>0.13394675925925922</v>
      </c>
      <c r="F30" s="51">
        <f t="shared" si="4"/>
        <v>1</v>
      </c>
      <c r="G30" s="50">
        <f t="shared" si="4"/>
        <v>0.54582175925925958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1.6666666666666666E-3</v>
      </c>
      <c r="D7" s="39">
        <f t="shared" ref="D7:D27" si="0">C7/C$30</f>
        <v>4.3330424577979702E-3</v>
      </c>
      <c r="E7" s="38">
        <v>0</v>
      </c>
      <c r="F7" s="39"/>
      <c r="G7" s="38">
        <f>C7+E7</f>
        <v>1.6666666666666666E-3</v>
      </c>
      <c r="H7" s="43">
        <f>G7/$G$30</f>
        <v>4.3330424577979702E-3</v>
      </c>
    </row>
    <row r="8" spans="2:8" s="1" customFormat="1" x14ac:dyDescent="0.25">
      <c r="B8" s="42" t="s">
        <v>13</v>
      </c>
      <c r="C8" s="38">
        <v>8.2754629629629584E-3</v>
      </c>
      <c r="D8" s="39">
        <f t="shared" si="0"/>
        <v>2.1514759425871856E-2</v>
      </c>
      <c r="E8" s="38">
        <v>0</v>
      </c>
      <c r="F8" s="39"/>
      <c r="G8" s="38">
        <f t="shared" ref="G8:G28" si="1">C8+E8</f>
        <v>8.2754629629629584E-3</v>
      </c>
      <c r="H8" s="43">
        <f t="shared" ref="H8:H27" si="2">G8/$G$30</f>
        <v>2.1514759425871856E-2</v>
      </c>
    </row>
    <row r="9" spans="2:8" s="1" customFormat="1" x14ac:dyDescent="0.25">
      <c r="B9" s="42" t="s">
        <v>0</v>
      </c>
      <c r="C9" s="38">
        <v>8.6932870370370383E-2</v>
      </c>
      <c r="D9" s="39">
        <f t="shared" si="0"/>
        <v>0.22601029097583725</v>
      </c>
      <c r="E9" s="38">
        <v>0</v>
      </c>
      <c r="F9" s="39"/>
      <c r="G9" s="38">
        <f t="shared" si="1"/>
        <v>8.6932870370370383E-2</v>
      </c>
      <c r="H9" s="43">
        <f t="shared" si="2"/>
        <v>0.22601029097583725</v>
      </c>
    </row>
    <row r="10" spans="2:8" s="1" customFormat="1" x14ac:dyDescent="0.25">
      <c r="B10" s="42" t="s">
        <v>8</v>
      </c>
      <c r="C10" s="38">
        <v>1.081018518518518E-2</v>
      </c>
      <c r="D10" s="39">
        <f t="shared" si="0"/>
        <v>2.8104594830439603E-2</v>
      </c>
      <c r="E10" s="38">
        <v>0</v>
      </c>
      <c r="F10" s="39"/>
      <c r="G10" s="38">
        <f t="shared" si="1"/>
        <v>1.081018518518518E-2</v>
      </c>
      <c r="H10" s="43">
        <f t="shared" si="2"/>
        <v>2.8104594830439603E-2</v>
      </c>
    </row>
    <row r="11" spans="2:8" s="1" customFormat="1" x14ac:dyDescent="0.25">
      <c r="B11" s="42" t="s">
        <v>26</v>
      </c>
      <c r="C11" s="38">
        <v>8.564814814814815E-4</v>
      </c>
      <c r="D11" s="39">
        <f t="shared" si="0"/>
        <v>2.2267023741461794E-3</v>
      </c>
      <c r="E11" s="38">
        <v>0</v>
      </c>
      <c r="F11" s="39"/>
      <c r="G11" s="38">
        <f t="shared" si="1"/>
        <v>8.564814814814815E-4</v>
      </c>
      <c r="H11" s="43">
        <f t="shared" si="2"/>
        <v>2.2267023741461794E-3</v>
      </c>
    </row>
    <row r="12" spans="2:8" s="1" customFormat="1" x14ac:dyDescent="0.25">
      <c r="B12" s="42" t="s">
        <v>3</v>
      </c>
      <c r="C12" s="38">
        <v>4.1435185185185169E-3</v>
      </c>
      <c r="D12" s="39">
        <f t="shared" si="0"/>
        <v>1.0772424999247729E-2</v>
      </c>
      <c r="E12" s="38">
        <v>0</v>
      </c>
      <c r="F12" s="39"/>
      <c r="G12" s="38">
        <f t="shared" si="1"/>
        <v>4.1435185185185169E-3</v>
      </c>
      <c r="H12" s="43">
        <f t="shared" si="2"/>
        <v>1.0772424999247729E-2</v>
      </c>
    </row>
    <row r="13" spans="2:8" s="1" customFormat="1" x14ac:dyDescent="0.25">
      <c r="B13" s="42" t="s">
        <v>7</v>
      </c>
      <c r="C13" s="38">
        <v>1.1006944444444444E-2</v>
      </c>
      <c r="D13" s="39">
        <f t="shared" si="0"/>
        <v>2.8616134565040766E-2</v>
      </c>
      <c r="E13" s="38">
        <v>0</v>
      </c>
      <c r="F13" s="39"/>
      <c r="G13" s="38">
        <f t="shared" si="1"/>
        <v>1.1006944444444444E-2</v>
      </c>
      <c r="H13" s="43">
        <f t="shared" si="2"/>
        <v>2.8616134565040766E-2</v>
      </c>
    </row>
    <row r="14" spans="2:8" s="1" customFormat="1" x14ac:dyDescent="0.25">
      <c r="B14" s="42" t="s">
        <v>2</v>
      </c>
      <c r="C14" s="38">
        <v>4.7453703703703703E-3</v>
      </c>
      <c r="D14" s="39">
        <f t="shared" si="0"/>
        <v>1.2337134775674777E-2</v>
      </c>
      <c r="E14" s="38">
        <v>0</v>
      </c>
      <c r="F14" s="39"/>
      <c r="G14" s="38">
        <f t="shared" si="1"/>
        <v>4.7453703703703703E-3</v>
      </c>
      <c r="H14" s="43">
        <f t="shared" si="2"/>
        <v>1.2337134775674777E-2</v>
      </c>
    </row>
    <row r="15" spans="2:8" s="1" customFormat="1" x14ac:dyDescent="0.25">
      <c r="B15" s="42" t="s">
        <v>9</v>
      </c>
      <c r="C15" s="38">
        <v>2.4525462962962957E-2</v>
      </c>
      <c r="D15" s="39">
        <f t="shared" si="0"/>
        <v>6.3761923389402064E-2</v>
      </c>
      <c r="E15" s="38">
        <v>0</v>
      </c>
      <c r="F15" s="39"/>
      <c r="G15" s="38">
        <f t="shared" si="1"/>
        <v>2.4525462962962957E-2</v>
      </c>
      <c r="H15" s="43">
        <f t="shared" si="2"/>
        <v>6.3761923389402064E-2</v>
      </c>
    </row>
    <row r="16" spans="2:8" s="1" customFormat="1" x14ac:dyDescent="0.25">
      <c r="B16" s="42" t="s">
        <v>1</v>
      </c>
      <c r="C16" s="38">
        <v>4.062500000000001E-3</v>
      </c>
      <c r="D16" s="39">
        <f t="shared" si="0"/>
        <v>1.0561790990882556E-2</v>
      </c>
      <c r="E16" s="38">
        <v>0</v>
      </c>
      <c r="F16" s="39"/>
      <c r="G16" s="38">
        <f t="shared" si="1"/>
        <v>4.062500000000001E-3</v>
      </c>
      <c r="H16" s="43">
        <f t="shared" si="2"/>
        <v>1.0561790990882556E-2</v>
      </c>
    </row>
    <row r="17" spans="2:8" s="1" customFormat="1" x14ac:dyDescent="0.25">
      <c r="B17" s="42" t="s">
        <v>27</v>
      </c>
      <c r="C17" s="38">
        <v>2.8587962962962959E-3</v>
      </c>
      <c r="D17" s="39">
        <f t="shared" si="0"/>
        <v>7.4323714380284626E-3</v>
      </c>
      <c r="E17" s="38">
        <v>0</v>
      </c>
      <c r="F17" s="39"/>
      <c r="G17" s="38">
        <f t="shared" si="1"/>
        <v>2.8587962962962959E-3</v>
      </c>
      <c r="H17" s="43">
        <f t="shared" si="2"/>
        <v>7.4323714380284626E-3</v>
      </c>
    </row>
    <row r="18" spans="2:8" s="1" customFormat="1" x14ac:dyDescent="0.25">
      <c r="B18" s="42" t="s">
        <v>16</v>
      </c>
      <c r="C18" s="38">
        <v>1.5509259259259261E-3</v>
      </c>
      <c r="D18" s="39">
        <f t="shared" si="0"/>
        <v>4.0321367315620006E-3</v>
      </c>
      <c r="E18" s="38">
        <v>0</v>
      </c>
      <c r="F18" s="39"/>
      <c r="G18" s="38">
        <f t="shared" si="1"/>
        <v>1.5509259259259261E-3</v>
      </c>
      <c r="H18" s="43">
        <f t="shared" si="2"/>
        <v>4.0321367315620006E-3</v>
      </c>
    </row>
    <row r="19" spans="2:8" s="1" customFormat="1" x14ac:dyDescent="0.25">
      <c r="B19" s="42" t="s">
        <v>4</v>
      </c>
      <c r="C19" s="38">
        <v>1.2314814814814813E-2</v>
      </c>
      <c r="D19" s="39">
        <f t="shared" si="0"/>
        <v>3.2016369271507222E-2</v>
      </c>
      <c r="E19" s="38">
        <v>0</v>
      </c>
      <c r="F19" s="39"/>
      <c r="G19" s="38">
        <f t="shared" si="1"/>
        <v>1.2314814814814813E-2</v>
      </c>
      <c r="H19" s="43">
        <f t="shared" si="2"/>
        <v>3.2016369271507222E-2</v>
      </c>
    </row>
    <row r="20" spans="2:8" s="1" customFormat="1" x14ac:dyDescent="0.25">
      <c r="B20" s="42" t="s">
        <v>14</v>
      </c>
      <c r="C20" s="38">
        <v>7.8124999999999991E-3</v>
      </c>
      <c r="D20" s="39">
        <f t="shared" si="0"/>
        <v>2.0311136520927985E-2</v>
      </c>
      <c r="E20" s="38">
        <v>0</v>
      </c>
      <c r="F20" s="39"/>
      <c r="G20" s="38">
        <f t="shared" si="1"/>
        <v>7.8124999999999991E-3</v>
      </c>
      <c r="H20" s="43">
        <f t="shared" si="2"/>
        <v>2.0311136520927985E-2</v>
      </c>
    </row>
    <row r="21" spans="2:8" s="1" customFormat="1" x14ac:dyDescent="0.25">
      <c r="B21" s="42" t="s">
        <v>11</v>
      </c>
      <c r="C21" s="38">
        <v>3.9583333333333328E-3</v>
      </c>
      <c r="D21" s="39">
        <f t="shared" si="0"/>
        <v>1.0290975837270179E-2</v>
      </c>
      <c r="E21" s="38">
        <v>0</v>
      </c>
      <c r="F21" s="39"/>
      <c r="G21" s="38">
        <f t="shared" si="1"/>
        <v>3.9583333333333328E-3</v>
      </c>
      <c r="H21" s="43">
        <f>G21/$G$30</f>
        <v>1.0290975837270179E-2</v>
      </c>
    </row>
    <row r="22" spans="2:8" s="1" customFormat="1" x14ac:dyDescent="0.25">
      <c r="B22" s="42" t="s">
        <v>15</v>
      </c>
      <c r="C22" s="38">
        <v>4.7569444444444447E-3</v>
      </c>
      <c r="D22" s="39">
        <f t="shared" si="0"/>
        <v>1.2367225348298375E-2</v>
      </c>
      <c r="E22" s="38">
        <v>0</v>
      </c>
      <c r="F22" s="39"/>
      <c r="G22" s="38">
        <f t="shared" si="1"/>
        <v>4.7569444444444447E-3</v>
      </c>
      <c r="H22" s="43">
        <f>G22/$G$30</f>
        <v>1.2367225348298375E-2</v>
      </c>
    </row>
    <row r="23" spans="2:8" s="1" customFormat="1" x14ac:dyDescent="0.25">
      <c r="B23" s="42" t="s">
        <v>71</v>
      </c>
      <c r="C23" s="38">
        <v>1.6909722222222218E-2</v>
      </c>
      <c r="D23" s="39">
        <f t="shared" si="0"/>
        <v>4.3962326603075232E-2</v>
      </c>
      <c r="E23" s="38">
        <v>0</v>
      </c>
      <c r="F23" s="39"/>
      <c r="G23" s="38">
        <f t="shared" si="1"/>
        <v>1.6909722222222218E-2</v>
      </c>
      <c r="H23" s="43">
        <f>G23/$G$30</f>
        <v>4.3962326603075232E-2</v>
      </c>
    </row>
    <row r="24" spans="2:8" s="1" customFormat="1" x14ac:dyDescent="0.25">
      <c r="B24" s="42" t="s">
        <v>12</v>
      </c>
      <c r="C24" s="38">
        <v>1.296296296296296E-3</v>
      </c>
      <c r="D24" s="39">
        <f t="shared" si="0"/>
        <v>3.3701441338428654E-3</v>
      </c>
      <c r="E24" s="38">
        <v>0</v>
      </c>
      <c r="F24" s="39"/>
      <c r="G24" s="38">
        <f t="shared" si="1"/>
        <v>1.296296296296296E-3</v>
      </c>
      <c r="H24" s="43">
        <f>G24/$G$30</f>
        <v>3.3701441338428654E-3</v>
      </c>
    </row>
    <row r="25" spans="2:8" s="1" customFormat="1" x14ac:dyDescent="0.25">
      <c r="B25" s="42" t="s">
        <v>5</v>
      </c>
      <c r="C25" s="38">
        <v>2.7870370370370344E-2</v>
      </c>
      <c r="D25" s="39">
        <f t="shared" si="0"/>
        <v>7.2458098877621557E-2</v>
      </c>
      <c r="E25" s="38">
        <v>0</v>
      </c>
      <c r="F25" s="39"/>
      <c r="G25" s="38">
        <f t="shared" si="1"/>
        <v>2.7870370370370344E-2</v>
      </c>
      <c r="H25" s="43">
        <f t="shared" si="2"/>
        <v>7.2458098877621557E-2</v>
      </c>
    </row>
    <row r="26" spans="2:8" s="1" customFormat="1" x14ac:dyDescent="0.25">
      <c r="B26" s="42" t="s">
        <v>6</v>
      </c>
      <c r="C26" s="38">
        <v>0.11641203703703716</v>
      </c>
      <c r="D26" s="39">
        <f t="shared" si="0"/>
        <v>0.30265097944813912</v>
      </c>
      <c r="E26" s="36">
        <v>0</v>
      </c>
      <c r="F26" s="39"/>
      <c r="G26" s="38">
        <f t="shared" si="1"/>
        <v>0.11641203703703716</v>
      </c>
      <c r="H26" s="43">
        <f t="shared" si="2"/>
        <v>0.30265097944813912</v>
      </c>
    </row>
    <row r="27" spans="2:8" s="1" customFormat="1" x14ac:dyDescent="0.25">
      <c r="B27" s="42" t="s">
        <v>78</v>
      </c>
      <c r="C27" s="38">
        <v>2.1134259259259248E-2</v>
      </c>
      <c r="D27" s="39">
        <f t="shared" si="0"/>
        <v>5.4945385610688131E-2</v>
      </c>
      <c r="E27" s="38">
        <v>0</v>
      </c>
      <c r="F27" s="39"/>
      <c r="G27" s="38">
        <f t="shared" si="1"/>
        <v>2.1134259259259248E-2</v>
      </c>
      <c r="H27" s="43">
        <f t="shared" si="2"/>
        <v>5.4945385610688131E-2</v>
      </c>
    </row>
    <row r="28" spans="2:8" s="1" customFormat="1" x14ac:dyDescent="0.25">
      <c r="B28" s="42" t="s">
        <v>17</v>
      </c>
      <c r="C28" s="38">
        <v>1.0740740740740742E-2</v>
      </c>
      <c r="D28" s="39">
        <f>C28/C$30</f>
        <v>2.7924051394698036E-2</v>
      </c>
      <c r="E28" s="38">
        <v>0</v>
      </c>
      <c r="F28" s="39"/>
      <c r="G28" s="38">
        <f t="shared" si="1"/>
        <v>1.0740740740740742E-2</v>
      </c>
      <c r="H28" s="43">
        <f>G28/$G$30</f>
        <v>2.7924051394698036E-2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0.3846412037037038</v>
      </c>
      <c r="D30" s="51">
        <f t="shared" si="3"/>
        <v>0.99999999999999989</v>
      </c>
      <c r="E30" s="50"/>
      <c r="F30" s="51"/>
      <c r="G30" s="50">
        <f t="shared" si="3"/>
        <v>0.3846412037037038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1.8402777777777777E-3</v>
      </c>
      <c r="D7" s="18">
        <f t="shared" ref="D7:F28" si="0">C7/C$30</f>
        <v>8.5617360400624641E-3</v>
      </c>
      <c r="E7" s="17">
        <v>3.5879629629629629E-4</v>
      </c>
      <c r="F7" s="18">
        <f t="shared" si="0"/>
        <v>5.2721088435374172E-3</v>
      </c>
      <c r="G7" s="17">
        <v>8.1018518518518516E-4</v>
      </c>
      <c r="H7" s="18">
        <f>G7/G$30</f>
        <v>6.8985907164679202E-3</v>
      </c>
      <c r="I7" s="17">
        <f>C7+E7+G7</f>
        <v>3.0092592592592588E-3</v>
      </c>
      <c r="J7" s="32">
        <f>I7/$I$30</f>
        <v>7.5148852534828604E-3</v>
      </c>
    </row>
    <row r="8" spans="2:10" x14ac:dyDescent="0.25">
      <c r="B8" s="16" t="s">
        <v>13</v>
      </c>
      <c r="C8" s="17">
        <v>3.8425925925925932E-3</v>
      </c>
      <c r="D8" s="18">
        <f t="shared" si="0"/>
        <v>1.7877335630822257E-2</v>
      </c>
      <c r="E8" s="17">
        <v>7.4074074074074081E-4</v>
      </c>
      <c r="F8" s="18">
        <f t="shared" si="0"/>
        <v>1.0884353741496605E-2</v>
      </c>
      <c r="G8" s="17">
        <v>1.6666666666666668E-3</v>
      </c>
      <c r="H8" s="18">
        <f>G8/G$30</f>
        <v>1.419138661673401E-2</v>
      </c>
      <c r="I8" s="17">
        <f t="shared" ref="I8:I28" si="1">C8+E8+G8</f>
        <v>6.2500000000000012E-3</v>
      </c>
      <c r="J8" s="32">
        <f t="shared" ref="J8:J28" si="2">I8/$I$30</f>
        <v>1.5607838603387483E-2</v>
      </c>
    </row>
    <row r="9" spans="2:10" x14ac:dyDescent="0.25">
      <c r="B9" s="16" t="s">
        <v>0</v>
      </c>
      <c r="C9" s="17">
        <v>2.7893518518518508E-2</v>
      </c>
      <c r="D9" s="18">
        <f t="shared" si="0"/>
        <v>0.12977222551289644</v>
      </c>
      <c r="E9" s="17">
        <v>1.2326388888888882E-2</v>
      </c>
      <c r="F9" s="18">
        <f t="shared" si="0"/>
        <v>0.18112244897959182</v>
      </c>
      <c r="G9" s="17">
        <v>1.9131944444444441E-2</v>
      </c>
      <c r="H9" s="18">
        <f t="shared" ref="H9:H16" si="3">G9/G$30</f>
        <v>0.16290529220459243</v>
      </c>
      <c r="I9" s="17">
        <f t="shared" si="1"/>
        <v>5.9351851851851836E-2</v>
      </c>
      <c r="J9" s="32">
        <f t="shared" si="2"/>
        <v>0.14821665992253885</v>
      </c>
    </row>
    <row r="10" spans="2:10" x14ac:dyDescent="0.25">
      <c r="B10" s="16" t="s">
        <v>8</v>
      </c>
      <c r="C10" s="17">
        <v>1.5659722222222221E-2</v>
      </c>
      <c r="D10" s="18">
        <f t="shared" si="0"/>
        <v>7.2855527435248521E-2</v>
      </c>
      <c r="E10" s="17">
        <v>7.3726851851851844E-3</v>
      </c>
      <c r="F10" s="18">
        <f t="shared" si="0"/>
        <v>0.10833333333333338</v>
      </c>
      <c r="G10" s="17">
        <v>6.9097222222222225E-3</v>
      </c>
      <c r="H10" s="18">
        <f t="shared" si="3"/>
        <v>5.8835123681876413E-2</v>
      </c>
      <c r="I10" s="17">
        <f t="shared" si="1"/>
        <v>2.9942129629629628E-2</v>
      </c>
      <c r="J10" s="32">
        <f t="shared" si="2"/>
        <v>7.4773108272154457E-2</v>
      </c>
    </row>
    <row r="11" spans="2:10" x14ac:dyDescent="0.25">
      <c r="B11" s="16" t="s">
        <v>26</v>
      </c>
      <c r="C11" s="17">
        <v>6.018518518518519E-4</v>
      </c>
      <c r="D11" s="18">
        <f t="shared" si="0"/>
        <v>2.800064616875775E-3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6.018518518518519E-4</v>
      </c>
      <c r="J11" s="32">
        <f t="shared" si="2"/>
        <v>1.5029770506965723E-3</v>
      </c>
    </row>
    <row r="12" spans="2:10" x14ac:dyDescent="0.25">
      <c r="B12" s="16" t="s">
        <v>3</v>
      </c>
      <c r="C12" s="17">
        <v>1.3773148148148137E-2</v>
      </c>
      <c r="D12" s="18">
        <f t="shared" si="0"/>
        <v>6.4078401809272489E-2</v>
      </c>
      <c r="E12" s="17">
        <v>1.0763888888888889E-3</v>
      </c>
      <c r="F12" s="18">
        <f t="shared" si="0"/>
        <v>1.5816326530612254E-2</v>
      </c>
      <c r="G12" s="17">
        <v>7.4305555555555505E-3</v>
      </c>
      <c r="H12" s="18">
        <f t="shared" si="3"/>
        <v>6.3269931999605747E-2</v>
      </c>
      <c r="I12" s="17">
        <f t="shared" si="1"/>
        <v>2.2280092592592577E-2</v>
      </c>
      <c r="J12" s="32">
        <f t="shared" si="2"/>
        <v>5.5639054280594222E-2</v>
      </c>
    </row>
    <row r="13" spans="2:10" x14ac:dyDescent="0.25">
      <c r="B13" s="16" t="s">
        <v>7</v>
      </c>
      <c r="C13" s="17">
        <v>7.6388888888888869E-3</v>
      </c>
      <c r="D13" s="18">
        <f t="shared" si="0"/>
        <v>3.5539281675730977E-2</v>
      </c>
      <c r="E13" s="17">
        <v>2.7199074074074074E-3</v>
      </c>
      <c r="F13" s="18">
        <f t="shared" si="0"/>
        <v>3.996598639455784E-2</v>
      </c>
      <c r="G13" s="17">
        <v>1.8402777777777779E-3</v>
      </c>
      <c r="H13" s="18">
        <f t="shared" si="3"/>
        <v>1.5669656055977137E-2</v>
      </c>
      <c r="I13" s="17">
        <f t="shared" si="1"/>
        <v>1.2199074074074072E-2</v>
      </c>
      <c r="J13" s="32">
        <f t="shared" si="2"/>
        <v>3.0464188681426672E-2</v>
      </c>
    </row>
    <row r="14" spans="2:10" x14ac:dyDescent="0.25">
      <c r="B14" s="16" t="s">
        <v>2</v>
      </c>
      <c r="C14" s="17">
        <v>4.2129629629629635E-3</v>
      </c>
      <c r="D14" s="18">
        <f t="shared" si="0"/>
        <v>1.9600452318130426E-2</v>
      </c>
      <c r="E14" s="17">
        <v>1.6435185185185183E-3</v>
      </c>
      <c r="F14" s="18">
        <f t="shared" si="0"/>
        <v>2.4149659863945589E-2</v>
      </c>
      <c r="G14" s="17">
        <v>2.5462962962962961E-3</v>
      </c>
      <c r="H14" s="18">
        <f t="shared" si="3"/>
        <v>2.1681285108899176E-2</v>
      </c>
      <c r="I14" s="17">
        <f t="shared" si="1"/>
        <v>8.4027777777777781E-3</v>
      </c>
      <c r="J14" s="32">
        <f t="shared" si="2"/>
        <v>2.0983871900109835E-2</v>
      </c>
    </row>
    <row r="15" spans="2:10" x14ac:dyDescent="0.25">
      <c r="B15" s="16" t="s">
        <v>9</v>
      </c>
      <c r="C15" s="17">
        <v>5.8101851851851839E-3</v>
      </c>
      <c r="D15" s="18">
        <f t="shared" si="0"/>
        <v>2.7031393032146897E-2</v>
      </c>
      <c r="E15" s="17">
        <v>2.3611111111111111E-3</v>
      </c>
      <c r="F15" s="18">
        <f t="shared" si="0"/>
        <v>3.4693877551020429E-2</v>
      </c>
      <c r="G15" s="17">
        <v>1.3657407407407409E-3</v>
      </c>
      <c r="H15" s="18">
        <f t="shared" si="3"/>
        <v>1.1629052922045925E-2</v>
      </c>
      <c r="I15" s="17">
        <f t="shared" si="1"/>
        <v>9.5370370370370348E-3</v>
      </c>
      <c r="J15" s="32">
        <f t="shared" si="2"/>
        <v>2.3816405572576447E-2</v>
      </c>
    </row>
    <row r="16" spans="2:10" x14ac:dyDescent="0.25">
      <c r="B16" s="16" t="s">
        <v>1</v>
      </c>
      <c r="C16" s="17">
        <v>4.9884259259259248E-3</v>
      </c>
      <c r="D16" s="18">
        <f t="shared" si="0"/>
        <v>2.3208227882181895E-2</v>
      </c>
      <c r="E16" s="17">
        <v>1.5046296296296296E-3</v>
      </c>
      <c r="F16" s="18">
        <f t="shared" si="0"/>
        <v>2.2108843537414977E-2</v>
      </c>
      <c r="G16" s="17">
        <v>2.1527777777777782E-3</v>
      </c>
      <c r="H16" s="18">
        <f t="shared" si="3"/>
        <v>1.8330541046614763E-2</v>
      </c>
      <c r="I16" s="17">
        <f t="shared" si="1"/>
        <v>8.6458333333333318E-3</v>
      </c>
      <c r="J16" s="32">
        <f t="shared" si="2"/>
        <v>2.1590843401352679E-2</v>
      </c>
    </row>
    <row r="17" spans="2:10" x14ac:dyDescent="0.25">
      <c r="B17" s="16" t="s">
        <v>27</v>
      </c>
      <c r="C17" s="17">
        <v>6.7939814814814816E-3</v>
      </c>
      <c r="D17" s="18">
        <f t="shared" si="0"/>
        <v>3.1608421732809228E-2</v>
      </c>
      <c r="E17" s="17">
        <v>7.407407407407407E-4</v>
      </c>
      <c r="F17" s="18">
        <f t="shared" si="0"/>
        <v>1.0884353741496603E-2</v>
      </c>
      <c r="G17" s="17">
        <v>2.3958333333333336E-3</v>
      </c>
      <c r="H17" s="18">
        <f>G17/G$30</f>
        <v>2.0400118261555137E-2</v>
      </c>
      <c r="I17" s="17">
        <f t="shared" si="1"/>
        <v>9.9305555555555553E-3</v>
      </c>
      <c r="J17" s="32">
        <f t="shared" si="2"/>
        <v>2.4799121336493441E-2</v>
      </c>
    </row>
    <row r="18" spans="2:10" x14ac:dyDescent="0.25">
      <c r="B18" s="16" t="s">
        <v>16</v>
      </c>
      <c r="C18" s="17">
        <v>9.3749999999999997E-4</v>
      </c>
      <c r="D18" s="18">
        <f t="shared" si="0"/>
        <v>4.361639114748803E-3</v>
      </c>
      <c r="E18" s="17">
        <v>8.1018518518518516E-5</v>
      </c>
      <c r="F18" s="18">
        <f t="shared" si="0"/>
        <v>1.190476190476191E-3</v>
      </c>
      <c r="G18" s="17"/>
      <c r="H18" s="18">
        <f>G18/G$30</f>
        <v>0</v>
      </c>
      <c r="I18" s="17">
        <f t="shared" si="1"/>
        <v>1.0185185185185184E-3</v>
      </c>
      <c r="J18" s="32">
        <f t="shared" si="2"/>
        <v>2.5434996242557372E-3</v>
      </c>
    </row>
    <row r="19" spans="2:10" x14ac:dyDescent="0.25">
      <c r="B19" s="16" t="s">
        <v>4</v>
      </c>
      <c r="C19" s="17">
        <v>1.446759259259259E-3</v>
      </c>
      <c r="D19" s="18">
        <f t="shared" si="0"/>
        <v>6.730924559797534E-3</v>
      </c>
      <c r="E19" s="17">
        <v>4.6296296296296298E-4</v>
      </c>
      <c r="F19" s="18">
        <f t="shared" si="0"/>
        <v>6.8027210884353774E-3</v>
      </c>
      <c r="G19" s="17">
        <v>8.3333333333333328E-4</v>
      </c>
      <c r="H19" s="18">
        <f t="shared" ref="H19:H28" si="4">G19/G$30</f>
        <v>7.0956933083670039E-3</v>
      </c>
      <c r="I19" s="17">
        <f t="shared" si="1"/>
        <v>2.743055555555555E-3</v>
      </c>
      <c r="J19" s="32">
        <f t="shared" si="2"/>
        <v>6.8501069425978374E-3</v>
      </c>
    </row>
    <row r="20" spans="2:10" x14ac:dyDescent="0.25">
      <c r="B20" s="16" t="s">
        <v>14</v>
      </c>
      <c r="C20" s="17">
        <v>1.0648148148148146E-2</v>
      </c>
      <c r="D20" s="18">
        <f t="shared" si="0"/>
        <v>4.9539604760109851E-2</v>
      </c>
      <c r="E20" s="17">
        <v>3.5532407407407409E-3</v>
      </c>
      <c r="F20" s="18">
        <f t="shared" si="0"/>
        <v>5.2210884353741528E-2</v>
      </c>
      <c r="G20" s="17">
        <v>4.8379629629629632E-3</v>
      </c>
      <c r="H20" s="18">
        <f t="shared" si="4"/>
        <v>4.119444170690844E-2</v>
      </c>
      <c r="I20" s="17">
        <f t="shared" si="1"/>
        <v>1.9039351851851849E-2</v>
      </c>
      <c r="J20" s="32">
        <f t="shared" si="2"/>
        <v>4.754610093068963E-2</v>
      </c>
    </row>
    <row r="21" spans="2:10" x14ac:dyDescent="0.25">
      <c r="B21" s="16" t="s">
        <v>11</v>
      </c>
      <c r="C21" s="17">
        <v>6.0648148148148137E-3</v>
      </c>
      <c r="D21" s="18">
        <f t="shared" si="0"/>
        <v>2.8216035754671263E-2</v>
      </c>
      <c r="E21" s="17">
        <v>2.1412037037037038E-3</v>
      </c>
      <c r="F21" s="18">
        <f t="shared" si="0"/>
        <v>3.146258503401362E-2</v>
      </c>
      <c r="G21" s="17">
        <v>8.2175925925925923E-3</v>
      </c>
      <c r="H21" s="18">
        <f t="shared" si="4"/>
        <v>6.9971420124174621E-2</v>
      </c>
      <c r="I21" s="17">
        <f t="shared" si="1"/>
        <v>1.6423611111111111E-2</v>
      </c>
      <c r="J21" s="32">
        <f t="shared" si="2"/>
        <v>4.1013931441123766E-2</v>
      </c>
    </row>
    <row r="22" spans="2:10" x14ac:dyDescent="0.25">
      <c r="B22" s="16" t="s">
        <v>15</v>
      </c>
      <c r="C22" s="17">
        <v>2.7395833333333335E-2</v>
      </c>
      <c r="D22" s="18">
        <f t="shared" si="0"/>
        <v>0.12745678746432612</v>
      </c>
      <c r="E22" s="17">
        <v>1.1817129629629631E-2</v>
      </c>
      <c r="F22" s="18">
        <f t="shared" si="0"/>
        <v>0.17363945578231302</v>
      </c>
      <c r="G22" s="17">
        <v>7.6736111111111111E-3</v>
      </c>
      <c r="H22" s="18">
        <f t="shared" si="4"/>
        <v>6.5339509214546163E-2</v>
      </c>
      <c r="I22" s="17">
        <f t="shared" si="1"/>
        <v>4.6886574074074074E-2</v>
      </c>
      <c r="J22" s="32">
        <f t="shared" si="2"/>
        <v>0.11708769293022719</v>
      </c>
    </row>
    <row r="23" spans="2:10" x14ac:dyDescent="0.25">
      <c r="B23" s="16" t="s">
        <v>71</v>
      </c>
      <c r="C23" s="17">
        <v>1.7511574074074072E-2</v>
      </c>
      <c r="D23" s="18">
        <f t="shared" si="0"/>
        <v>8.1471110871789362E-2</v>
      </c>
      <c r="E23" s="17">
        <v>8.0324074074074065E-3</v>
      </c>
      <c r="F23" s="18">
        <f t="shared" si="0"/>
        <v>0.11802721088435379</v>
      </c>
      <c r="G23" s="17">
        <v>2.6238425925925922E-2</v>
      </c>
      <c r="H23" s="18">
        <f t="shared" si="4"/>
        <v>0.22341578791761105</v>
      </c>
      <c r="I23" s="17">
        <f t="shared" si="1"/>
        <v>5.1782407407407402E-2</v>
      </c>
      <c r="J23" s="32">
        <f t="shared" si="2"/>
        <v>0.12931383316954737</v>
      </c>
    </row>
    <row r="24" spans="2:10" x14ac:dyDescent="0.25">
      <c r="B24" s="16" t="s">
        <v>12</v>
      </c>
      <c r="C24" s="17">
        <v>3.3101851851851855E-3</v>
      </c>
      <c r="D24" s="18">
        <f t="shared" si="0"/>
        <v>1.5400355392816763E-2</v>
      </c>
      <c r="E24" s="17">
        <v>8.680555555555554E-4</v>
      </c>
      <c r="F24" s="18">
        <f t="shared" si="0"/>
        <v>1.275510204081633E-2</v>
      </c>
      <c r="G24" s="17">
        <v>1.425925925925926E-2</v>
      </c>
      <c r="H24" s="18">
        <f t="shared" si="4"/>
        <v>0.12141519660983541</v>
      </c>
      <c r="I24" s="17">
        <f t="shared" si="1"/>
        <v>1.8437500000000002E-2</v>
      </c>
      <c r="J24" s="32">
        <f t="shared" si="2"/>
        <v>4.6043123879993077E-2</v>
      </c>
    </row>
    <row r="25" spans="2:10" x14ac:dyDescent="0.25">
      <c r="B25" s="16" t="s">
        <v>5</v>
      </c>
      <c r="C25" s="17">
        <v>1.7013888888888891E-2</v>
      </c>
      <c r="D25" s="18">
        <f t="shared" si="0"/>
        <v>7.9155672823219031E-2</v>
      </c>
      <c r="E25" s="17">
        <v>4.3749999999999995E-3</v>
      </c>
      <c r="F25" s="18">
        <f t="shared" si="0"/>
        <v>6.4285714285714307E-2</v>
      </c>
      <c r="G25" s="17">
        <v>8.9004629629629642E-3</v>
      </c>
      <c r="H25" s="18">
        <f t="shared" si="4"/>
        <v>7.5785946585197592E-2</v>
      </c>
      <c r="I25" s="17">
        <f t="shared" si="1"/>
        <v>3.0289351851851855E-2</v>
      </c>
      <c r="J25" s="32">
        <f t="shared" si="2"/>
        <v>7.5640210416787118E-2</v>
      </c>
    </row>
    <row r="26" spans="2:10" x14ac:dyDescent="0.25">
      <c r="B26" s="16" t="s">
        <v>6</v>
      </c>
      <c r="C26" s="17">
        <v>2.9745370370370373E-3</v>
      </c>
      <c r="D26" s="18">
        <f t="shared" si="0"/>
        <v>1.3838780894943734E-2</v>
      </c>
      <c r="E26" s="17">
        <v>1.1805555555555556E-3</v>
      </c>
      <c r="F26" s="18">
        <f t="shared" si="0"/>
        <v>1.7346938775510214E-2</v>
      </c>
      <c r="G26" s="17">
        <v>0</v>
      </c>
      <c r="H26" s="18">
        <f t="shared" si="4"/>
        <v>0</v>
      </c>
      <c r="I26" s="17">
        <f t="shared" si="1"/>
        <v>4.155092592592593E-3</v>
      </c>
      <c r="J26" s="32">
        <f t="shared" si="2"/>
        <v>1.0376322330770568E-2</v>
      </c>
    </row>
    <row r="27" spans="2:10" x14ac:dyDescent="0.25">
      <c r="B27" s="16" t="s">
        <v>78</v>
      </c>
      <c r="C27" s="17">
        <v>2.8344907407407402E-2</v>
      </c>
      <c r="D27" s="18">
        <f t="shared" si="0"/>
        <v>0.13187227397555329</v>
      </c>
      <c r="E27" s="17">
        <v>1.3657407407407407E-3</v>
      </c>
      <c r="F27" s="18">
        <f t="shared" si="0"/>
        <v>2.0068027210884364E-2</v>
      </c>
      <c r="G27" s="17">
        <v>2.3148148148148149E-4</v>
      </c>
      <c r="H27" s="18">
        <f t="shared" si="4"/>
        <v>1.9710259189908343E-3</v>
      </c>
      <c r="I27" s="17">
        <f t="shared" si="1"/>
        <v>2.9942129629629624E-2</v>
      </c>
      <c r="J27" s="32">
        <f t="shared" si="2"/>
        <v>7.4773108272154457E-2</v>
      </c>
    </row>
    <row r="28" spans="2:10" x14ac:dyDescent="0.25">
      <c r="B28" s="16" t="s">
        <v>17</v>
      </c>
      <c r="C28" s="17">
        <v>6.2384259259259242E-3</v>
      </c>
      <c r="D28" s="18">
        <f t="shared" si="0"/>
        <v>2.9023746701846966E-2</v>
      </c>
      <c r="E28" s="17">
        <v>3.3333333333333331E-3</v>
      </c>
      <c r="F28" s="18">
        <f t="shared" si="0"/>
        <v>4.8979591836734712E-2</v>
      </c>
      <c r="G28" s="17"/>
      <c r="H28" s="18">
        <f t="shared" si="4"/>
        <v>0</v>
      </c>
      <c r="I28" s="17">
        <f t="shared" si="1"/>
        <v>9.5717592592592573E-3</v>
      </c>
      <c r="J28" s="32">
        <f t="shared" si="2"/>
        <v>2.390311578703971E-2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0.21494212962962958</v>
      </c>
      <c r="D30" s="26">
        <f t="shared" si="5"/>
        <v>0.99999999999999989</v>
      </c>
      <c r="E30" s="25">
        <f t="shared" si="5"/>
        <v>6.8055555555555522E-2</v>
      </c>
      <c r="F30" s="26">
        <f t="shared" si="5"/>
        <v>1.0000000000000002</v>
      </c>
      <c r="G30" s="25">
        <f t="shared" si="5"/>
        <v>0.11744212962962965</v>
      </c>
      <c r="H30" s="26">
        <f t="shared" si="5"/>
        <v>0.99999999999999967</v>
      </c>
      <c r="I30" s="25">
        <f t="shared" si="5"/>
        <v>0.40043981481481478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3.356481481481482E-3</v>
      </c>
      <c r="D7" s="18">
        <f t="shared" ref="D7:D28" si="0">C7/C$30</f>
        <v>3.9076185086371852E-3</v>
      </c>
      <c r="E7" s="17">
        <v>2.2800925925925927E-3</v>
      </c>
      <c r="F7" s="18">
        <f t="shared" ref="F7:F28" si="1">E7/E$30</f>
        <v>3.7759717856321404E-3</v>
      </c>
      <c r="G7" s="17">
        <v>1.7013888888888888E-3</v>
      </c>
      <c r="H7" s="18">
        <f t="shared" ref="H7:H28" si="2">G7/G$30</f>
        <v>3.8446449588073741E-3</v>
      </c>
      <c r="I7" s="17">
        <f>C7+E7+G7</f>
        <v>7.3379629629629637E-3</v>
      </c>
      <c r="J7" s="32">
        <f>I7/$I$30</f>
        <v>3.8512704940438939E-3</v>
      </c>
    </row>
    <row r="8" spans="2:10" s="1" customFormat="1" x14ac:dyDescent="0.25">
      <c r="B8" s="16" t="s">
        <v>13</v>
      </c>
      <c r="C8" s="17">
        <v>3.4641203703703702E-2</v>
      </c>
      <c r="D8" s="18">
        <f t="shared" si="0"/>
        <v>4.0329317918452047E-2</v>
      </c>
      <c r="E8" s="17">
        <v>8.0092592592592594E-3</v>
      </c>
      <c r="F8" s="18">
        <f t="shared" si="1"/>
        <v>1.3263819673388026E-2</v>
      </c>
      <c r="G8" s="17">
        <v>2.1469907407407403E-2</v>
      </c>
      <c r="H8" s="18">
        <f t="shared" si="2"/>
        <v>4.8515757813521618E-2</v>
      </c>
      <c r="I8" s="17">
        <f t="shared" ref="I8:I27" si="3">C8+E8+G8</f>
        <v>6.4120370370370355E-2</v>
      </c>
      <c r="J8" s="32">
        <f t="shared" ref="J8:J27" si="4">I8/$I$30</f>
        <v>3.365305762934253E-2</v>
      </c>
    </row>
    <row r="9" spans="2:10" s="1" customFormat="1" x14ac:dyDescent="0.25">
      <c r="B9" s="16" t="s">
        <v>0</v>
      </c>
      <c r="C9" s="17">
        <v>0.24104166666666677</v>
      </c>
      <c r="D9" s="18">
        <f t="shared" si="0"/>
        <v>0.28062090710647603</v>
      </c>
      <c r="E9" s="17">
        <v>0.14599537037037044</v>
      </c>
      <c r="F9" s="18">
        <f t="shared" si="1"/>
        <v>0.24177719849727838</v>
      </c>
      <c r="G9" s="17">
        <v>0.15530092592592601</v>
      </c>
      <c r="H9" s="18">
        <f t="shared" si="2"/>
        <v>0.35093500719236309</v>
      </c>
      <c r="I9" s="17">
        <f t="shared" si="3"/>
        <v>0.54233796296296322</v>
      </c>
      <c r="J9" s="32">
        <f t="shared" si="4"/>
        <v>0.28464169212919377</v>
      </c>
    </row>
    <row r="10" spans="2:10" s="1" customFormat="1" x14ac:dyDescent="0.25">
      <c r="B10" s="16" t="s">
        <v>8</v>
      </c>
      <c r="C10" s="17">
        <v>2.3587962962962956E-2</v>
      </c>
      <c r="D10" s="18">
        <f t="shared" si="0"/>
        <v>2.7461125933112344E-2</v>
      </c>
      <c r="E10" s="17">
        <v>1.1655092592592594E-2</v>
      </c>
      <c r="F10" s="18">
        <f t="shared" si="1"/>
        <v>1.930154105650541E-2</v>
      </c>
      <c r="G10" s="17">
        <v>3.333333333333334E-2</v>
      </c>
      <c r="H10" s="18">
        <f t="shared" si="2"/>
        <v>7.5323656335817959E-2</v>
      </c>
      <c r="I10" s="17">
        <f t="shared" si="3"/>
        <v>6.8576388888888895E-2</v>
      </c>
      <c r="J10" s="32">
        <f t="shared" si="4"/>
        <v>3.5991762897807686E-2</v>
      </c>
    </row>
    <row r="11" spans="2:10" s="1" customFormat="1" x14ac:dyDescent="0.25">
      <c r="B11" s="16" t="s">
        <v>26</v>
      </c>
      <c r="C11" s="17">
        <v>1.8865740740740742E-3</v>
      </c>
      <c r="D11" s="18">
        <f t="shared" si="0"/>
        <v>2.1963510927857279E-3</v>
      </c>
      <c r="E11" s="17">
        <v>2.3148148148148146E-4</v>
      </c>
      <c r="F11" s="18">
        <f t="shared" si="1"/>
        <v>3.8334738940427816E-4</v>
      </c>
      <c r="G11" s="17">
        <v>1.4120370370370372E-3</v>
      </c>
      <c r="H11" s="18">
        <f t="shared" si="2"/>
        <v>3.1907937753367327E-3</v>
      </c>
      <c r="I11" s="17">
        <f t="shared" si="3"/>
        <v>3.5300925925925929E-3</v>
      </c>
      <c r="J11" s="32">
        <f t="shared" si="4"/>
        <v>1.8527405373555011E-3</v>
      </c>
    </row>
    <row r="12" spans="2:10" s="1" customFormat="1" x14ac:dyDescent="0.25">
      <c r="B12" s="16" t="s">
        <v>3</v>
      </c>
      <c r="C12" s="17">
        <v>7.1064814814814845E-2</v>
      </c>
      <c r="D12" s="18">
        <f t="shared" si="0"/>
        <v>8.2733716010456287E-2</v>
      </c>
      <c r="E12" s="17">
        <v>1.9131944444444444E-2</v>
      </c>
      <c r="F12" s="18">
        <f t="shared" si="1"/>
        <v>3.1683661734263589E-2</v>
      </c>
      <c r="G12" s="17">
        <v>4.5474537037037077E-2</v>
      </c>
      <c r="H12" s="18">
        <f t="shared" si="2"/>
        <v>0.10275925199424617</v>
      </c>
      <c r="I12" s="17">
        <f t="shared" si="3"/>
        <v>0.13567129629629637</v>
      </c>
      <c r="J12" s="32">
        <f t="shared" si="4"/>
        <v>7.1205982225839973E-2</v>
      </c>
    </row>
    <row r="13" spans="2:10" s="1" customFormat="1" x14ac:dyDescent="0.25">
      <c r="B13" s="16" t="s">
        <v>7</v>
      </c>
      <c r="C13" s="17">
        <v>3.2627314814814797E-2</v>
      </c>
      <c r="D13" s="18">
        <f t="shared" si="0"/>
        <v>3.7984746813269715E-2</v>
      </c>
      <c r="E13" s="17">
        <v>2.0370370370370369E-2</v>
      </c>
      <c r="F13" s="18">
        <f t="shared" si="1"/>
        <v>3.373457026757648E-2</v>
      </c>
      <c r="G13" s="17">
        <v>3.6342592592592607E-2</v>
      </c>
      <c r="H13" s="18">
        <f t="shared" si="2"/>
        <v>8.2123708643912649E-2</v>
      </c>
      <c r="I13" s="17">
        <f t="shared" si="3"/>
        <v>8.9340277777777768E-2</v>
      </c>
      <c r="J13" s="32">
        <f t="shared" si="4"/>
        <v>4.6889521992941344E-2</v>
      </c>
    </row>
    <row r="14" spans="2:10" s="1" customFormat="1" x14ac:dyDescent="0.25">
      <c r="B14" s="16" t="s">
        <v>2</v>
      </c>
      <c r="C14" s="17">
        <v>2.3113425925925926E-2</v>
      </c>
      <c r="D14" s="18">
        <f t="shared" si="0"/>
        <v>2.6908669523270545E-2</v>
      </c>
      <c r="E14" s="17">
        <v>1.0590277777777778E-2</v>
      </c>
      <c r="F14" s="18">
        <f t="shared" si="1"/>
        <v>1.7538143065245728E-2</v>
      </c>
      <c r="G14" s="17">
        <v>4.3749999999999995E-3</v>
      </c>
      <c r="H14" s="18">
        <f t="shared" si="2"/>
        <v>9.8862298940761047E-3</v>
      </c>
      <c r="I14" s="17">
        <f t="shared" si="3"/>
        <v>3.8078703703703705E-2</v>
      </c>
      <c r="J14" s="32">
        <f t="shared" si="4"/>
        <v>1.9985299566883927E-2</v>
      </c>
    </row>
    <row r="15" spans="2:10" s="1" customFormat="1" x14ac:dyDescent="0.25">
      <c r="B15" s="16" t="s">
        <v>9</v>
      </c>
      <c r="C15" s="17">
        <v>2.6701388888888886E-2</v>
      </c>
      <c r="D15" s="18">
        <f t="shared" si="0"/>
        <v>3.1085778963537876E-2</v>
      </c>
      <c r="E15" s="17">
        <v>9.9074074074074082E-3</v>
      </c>
      <c r="F15" s="18">
        <f t="shared" si="1"/>
        <v>1.6407268266503107E-2</v>
      </c>
      <c r="G15" s="17">
        <v>1.0254629629629631E-2</v>
      </c>
      <c r="H15" s="18">
        <f t="shared" si="2"/>
        <v>2.3172485942199551E-2</v>
      </c>
      <c r="I15" s="17">
        <f t="shared" si="3"/>
        <v>4.6863425925925919E-2</v>
      </c>
      <c r="J15" s="32">
        <f t="shared" si="4"/>
        <v>2.4595889953286629E-2</v>
      </c>
    </row>
    <row r="16" spans="2:10" s="1" customFormat="1" x14ac:dyDescent="0.25">
      <c r="B16" s="16" t="s">
        <v>1</v>
      </c>
      <c r="C16" s="17">
        <v>1.4826388888888891E-2</v>
      </c>
      <c r="D16" s="18">
        <f t="shared" si="0"/>
        <v>1.7260894170911152E-2</v>
      </c>
      <c r="E16" s="17">
        <v>3.6111111111111109E-3</v>
      </c>
      <c r="F16" s="18">
        <f t="shared" si="1"/>
        <v>5.9802192747067393E-3</v>
      </c>
      <c r="G16" s="17">
        <v>6.261574074074073E-3</v>
      </c>
      <c r="H16" s="18">
        <f t="shared" si="2"/>
        <v>1.4149339610304689E-2</v>
      </c>
      <c r="I16" s="17">
        <f t="shared" si="3"/>
        <v>2.4699074074074075E-2</v>
      </c>
      <c r="J16" s="32">
        <f t="shared" si="4"/>
        <v>1.2963109202349636E-2</v>
      </c>
    </row>
    <row r="17" spans="2:10" s="1" customFormat="1" x14ac:dyDescent="0.25">
      <c r="B17" s="16" t="s">
        <v>27</v>
      </c>
      <c r="C17" s="17">
        <v>1.253472222222222E-2</v>
      </c>
      <c r="D17" s="18">
        <f t="shared" si="0"/>
        <v>1.4592933947772656E-2</v>
      </c>
      <c r="E17" s="17">
        <v>1.6319444444444443E-3</v>
      </c>
      <c r="F17" s="18">
        <f t="shared" si="1"/>
        <v>2.702599095300161E-3</v>
      </c>
      <c r="G17" s="17">
        <v>1.0358796296296297E-2</v>
      </c>
      <c r="H17" s="18">
        <f t="shared" si="2"/>
        <v>2.340787236824898E-2</v>
      </c>
      <c r="I17" s="17">
        <f t="shared" si="3"/>
        <v>2.4525462962962961E-2</v>
      </c>
      <c r="J17" s="32">
        <f t="shared" si="4"/>
        <v>1.2871990815266576E-2</v>
      </c>
    </row>
    <row r="18" spans="2:10" s="1" customFormat="1" x14ac:dyDescent="0.25">
      <c r="B18" s="16" t="s">
        <v>16</v>
      </c>
      <c r="C18" s="17">
        <v>5.6481481481481478E-3</v>
      </c>
      <c r="D18" s="18">
        <f t="shared" si="0"/>
        <v>6.575578731775676E-3</v>
      </c>
      <c r="E18" s="17">
        <v>4.0393518518518513E-3</v>
      </c>
      <c r="F18" s="18">
        <f t="shared" si="1"/>
        <v>6.6894119451046535E-3</v>
      </c>
      <c r="G18" s="17"/>
      <c r="H18" s="18">
        <f t="shared" si="2"/>
        <v>0</v>
      </c>
      <c r="I18" s="17">
        <f t="shared" si="3"/>
        <v>9.6874999999999982E-3</v>
      </c>
      <c r="J18" s="32">
        <f t="shared" si="4"/>
        <v>5.0844059992346032E-3</v>
      </c>
    </row>
    <row r="19" spans="2:10" s="1" customFormat="1" x14ac:dyDescent="0.25">
      <c r="B19" s="16" t="s">
        <v>4</v>
      </c>
      <c r="C19" s="17">
        <v>2.9733796296296293E-2</v>
      </c>
      <c r="D19" s="18">
        <f t="shared" si="0"/>
        <v>3.4616110167892851E-2</v>
      </c>
      <c r="E19" s="17">
        <v>5.4050925925925915E-3</v>
      </c>
      <c r="F19" s="18">
        <f t="shared" si="1"/>
        <v>8.951161542589894E-3</v>
      </c>
      <c r="G19" s="17">
        <v>1.0937499999999999E-2</v>
      </c>
      <c r="H19" s="18">
        <f t="shared" si="2"/>
        <v>2.4715574735190263E-2</v>
      </c>
      <c r="I19" s="17">
        <f t="shared" si="3"/>
        <v>4.6076388888888889E-2</v>
      </c>
      <c r="J19" s="32">
        <f t="shared" si="4"/>
        <v>2.418281993184344E-2</v>
      </c>
    </row>
    <row r="20" spans="2:10" s="1" customFormat="1" x14ac:dyDescent="0.25">
      <c r="B20" s="16" t="s">
        <v>14</v>
      </c>
      <c r="C20" s="17">
        <v>2.011574074074074E-2</v>
      </c>
      <c r="D20" s="18">
        <f t="shared" si="0"/>
        <v>2.3418761958660092E-2</v>
      </c>
      <c r="E20" s="17">
        <v>5.2546296296296299E-3</v>
      </c>
      <c r="F20" s="18">
        <f t="shared" si="1"/>
        <v>8.7019857394771156E-3</v>
      </c>
      <c r="G20" s="17">
        <v>1.037037037037037E-2</v>
      </c>
      <c r="H20" s="18">
        <f t="shared" si="2"/>
        <v>2.3434026415587804E-2</v>
      </c>
      <c r="I20" s="17">
        <f t="shared" si="3"/>
        <v>3.574074074074074E-2</v>
      </c>
      <c r="J20" s="32">
        <f t="shared" si="4"/>
        <v>1.8758238620832087E-2</v>
      </c>
    </row>
    <row r="21" spans="2:10" s="1" customFormat="1" x14ac:dyDescent="0.25">
      <c r="B21" s="16" t="s">
        <v>11</v>
      </c>
      <c r="C21" s="17">
        <v>2.4733796296296288E-2</v>
      </c>
      <c r="D21" s="18">
        <f t="shared" si="0"/>
        <v>2.8795106044681589E-2</v>
      </c>
      <c r="E21" s="17">
        <v>6.6898148148148134E-3</v>
      </c>
      <c r="F21" s="18">
        <f t="shared" si="1"/>
        <v>1.1078739553783638E-2</v>
      </c>
      <c r="G21" s="17">
        <v>5.9027777777777776E-3</v>
      </c>
      <c r="H21" s="18">
        <f t="shared" si="2"/>
        <v>1.3338564142801095E-2</v>
      </c>
      <c r="I21" s="17">
        <f t="shared" si="3"/>
        <v>3.7326388888888881E-2</v>
      </c>
      <c r="J21" s="32">
        <f t="shared" si="4"/>
        <v>1.9590453222857341E-2</v>
      </c>
    </row>
    <row r="22" spans="2:10" s="1" customFormat="1" x14ac:dyDescent="0.25">
      <c r="B22" s="16" t="s">
        <v>15</v>
      </c>
      <c r="C22" s="17">
        <v>1.7685185185185186E-2</v>
      </c>
      <c r="D22" s="18">
        <f t="shared" si="0"/>
        <v>2.0589107176543511E-2</v>
      </c>
      <c r="E22" s="17">
        <v>5.7986111111111103E-3</v>
      </c>
      <c r="F22" s="18">
        <f t="shared" si="1"/>
        <v>9.6028521045771666E-3</v>
      </c>
      <c r="G22" s="17">
        <v>1.0486111111111109E-2</v>
      </c>
      <c r="H22" s="18">
        <f t="shared" si="2"/>
        <v>2.3695566888976057E-2</v>
      </c>
      <c r="I22" s="17">
        <f t="shared" si="3"/>
        <v>3.3969907407407407E-2</v>
      </c>
      <c r="J22" s="32">
        <f t="shared" si="4"/>
        <v>1.7828831072584903E-2</v>
      </c>
    </row>
    <row r="23" spans="2:10" s="1" customFormat="1" x14ac:dyDescent="0.25">
      <c r="B23" s="16" t="s">
        <v>71</v>
      </c>
      <c r="C23" s="17">
        <v>2.9942129629629624E-2</v>
      </c>
      <c r="D23" s="18">
        <f t="shared" si="0"/>
        <v>3.4858652006359979E-2</v>
      </c>
      <c r="E23" s="17">
        <v>1.3912037037037032E-2</v>
      </c>
      <c r="F23" s="18">
        <f t="shared" si="1"/>
        <v>2.3039178103197111E-2</v>
      </c>
      <c r="G23" s="17">
        <v>2.1689814814814811E-2</v>
      </c>
      <c r="H23" s="18">
        <f t="shared" si="2"/>
        <v>4.901268471295931E-2</v>
      </c>
      <c r="I23" s="17">
        <f t="shared" si="3"/>
        <v>6.5543981481481467E-2</v>
      </c>
      <c r="J23" s="32">
        <f t="shared" si="4"/>
        <v>3.4400228403423605E-2</v>
      </c>
    </row>
    <row r="24" spans="2:10" s="1" customFormat="1" x14ac:dyDescent="0.25">
      <c r="B24" s="16" t="s">
        <v>12</v>
      </c>
      <c r="C24" s="17">
        <v>2.4224537037037041E-2</v>
      </c>
      <c r="D24" s="18">
        <f t="shared" si="0"/>
        <v>2.8202225995095271E-2</v>
      </c>
      <c r="E24" s="17">
        <v>3.7974537037037036E-2</v>
      </c>
      <c r="F24" s="18">
        <f t="shared" si="1"/>
        <v>6.2888139231771834E-2</v>
      </c>
      <c r="G24" s="17">
        <v>2.6493055555555561E-2</v>
      </c>
      <c r="H24" s="18">
        <f t="shared" si="2"/>
        <v>5.9866614358571983E-2</v>
      </c>
      <c r="I24" s="17">
        <f t="shared" si="3"/>
        <v>8.8692129629629635E-2</v>
      </c>
      <c r="J24" s="32">
        <f t="shared" si="4"/>
        <v>4.6549346681164602E-2</v>
      </c>
    </row>
    <row r="25" spans="2:10" s="1" customFormat="1" x14ac:dyDescent="0.25">
      <c r="B25" s="16" t="s">
        <v>5</v>
      </c>
      <c r="C25" s="17">
        <v>5.9745370370370379E-2</v>
      </c>
      <c r="D25" s="18">
        <f t="shared" si="0"/>
        <v>6.9555609453741896E-2</v>
      </c>
      <c r="E25" s="17">
        <v>2.1099537037037038E-2</v>
      </c>
      <c r="F25" s="18">
        <f t="shared" si="1"/>
        <v>3.4942114544199959E-2</v>
      </c>
      <c r="G25" s="17">
        <v>1.8472222222222223E-2</v>
      </c>
      <c r="H25" s="18">
        <f t="shared" si="2"/>
        <v>4.1741859552765784E-2</v>
      </c>
      <c r="I25" s="17">
        <f t="shared" si="3"/>
        <v>9.9317129629629644E-2</v>
      </c>
      <c r="J25" s="32">
        <f t="shared" si="4"/>
        <v>5.212579197064772E-2</v>
      </c>
    </row>
    <row r="26" spans="2:10" s="1" customFormat="1" x14ac:dyDescent="0.25">
      <c r="B26" s="16" t="s">
        <v>6</v>
      </c>
      <c r="C26" s="17">
        <v>6.1701388888888889E-2</v>
      </c>
      <c r="D26" s="18">
        <f t="shared" si="0"/>
        <v>7.1832807826016656E-2</v>
      </c>
      <c r="E26" s="17">
        <v>0.19410879629629624</v>
      </c>
      <c r="F26" s="18">
        <f t="shared" si="1"/>
        <v>0.32145595338495736</v>
      </c>
      <c r="G26" s="17">
        <v>8.4143518518518534E-3</v>
      </c>
      <c r="H26" s="18">
        <f t="shared" si="2"/>
        <v>1.901399241532627E-2</v>
      </c>
      <c r="I26" s="17">
        <f t="shared" si="3"/>
        <v>0.26422453703703697</v>
      </c>
      <c r="J26" s="32">
        <f t="shared" si="4"/>
        <v>0.13867611058127449</v>
      </c>
    </row>
    <row r="27" spans="2:10" s="1" customFormat="1" x14ac:dyDescent="0.25">
      <c r="B27" s="16" t="s">
        <v>78</v>
      </c>
      <c r="C27" s="17">
        <v>9.8680555555555591E-2</v>
      </c>
      <c r="D27" s="18">
        <f t="shared" si="0"/>
        <v>0.11488398415393326</v>
      </c>
      <c r="E27" s="17">
        <v>7.6145833333333357E-2</v>
      </c>
      <c r="F27" s="18">
        <f t="shared" si="1"/>
        <v>0.12610212374453736</v>
      </c>
      <c r="G27" s="17">
        <v>3.4837962962962965E-3</v>
      </c>
      <c r="H27" s="18">
        <f t="shared" si="2"/>
        <v>7.8723682489865287E-3</v>
      </c>
      <c r="I27" s="17">
        <f t="shared" si="3"/>
        <v>0.17831018518518527</v>
      </c>
      <c r="J27" s="32">
        <f t="shared" si="4"/>
        <v>9.3584658093438883E-2</v>
      </c>
    </row>
    <row r="28" spans="2:10" s="1" customFormat="1" x14ac:dyDescent="0.25">
      <c r="B28" s="16" t="s">
        <v>17</v>
      </c>
      <c r="C28" s="17">
        <v>1.3657407407407407E-3</v>
      </c>
      <c r="D28" s="18">
        <f t="shared" si="0"/>
        <v>1.5899964966178889E-3</v>
      </c>
      <c r="E28" s="17">
        <v>0</v>
      </c>
      <c r="F28" s="18">
        <f t="shared" si="1"/>
        <v>0</v>
      </c>
      <c r="G28" s="17"/>
      <c r="H28" s="18">
        <f t="shared" si="2"/>
        <v>0</v>
      </c>
      <c r="I28" s="17">
        <f>C28+E28+G28</f>
        <v>1.3657407407407407E-3</v>
      </c>
      <c r="J28" s="32">
        <f>I28/$I$30</f>
        <v>7.1679797838671835E-4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0.85895833333333327</v>
      </c>
      <c r="D30" s="26">
        <f t="shared" si="5"/>
        <v>1.0000000000000004</v>
      </c>
      <c r="E30" s="25">
        <f t="shared" si="5"/>
        <v>0.60384259259259254</v>
      </c>
      <c r="F30" s="26">
        <f t="shared" si="5"/>
        <v>1</v>
      </c>
      <c r="G30" s="25">
        <f t="shared" si="5"/>
        <v>0.44253472222222234</v>
      </c>
      <c r="H30" s="26">
        <f t="shared" si="5"/>
        <v>0.99999999999999978</v>
      </c>
      <c r="I30" s="25">
        <f t="shared" si="5"/>
        <v>1.9053356481481487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5.1967592592592595E-3</v>
      </c>
      <c r="D7" s="18">
        <f t="shared" ref="D7:D28" si="0">C7/C$30</f>
        <v>4.8391442582313956E-3</v>
      </c>
      <c r="E7" s="17">
        <v>2.638888888888889E-3</v>
      </c>
      <c r="F7" s="18">
        <f t="shared" ref="F7:F28" si="1">E7/E$30</f>
        <v>3.9275132639702334E-3</v>
      </c>
      <c r="G7" s="17">
        <v>2.5115740740740741E-3</v>
      </c>
      <c r="H7" s="18">
        <f t="shared" ref="H7:H28" si="2">G7/G$30</f>
        <v>4.4851391013186713E-3</v>
      </c>
      <c r="I7" s="17">
        <f>C7+E7+G7</f>
        <v>1.0347222222222223E-2</v>
      </c>
      <c r="J7" s="32">
        <f>I7/$I$30</f>
        <v>4.4875237803623149E-3</v>
      </c>
    </row>
    <row r="8" spans="2:10" x14ac:dyDescent="0.25">
      <c r="B8" s="16" t="s">
        <v>13</v>
      </c>
      <c r="C8" s="17">
        <v>3.8483796296296315E-2</v>
      </c>
      <c r="D8" s="18">
        <f t="shared" si="0"/>
        <v>3.583553376084498E-2</v>
      </c>
      <c r="E8" s="17">
        <v>8.7500000000000008E-3</v>
      </c>
      <c r="F8" s="18">
        <f t="shared" si="1"/>
        <v>1.3022807138427617E-2</v>
      </c>
      <c r="G8" s="17">
        <v>2.313657407407407E-2</v>
      </c>
      <c r="H8" s="18">
        <f t="shared" si="2"/>
        <v>4.1317018725972453E-2</v>
      </c>
      <c r="I8" s="17">
        <f t="shared" ref="I8:I28" si="3">C8+E8+G8</f>
        <v>7.0370370370370389E-2</v>
      </c>
      <c r="J8" s="32">
        <f t="shared" ref="J8:J28" si="4">I8/$I$30</f>
        <v>3.0519177387698968E-2</v>
      </c>
    </row>
    <row r="9" spans="2:10" x14ac:dyDescent="0.25">
      <c r="B9" s="16" t="s">
        <v>0</v>
      </c>
      <c r="C9" s="17">
        <v>0.26893518518518522</v>
      </c>
      <c r="D9" s="18">
        <f t="shared" si="0"/>
        <v>0.25042840976450936</v>
      </c>
      <c r="E9" s="17">
        <v>0.15832175925925926</v>
      </c>
      <c r="F9" s="18">
        <f t="shared" si="1"/>
        <v>0.2356335699028457</v>
      </c>
      <c r="G9" s="17">
        <v>0.17443287037037039</v>
      </c>
      <c r="H9" s="18">
        <f t="shared" si="2"/>
        <v>0.31150014468190645</v>
      </c>
      <c r="I9" s="17">
        <f t="shared" si="3"/>
        <v>0.60168981481481487</v>
      </c>
      <c r="J9" s="32">
        <f t="shared" si="4"/>
        <v>0.2609490058679142</v>
      </c>
    </row>
    <row r="10" spans="2:10" x14ac:dyDescent="0.25">
      <c r="B10" s="16" t="s">
        <v>8</v>
      </c>
      <c r="C10" s="17">
        <v>3.9247685185185191E-2</v>
      </c>
      <c r="D10" s="18">
        <f t="shared" si="0"/>
        <v>3.654685563399257E-2</v>
      </c>
      <c r="E10" s="17">
        <v>1.9027777777777786E-2</v>
      </c>
      <c r="F10" s="18">
        <f t="shared" si="1"/>
        <v>2.8319437745469588E-2</v>
      </c>
      <c r="G10" s="17">
        <v>4.024305555555556E-2</v>
      </c>
      <c r="H10" s="18">
        <f t="shared" si="2"/>
        <v>7.1865569840023139E-2</v>
      </c>
      <c r="I10" s="17">
        <f t="shared" si="3"/>
        <v>9.8518518518518533E-2</v>
      </c>
      <c r="J10" s="32">
        <f t="shared" si="4"/>
        <v>4.2726848342778553E-2</v>
      </c>
    </row>
    <row r="11" spans="2:10" x14ac:dyDescent="0.25">
      <c r="B11" s="16" t="s">
        <v>26</v>
      </c>
      <c r="C11" s="17">
        <v>2.488425925925926E-3</v>
      </c>
      <c r="D11" s="18">
        <f t="shared" si="0"/>
        <v>2.3171848897989978E-3</v>
      </c>
      <c r="E11" s="17">
        <v>2.3148148148148146E-4</v>
      </c>
      <c r="F11" s="18">
        <f t="shared" si="1"/>
        <v>3.445187073658099E-4</v>
      </c>
      <c r="G11" s="17">
        <v>1.4120370370370372E-3</v>
      </c>
      <c r="H11" s="18">
        <f t="shared" si="2"/>
        <v>2.521598941755198E-3</v>
      </c>
      <c r="I11" s="17">
        <f t="shared" si="3"/>
        <v>4.131944444444445E-3</v>
      </c>
      <c r="J11" s="32">
        <f t="shared" si="4"/>
        <v>1.7919977512185084E-3</v>
      </c>
    </row>
    <row r="12" spans="2:10" x14ac:dyDescent="0.25">
      <c r="B12" s="16" t="s">
        <v>3</v>
      </c>
      <c r="C12" s="17">
        <v>8.4837962962962962E-2</v>
      </c>
      <c r="D12" s="18">
        <f t="shared" si="0"/>
        <v>7.8999838335937919E-2</v>
      </c>
      <c r="E12" s="17">
        <v>2.0208333333333332E-2</v>
      </c>
      <c r="F12" s="18">
        <f t="shared" si="1"/>
        <v>3.0076483153035207E-2</v>
      </c>
      <c r="G12" s="17">
        <v>5.2905092592592615E-2</v>
      </c>
      <c r="H12" s="18">
        <f t="shared" si="2"/>
        <v>9.4477284940680431E-2</v>
      </c>
      <c r="I12" s="17">
        <f t="shared" si="3"/>
        <v>0.15795138888888891</v>
      </c>
      <c r="J12" s="32">
        <f t="shared" si="4"/>
        <v>6.8502502271369697E-2</v>
      </c>
    </row>
    <row r="13" spans="2:10" x14ac:dyDescent="0.25">
      <c r="B13" s="16" t="s">
        <v>7</v>
      </c>
      <c r="C13" s="17">
        <v>4.0266203703703728E-2</v>
      </c>
      <c r="D13" s="18">
        <f t="shared" si="0"/>
        <v>3.7495284798189386E-2</v>
      </c>
      <c r="E13" s="17">
        <v>2.3090277777777776E-2</v>
      </c>
      <c r="F13" s="18">
        <f t="shared" si="1"/>
        <v>3.4365741059739538E-2</v>
      </c>
      <c r="G13" s="17">
        <v>3.8182870370370381E-2</v>
      </c>
      <c r="H13" s="18">
        <f t="shared" si="2"/>
        <v>6.8186515646314755E-2</v>
      </c>
      <c r="I13" s="17">
        <f t="shared" si="3"/>
        <v>0.10153935185185188</v>
      </c>
      <c r="J13" s="32">
        <f t="shared" si="4"/>
        <v>4.4036964345770244E-2</v>
      </c>
    </row>
    <row r="14" spans="2:10" x14ac:dyDescent="0.25">
      <c r="B14" s="16" t="s">
        <v>2</v>
      </c>
      <c r="C14" s="17">
        <v>2.7326388888888893E-2</v>
      </c>
      <c r="D14" s="18">
        <f t="shared" si="0"/>
        <v>2.544592337123458E-2</v>
      </c>
      <c r="E14" s="17">
        <v>1.2233796296296298E-2</v>
      </c>
      <c r="F14" s="18">
        <f t="shared" si="1"/>
        <v>1.8207813684283057E-2</v>
      </c>
      <c r="G14" s="17">
        <v>6.9212962962962961E-3</v>
      </c>
      <c r="H14" s="18">
        <f t="shared" si="2"/>
        <v>1.2359968583357445E-2</v>
      </c>
      <c r="I14" s="17">
        <f t="shared" si="3"/>
        <v>4.6481481481481485E-2</v>
      </c>
      <c r="J14" s="32">
        <f t="shared" si="4"/>
        <v>2.0158719800822209E-2</v>
      </c>
    </row>
    <row r="15" spans="2:10" x14ac:dyDescent="0.25">
      <c r="B15" s="16" t="s">
        <v>9</v>
      </c>
      <c r="C15" s="17">
        <v>3.2511574074074054E-2</v>
      </c>
      <c r="D15" s="18">
        <f t="shared" si="0"/>
        <v>3.027429002532735E-2</v>
      </c>
      <c r="E15" s="17">
        <v>1.2268518518518521E-2</v>
      </c>
      <c r="F15" s="18">
        <f t="shared" si="1"/>
        <v>1.8259491490387931E-2</v>
      </c>
      <c r="G15" s="17">
        <v>1.1620370370370373E-2</v>
      </c>
      <c r="H15" s="18">
        <f t="shared" si="2"/>
        <v>2.0751519160018189E-2</v>
      </c>
      <c r="I15" s="17">
        <f t="shared" si="3"/>
        <v>5.6400462962962944E-2</v>
      </c>
      <c r="J15" s="32">
        <f t="shared" si="4"/>
        <v>2.4460518324055425E-2</v>
      </c>
    </row>
    <row r="16" spans="2:10" x14ac:dyDescent="0.25">
      <c r="B16" s="16" t="s">
        <v>1</v>
      </c>
      <c r="C16" s="17">
        <v>1.9814814814814806E-2</v>
      </c>
      <c r="D16" s="18">
        <f t="shared" si="0"/>
        <v>1.8451258285283174E-2</v>
      </c>
      <c r="E16" s="17">
        <v>5.1157407407407401E-3</v>
      </c>
      <c r="F16" s="18">
        <f t="shared" si="1"/>
        <v>7.6138634327843988E-3</v>
      </c>
      <c r="G16" s="17">
        <v>8.4143518518518499E-3</v>
      </c>
      <c r="H16" s="18">
        <f t="shared" si="2"/>
        <v>1.5026249431606789E-2</v>
      </c>
      <c r="I16" s="17">
        <f t="shared" si="3"/>
        <v>3.3344907407407393E-2</v>
      </c>
      <c r="J16" s="32">
        <f t="shared" si="4"/>
        <v>1.4461472048348793E-2</v>
      </c>
    </row>
    <row r="17" spans="2:10" x14ac:dyDescent="0.25">
      <c r="B17" s="16" t="s">
        <v>27</v>
      </c>
      <c r="C17" s="17">
        <v>1.9328703703703702E-2</v>
      </c>
      <c r="D17" s="18">
        <f t="shared" si="0"/>
        <v>1.799859891146198E-2</v>
      </c>
      <c r="E17" s="17">
        <v>2.3726851851851851E-3</v>
      </c>
      <c r="F17" s="18">
        <f t="shared" si="1"/>
        <v>3.5313167504995519E-3</v>
      </c>
      <c r="G17" s="17">
        <v>1.2754629629629631E-2</v>
      </c>
      <c r="H17" s="18">
        <f t="shared" si="2"/>
        <v>2.2777065850936296E-2</v>
      </c>
      <c r="I17" s="17">
        <f t="shared" si="3"/>
        <v>3.4456018518518518E-2</v>
      </c>
      <c r="J17" s="32">
        <f t="shared" si="4"/>
        <v>1.4943353796575626E-2</v>
      </c>
    </row>
    <row r="18" spans="2:10" x14ac:dyDescent="0.25">
      <c r="B18" s="16" t="s">
        <v>16</v>
      </c>
      <c r="C18" s="17">
        <v>6.5856481481481469E-3</v>
      </c>
      <c r="D18" s="18">
        <f t="shared" si="0"/>
        <v>6.1324567548633928E-3</v>
      </c>
      <c r="E18" s="17">
        <v>4.1203703703703697E-3</v>
      </c>
      <c r="F18" s="18">
        <f t="shared" si="1"/>
        <v>6.1324329911114162E-3</v>
      </c>
      <c r="G18" s="17"/>
      <c r="H18" s="18">
        <f t="shared" si="2"/>
        <v>0</v>
      </c>
      <c r="I18" s="17">
        <f t="shared" si="3"/>
        <v>1.0706018518518517E-2</v>
      </c>
      <c r="J18" s="32">
        <f t="shared" si="4"/>
        <v>4.6431314282272262E-3</v>
      </c>
    </row>
    <row r="19" spans="2:10" x14ac:dyDescent="0.25">
      <c r="B19" s="16" t="s">
        <v>4</v>
      </c>
      <c r="C19" s="17">
        <v>3.1180555555555552E-2</v>
      </c>
      <c r="D19" s="18">
        <f t="shared" si="0"/>
        <v>2.9034865549388368E-2</v>
      </c>
      <c r="E19" s="17">
        <v>5.8680555555555552E-3</v>
      </c>
      <c r="F19" s="18">
        <f t="shared" si="1"/>
        <v>8.7335492317232814E-3</v>
      </c>
      <c r="G19" s="17">
        <v>1.1770833333333335E-2</v>
      </c>
      <c r="H19" s="18">
        <f t="shared" si="2"/>
        <v>2.1020214129221608E-2</v>
      </c>
      <c r="I19" s="17">
        <f t="shared" si="3"/>
        <v>4.8819444444444443E-2</v>
      </c>
      <c r="J19" s="32">
        <f t="shared" si="4"/>
        <v>2.1172679312716155E-2</v>
      </c>
    </row>
    <row r="20" spans="2:10" x14ac:dyDescent="0.25">
      <c r="B20" s="16" t="s">
        <v>14</v>
      </c>
      <c r="C20" s="17">
        <v>3.0763888888888893E-2</v>
      </c>
      <c r="D20" s="18">
        <f t="shared" si="0"/>
        <v>2.8646871800398776E-2</v>
      </c>
      <c r="E20" s="17">
        <v>8.8078703703703704E-3</v>
      </c>
      <c r="F20" s="18">
        <f t="shared" si="1"/>
        <v>1.3108936815269069E-2</v>
      </c>
      <c r="G20" s="17">
        <v>1.5208333333333336E-2</v>
      </c>
      <c r="H20" s="18">
        <f t="shared" si="2"/>
        <v>2.7158860733330577E-2</v>
      </c>
      <c r="I20" s="17">
        <f t="shared" si="3"/>
        <v>5.4780092592592602E-2</v>
      </c>
      <c r="J20" s="32">
        <f t="shared" si="4"/>
        <v>2.3757774107891316E-2</v>
      </c>
    </row>
    <row r="21" spans="2:10" x14ac:dyDescent="0.25">
      <c r="B21" s="16" t="s">
        <v>11</v>
      </c>
      <c r="C21" s="17">
        <v>3.07986111111111E-2</v>
      </c>
      <c r="D21" s="18">
        <f t="shared" si="0"/>
        <v>2.8679204612814563E-2</v>
      </c>
      <c r="E21" s="17">
        <v>8.8310185185185176E-3</v>
      </c>
      <c r="F21" s="18">
        <f t="shared" si="1"/>
        <v>1.3143388686005647E-2</v>
      </c>
      <c r="G21" s="17">
        <v>1.412037037037037E-2</v>
      </c>
      <c r="H21" s="18">
        <f t="shared" si="2"/>
        <v>2.5215989417551977E-2</v>
      </c>
      <c r="I21" s="17">
        <f t="shared" si="3"/>
        <v>5.3749999999999992E-2</v>
      </c>
      <c r="J21" s="32">
        <f t="shared" si="4"/>
        <v>2.331102957047269E-2</v>
      </c>
    </row>
    <row r="22" spans="2:10" x14ac:dyDescent="0.25">
      <c r="B22" s="16" t="s">
        <v>15</v>
      </c>
      <c r="C22" s="17">
        <v>4.508101851851852E-2</v>
      </c>
      <c r="D22" s="18">
        <f t="shared" si="0"/>
        <v>4.1978768119846958E-2</v>
      </c>
      <c r="E22" s="17">
        <v>1.7615740740740734E-2</v>
      </c>
      <c r="F22" s="18">
        <f t="shared" si="1"/>
        <v>2.6217873630538128E-2</v>
      </c>
      <c r="G22" s="17">
        <v>1.8159722222222226E-2</v>
      </c>
      <c r="H22" s="18">
        <f t="shared" si="2"/>
        <v>3.2429415898474638E-2</v>
      </c>
      <c r="I22" s="17">
        <f t="shared" si="3"/>
        <v>8.0856481481481488E-2</v>
      </c>
      <c r="J22" s="32">
        <f t="shared" si="4"/>
        <v>3.5066936386589628E-2</v>
      </c>
    </row>
    <row r="23" spans="2:10" x14ac:dyDescent="0.25">
      <c r="B23" s="16" t="s">
        <v>71</v>
      </c>
      <c r="C23" s="17">
        <v>4.7453703703703734E-2</v>
      </c>
      <c r="D23" s="18">
        <f t="shared" si="0"/>
        <v>4.4188176968259989E-2</v>
      </c>
      <c r="E23" s="17">
        <v>2.194444444444444E-2</v>
      </c>
      <c r="F23" s="18">
        <f t="shared" si="1"/>
        <v>3.2660373458278776E-2</v>
      </c>
      <c r="G23" s="17">
        <v>4.792824074074075E-2</v>
      </c>
      <c r="H23" s="18">
        <f t="shared" si="2"/>
        <v>8.5589682113182589E-2</v>
      </c>
      <c r="I23" s="17">
        <f t="shared" si="3"/>
        <v>0.11732638888888894</v>
      </c>
      <c r="J23" s="32">
        <f t="shared" si="4"/>
        <v>5.0883700851826398E-2</v>
      </c>
    </row>
    <row r="24" spans="2:10" x14ac:dyDescent="0.25">
      <c r="B24" s="16" t="s">
        <v>12</v>
      </c>
      <c r="C24" s="17">
        <v>2.7534722222222224E-2</v>
      </c>
      <c r="D24" s="18">
        <f t="shared" si="0"/>
        <v>2.5639920245729378E-2</v>
      </c>
      <c r="E24" s="17">
        <v>3.8842592592592581E-2</v>
      </c>
      <c r="F24" s="18">
        <f t="shared" si="1"/>
        <v>5.7810239095982895E-2</v>
      </c>
      <c r="G24" s="17">
        <v>4.0752314814814818E-2</v>
      </c>
      <c r="H24" s="18">
        <f t="shared" si="2"/>
        <v>7.27749989665578E-2</v>
      </c>
      <c r="I24" s="17">
        <f t="shared" si="3"/>
        <v>0.10712962962962963</v>
      </c>
      <c r="J24" s="32">
        <f t="shared" si="4"/>
        <v>4.6461431891536446E-2</v>
      </c>
    </row>
    <row r="25" spans="2:10" x14ac:dyDescent="0.25">
      <c r="B25" s="16" t="s">
        <v>5</v>
      </c>
      <c r="C25" s="17">
        <v>7.6759259259259222E-2</v>
      </c>
      <c r="D25" s="18">
        <f t="shared" si="0"/>
        <v>7.1477070647195093E-2</v>
      </c>
      <c r="E25" s="17">
        <v>2.5474537037037039E-2</v>
      </c>
      <c r="F25" s="18">
        <f t="shared" si="1"/>
        <v>3.7914283745607388E-2</v>
      </c>
      <c r="G25" s="17">
        <v>2.7372685185185187E-2</v>
      </c>
      <c r="H25" s="18">
        <f t="shared" si="2"/>
        <v>4.8881815551238057E-2</v>
      </c>
      <c r="I25" s="17">
        <f t="shared" si="3"/>
        <v>0.12960648148148143</v>
      </c>
      <c r="J25" s="32">
        <f t="shared" si="4"/>
        <v>5.6209498090041589E-2</v>
      </c>
    </row>
    <row r="26" spans="2:10" x14ac:dyDescent="0.25">
      <c r="B26" s="16" t="s">
        <v>6</v>
      </c>
      <c r="C26" s="17">
        <v>6.4675925925925914E-2</v>
      </c>
      <c r="D26" s="18">
        <f t="shared" si="0"/>
        <v>6.0225251926496734E-2</v>
      </c>
      <c r="E26" s="17">
        <v>0.19528935185185181</v>
      </c>
      <c r="F26" s="18">
        <f t="shared" si="1"/>
        <v>0.29065320746916551</v>
      </c>
      <c r="G26" s="17">
        <v>8.4143518518518534E-3</v>
      </c>
      <c r="H26" s="18">
        <f t="shared" si="2"/>
        <v>1.5026249431606796E-2</v>
      </c>
      <c r="I26" s="17">
        <f t="shared" si="3"/>
        <v>0.26837962962962958</v>
      </c>
      <c r="J26" s="32">
        <f t="shared" si="4"/>
        <v>0.11639452060295451</v>
      </c>
    </row>
    <row r="27" spans="2:10" x14ac:dyDescent="0.25">
      <c r="B27" s="16" t="s">
        <v>78</v>
      </c>
      <c r="C27" s="17">
        <v>0.12702546296296294</v>
      </c>
      <c r="D27" s="18">
        <f t="shared" si="0"/>
        <v>0.11828420542113487</v>
      </c>
      <c r="E27" s="17">
        <v>7.7511574074074122E-2</v>
      </c>
      <c r="F27" s="18">
        <f t="shared" si="1"/>
        <v>0.11536208916144153</v>
      </c>
      <c r="G27" s="17">
        <v>3.7152777777777778E-3</v>
      </c>
      <c r="H27" s="18">
        <f t="shared" si="2"/>
        <v>6.6346988549460528E-3</v>
      </c>
      <c r="I27" s="17">
        <f t="shared" si="3"/>
        <v>0.20825231481481485</v>
      </c>
      <c r="J27" s="32">
        <f t="shared" si="4"/>
        <v>9.0317690581721621E-2</v>
      </c>
    </row>
    <row r="28" spans="2:10" x14ac:dyDescent="0.25">
      <c r="B28" s="16" t="s">
        <v>17</v>
      </c>
      <c r="C28" s="17">
        <v>7.6041666666666645E-3</v>
      </c>
      <c r="D28" s="18">
        <f t="shared" si="0"/>
        <v>7.0808859190601911E-3</v>
      </c>
      <c r="E28" s="17">
        <v>3.3333333333333331E-3</v>
      </c>
      <c r="F28" s="18">
        <f t="shared" si="1"/>
        <v>4.9610693860676625E-3</v>
      </c>
      <c r="G28" s="17"/>
      <c r="H28" s="18">
        <f t="shared" si="2"/>
        <v>0</v>
      </c>
      <c r="I28" s="17">
        <f t="shared" si="3"/>
        <v>1.0937499999999998E-2</v>
      </c>
      <c r="J28" s="32">
        <f t="shared" si="4"/>
        <v>4.7435234591078146E-3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1.0739004629629629</v>
      </c>
      <c r="D30" s="26">
        <f t="shared" si="5"/>
        <v>0.99999999999999989</v>
      </c>
      <c r="E30" s="25">
        <f t="shared" si="5"/>
        <v>0.67189814814814819</v>
      </c>
      <c r="F30" s="26">
        <f t="shared" si="5"/>
        <v>0.99999999999999989</v>
      </c>
      <c r="G30" s="25">
        <f t="shared" si="5"/>
        <v>0.55997685185185198</v>
      </c>
      <c r="H30" s="26">
        <f t="shared" si="5"/>
        <v>0.99999999999999989</v>
      </c>
      <c r="I30" s="25">
        <f t="shared" si="5"/>
        <v>2.3057754629629632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1.0763888888888889E-3</v>
      </c>
      <c r="D7" s="39">
        <f t="shared" ref="D7:D28" si="0">C7/C$30</f>
        <v>1.5406278472624867E-3</v>
      </c>
      <c r="E7" s="38">
        <v>1.0648148148148149E-3</v>
      </c>
      <c r="F7" s="39">
        <f t="shared" ref="F7:F28" si="1">E7/E$30</f>
        <v>1.5310367781660842E-2</v>
      </c>
      <c r="G7" s="38">
        <f>C7+E7</f>
        <v>2.1412037037037038E-3</v>
      </c>
      <c r="H7" s="43">
        <f>G7/$G$30</f>
        <v>2.7872359658902583E-3</v>
      </c>
    </row>
    <row r="8" spans="2:8" s="1" customFormat="1" x14ac:dyDescent="0.25">
      <c r="B8" s="42" t="s">
        <v>13</v>
      </c>
      <c r="C8" s="38">
        <v>3.0428240740740731E-2</v>
      </c>
      <c r="D8" s="39">
        <f t="shared" si="0"/>
        <v>4.3551726994119098E-2</v>
      </c>
      <c r="E8" s="38">
        <v>7.5231481481481482E-4</v>
      </c>
      <c r="F8" s="39">
        <f t="shared" si="1"/>
        <v>1.0817107671825595E-2</v>
      </c>
      <c r="G8" s="38">
        <f t="shared" ref="G8:G28" si="2">C8+E8</f>
        <v>3.1180555555555545E-2</v>
      </c>
      <c r="H8" s="43">
        <f t="shared" ref="H8:H27" si="3">G8/$G$30</f>
        <v>4.0588182119504608E-2</v>
      </c>
    </row>
    <row r="9" spans="2:8" s="1" customFormat="1" x14ac:dyDescent="0.25">
      <c r="B9" s="42" t="s">
        <v>0</v>
      </c>
      <c r="C9" s="38">
        <v>0.20127314814814809</v>
      </c>
      <c r="D9" s="39">
        <f t="shared" si="0"/>
        <v>0.28808084154725416</v>
      </c>
      <c r="E9" s="38">
        <v>1.8622685185185187E-2</v>
      </c>
      <c r="F9" s="39">
        <f t="shared" si="1"/>
        <v>0.26776501913795975</v>
      </c>
      <c r="G9" s="38">
        <f t="shared" si="2"/>
        <v>0.21989583333333329</v>
      </c>
      <c r="H9" s="43">
        <f t="shared" si="3"/>
        <v>0.28624160062675136</v>
      </c>
    </row>
    <row r="10" spans="2:8" s="1" customFormat="1" x14ac:dyDescent="0.25">
      <c r="B10" s="42" t="s">
        <v>8</v>
      </c>
      <c r="C10" s="38">
        <v>2.3981481481481482E-2</v>
      </c>
      <c r="D10" s="39">
        <f t="shared" si="0"/>
        <v>3.4324525801374975E-2</v>
      </c>
      <c r="E10" s="38">
        <v>7.4884259259259253E-3</v>
      </c>
      <c r="F10" s="39">
        <f t="shared" si="1"/>
        <v>0.1076718255949409</v>
      </c>
      <c r="G10" s="38">
        <f t="shared" si="2"/>
        <v>3.1469907407407405E-2</v>
      </c>
      <c r="H10" s="43">
        <f t="shared" si="3"/>
        <v>4.0964835628408712E-2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si="3"/>
        <v>0</v>
      </c>
    </row>
    <row r="12" spans="2:8" s="1" customFormat="1" x14ac:dyDescent="0.25">
      <c r="B12" s="42" t="s">
        <v>3</v>
      </c>
      <c r="C12" s="38">
        <v>1.3101851851851847E-2</v>
      </c>
      <c r="D12" s="39">
        <f t="shared" si="0"/>
        <v>1.8752588420442307E-2</v>
      </c>
      <c r="E12" s="38">
        <v>3.4374999999999991E-3</v>
      </c>
      <c r="F12" s="39">
        <f t="shared" si="1"/>
        <v>4.9425861208187705E-2</v>
      </c>
      <c r="G12" s="38">
        <f t="shared" si="2"/>
        <v>1.6539351851851847E-2</v>
      </c>
      <c r="H12" s="43">
        <f t="shared" si="3"/>
        <v>2.1529514568957717E-2</v>
      </c>
    </row>
    <row r="13" spans="2:8" s="1" customFormat="1" x14ac:dyDescent="0.25">
      <c r="B13" s="42" t="s">
        <v>7</v>
      </c>
      <c r="C13" s="38">
        <v>6.4976851851851841E-2</v>
      </c>
      <c r="D13" s="39">
        <f t="shared" si="0"/>
        <v>9.3000911123995694E-2</v>
      </c>
      <c r="E13" s="38">
        <v>1.0462962962962966E-2</v>
      </c>
      <c r="F13" s="39">
        <f t="shared" si="1"/>
        <v>0.1504410051589283</v>
      </c>
      <c r="G13" s="38">
        <f t="shared" si="2"/>
        <v>7.5439814814814807E-2</v>
      </c>
      <c r="H13" s="43">
        <f t="shared" si="3"/>
        <v>9.8201102841474056E-2</v>
      </c>
    </row>
    <row r="14" spans="2:8" s="1" customFormat="1" x14ac:dyDescent="0.25">
      <c r="B14" s="42" t="s">
        <v>2</v>
      </c>
      <c r="C14" s="38">
        <v>3.3333333333333331E-3</v>
      </c>
      <c r="D14" s="39">
        <f t="shared" si="0"/>
        <v>4.7709765592644747E-3</v>
      </c>
      <c r="E14" s="38">
        <v>2.0833333333333335E-4</v>
      </c>
      <c r="F14" s="39">
        <f t="shared" si="1"/>
        <v>2.9955067398901645E-3</v>
      </c>
      <c r="G14" s="38">
        <f t="shared" si="2"/>
        <v>3.5416666666666665E-3</v>
      </c>
      <c r="H14" s="43">
        <f t="shared" si="3"/>
        <v>4.6102389489860486E-3</v>
      </c>
    </row>
    <row r="15" spans="2:8" s="1" customFormat="1" x14ac:dyDescent="0.25">
      <c r="B15" s="42" t="s">
        <v>9</v>
      </c>
      <c r="C15" s="38">
        <v>1.0775462962962964E-2</v>
      </c>
      <c r="D15" s="39">
        <f t="shared" si="0"/>
        <v>1.5422844363455649E-2</v>
      </c>
      <c r="E15" s="38">
        <v>7.5231481481481482E-4</v>
      </c>
      <c r="F15" s="39">
        <f t="shared" si="1"/>
        <v>1.0817107671825595E-2</v>
      </c>
      <c r="G15" s="38">
        <f t="shared" si="2"/>
        <v>1.1527777777777779E-2</v>
      </c>
      <c r="H15" s="43">
        <f t="shared" si="3"/>
        <v>1.5005875794738905E-2</v>
      </c>
    </row>
    <row r="16" spans="2:8" s="1" customFormat="1" x14ac:dyDescent="0.25">
      <c r="B16" s="42" t="s">
        <v>1</v>
      </c>
      <c r="C16" s="38">
        <v>2.4537037037037036E-3</v>
      </c>
      <c r="D16" s="39">
        <f t="shared" si="0"/>
        <v>3.5119688561252387E-3</v>
      </c>
      <c r="E16" s="38">
        <v>0</v>
      </c>
      <c r="F16" s="39">
        <f t="shared" si="1"/>
        <v>0</v>
      </c>
      <c r="G16" s="38">
        <f t="shared" si="2"/>
        <v>2.4537037037037036E-3</v>
      </c>
      <c r="H16" s="43">
        <f t="shared" si="3"/>
        <v>3.1940217555066742E-3</v>
      </c>
    </row>
    <row r="17" spans="2:8" s="1" customFormat="1" x14ac:dyDescent="0.25">
      <c r="B17" s="42" t="s">
        <v>27</v>
      </c>
      <c r="C17" s="38">
        <v>4.2129629629629626E-3</v>
      </c>
      <c r="D17" s="39">
        <f t="shared" si="0"/>
        <v>6.0299842624037111E-3</v>
      </c>
      <c r="E17" s="38">
        <v>8.1018518518518516E-4</v>
      </c>
      <c r="F17" s="39">
        <f t="shared" si="1"/>
        <v>1.1649192877350639E-2</v>
      </c>
      <c r="G17" s="38">
        <f t="shared" si="2"/>
        <v>5.0231481481481481E-3</v>
      </c>
      <c r="H17" s="43">
        <f t="shared" si="3"/>
        <v>6.5387049145749845E-3</v>
      </c>
    </row>
    <row r="18" spans="2:8" s="1" customFormat="1" x14ac:dyDescent="0.25">
      <c r="B18" s="42" t="s">
        <v>16</v>
      </c>
      <c r="C18" s="38">
        <v>7.4189814814814821E-3</v>
      </c>
      <c r="D18" s="39">
        <f t="shared" si="0"/>
        <v>1.0618736022529614E-2</v>
      </c>
      <c r="E18" s="38">
        <v>0</v>
      </c>
      <c r="F18" s="39"/>
      <c r="G18" s="38">
        <f t="shared" si="2"/>
        <v>7.4189814814814821E-3</v>
      </c>
      <c r="H18" s="43">
        <f t="shared" si="3"/>
        <v>9.6573959683008415E-3</v>
      </c>
    </row>
    <row r="19" spans="2:8" s="1" customFormat="1" x14ac:dyDescent="0.25">
      <c r="B19" s="42" t="s">
        <v>4</v>
      </c>
      <c r="C19" s="38">
        <v>5.1018518518518519E-2</v>
      </c>
      <c r="D19" s="39">
        <f t="shared" si="0"/>
        <v>7.3022446782075714E-2</v>
      </c>
      <c r="E19" s="38">
        <v>5.5092592592592589E-3</v>
      </c>
      <c r="F19" s="39">
        <f t="shared" si="1"/>
        <v>7.9214511565984344E-2</v>
      </c>
      <c r="G19" s="38">
        <f t="shared" si="2"/>
        <v>5.6527777777777774E-2</v>
      </c>
      <c r="H19" s="43">
        <f t="shared" si="3"/>
        <v>7.3583029499502808E-2</v>
      </c>
    </row>
    <row r="20" spans="2:8" s="1" customFormat="1" x14ac:dyDescent="0.25">
      <c r="B20" s="42" t="s">
        <v>14</v>
      </c>
      <c r="C20" s="38">
        <v>5.5671296296296302E-3</v>
      </c>
      <c r="D20" s="39">
        <f t="shared" si="0"/>
        <v>7.9681934896049054E-3</v>
      </c>
      <c r="E20" s="38">
        <v>8.1597222222222227E-3</v>
      </c>
      <c r="F20" s="39">
        <f t="shared" si="1"/>
        <v>0.11732401397903144</v>
      </c>
      <c r="G20" s="38">
        <f t="shared" si="2"/>
        <v>1.3726851851851853E-2</v>
      </c>
      <c r="H20" s="43">
        <f t="shared" si="3"/>
        <v>1.786844246240998E-2</v>
      </c>
    </row>
    <row r="21" spans="2:8" s="1" customFormat="1" x14ac:dyDescent="0.25">
      <c r="B21" s="42" t="s">
        <v>11</v>
      </c>
      <c r="C21" s="38">
        <v>2.8935185185185184E-3</v>
      </c>
      <c r="D21" s="39">
        <f t="shared" si="0"/>
        <v>4.1414727076948569E-3</v>
      </c>
      <c r="E21" s="38">
        <v>1.4004629629629629E-3</v>
      </c>
      <c r="F21" s="39">
        <f t="shared" si="1"/>
        <v>2.0136461973706107E-2</v>
      </c>
      <c r="G21" s="38">
        <f t="shared" si="2"/>
        <v>4.2939814814814811E-3</v>
      </c>
      <c r="H21" s="43">
        <f t="shared" si="3"/>
        <v>5.5895380721366792E-3</v>
      </c>
    </row>
    <row r="22" spans="2:8" s="1" customFormat="1" x14ac:dyDescent="0.25">
      <c r="B22" s="42" t="s">
        <v>15</v>
      </c>
      <c r="C22" s="38">
        <v>1.2650462962962961E-2</v>
      </c>
      <c r="D22" s="39">
        <f t="shared" si="0"/>
        <v>1.8106518678041909E-2</v>
      </c>
      <c r="E22" s="38">
        <v>6.5046296296296302E-3</v>
      </c>
      <c r="F22" s="39">
        <f t="shared" si="1"/>
        <v>9.3526377101015148E-2</v>
      </c>
      <c r="G22" s="38">
        <f t="shared" si="2"/>
        <v>1.9155092592592592E-2</v>
      </c>
      <c r="H22" s="43">
        <f t="shared" si="3"/>
        <v>2.4934462289450687E-2</v>
      </c>
    </row>
    <row r="23" spans="2:8" s="1" customFormat="1" x14ac:dyDescent="0.25">
      <c r="B23" s="42" t="s">
        <v>71</v>
      </c>
      <c r="C23" s="38">
        <v>2.6307870370370367E-2</v>
      </c>
      <c r="D23" s="39">
        <f t="shared" si="0"/>
        <v>3.7654269858361636E-2</v>
      </c>
      <c r="E23" s="38">
        <v>2.8819444444444444E-3</v>
      </c>
      <c r="F23" s="39">
        <f t="shared" si="1"/>
        <v>4.1437843235147272E-2</v>
      </c>
      <c r="G23" s="38">
        <f t="shared" si="2"/>
        <v>2.9189814814814811E-2</v>
      </c>
      <c r="H23" s="43">
        <f t="shared" si="3"/>
        <v>3.7996805978244487E-2</v>
      </c>
    </row>
    <row r="24" spans="2:8" s="1" customFormat="1" x14ac:dyDescent="0.25">
      <c r="B24" s="42" t="s">
        <v>12</v>
      </c>
      <c r="C24" s="38">
        <v>5.2199074074074075E-3</v>
      </c>
      <c r="D24" s="39">
        <f t="shared" si="0"/>
        <v>7.4712167646815222E-3</v>
      </c>
      <c r="E24" s="38">
        <v>1.1574074074074073E-4</v>
      </c>
      <c r="F24" s="39">
        <f t="shared" si="1"/>
        <v>1.6641704110500913E-3</v>
      </c>
      <c r="G24" s="38">
        <f t="shared" si="2"/>
        <v>5.3356481481481484E-3</v>
      </c>
      <c r="H24" s="43">
        <f t="shared" si="3"/>
        <v>6.9454907041914008E-3</v>
      </c>
    </row>
    <row r="25" spans="2:8" s="1" customFormat="1" x14ac:dyDescent="0.25">
      <c r="B25" s="42" t="s">
        <v>5</v>
      </c>
      <c r="C25" s="38">
        <v>1.2708333333333334E-2</v>
      </c>
      <c r="D25" s="39">
        <f t="shared" si="0"/>
        <v>1.8189348132195811E-2</v>
      </c>
      <c r="E25" s="38">
        <v>1.1226851851851853E-3</v>
      </c>
      <c r="F25" s="39">
        <f t="shared" si="1"/>
        <v>1.614245298718589E-2</v>
      </c>
      <c r="G25" s="38">
        <f t="shared" si="2"/>
        <v>1.3831018518518519E-2</v>
      </c>
      <c r="H25" s="43">
        <f t="shared" si="3"/>
        <v>1.800403772561545E-2</v>
      </c>
    </row>
    <row r="26" spans="2:8" s="1" customFormat="1" x14ac:dyDescent="0.25">
      <c r="B26" s="42" t="s">
        <v>6</v>
      </c>
      <c r="C26" s="38">
        <v>0.10932870370370368</v>
      </c>
      <c r="D26" s="39">
        <f t="shared" si="0"/>
        <v>0.15648140478754244</v>
      </c>
      <c r="E26" s="38">
        <v>0</v>
      </c>
      <c r="F26" s="39">
        <f t="shared" si="1"/>
        <v>0</v>
      </c>
      <c r="G26" s="38">
        <f t="shared" si="2"/>
        <v>0.10932870370370368</v>
      </c>
      <c r="H26" s="43">
        <f t="shared" si="3"/>
        <v>0.14231476180432093</v>
      </c>
    </row>
    <row r="27" spans="2:8" s="1" customFormat="1" x14ac:dyDescent="0.25">
      <c r="B27" s="42" t="s">
        <v>78</v>
      </c>
      <c r="C27" s="38">
        <v>0.10994212962962968</v>
      </c>
      <c r="D27" s="39">
        <f t="shared" si="0"/>
        <v>0.15735939700157386</v>
      </c>
      <c r="E27" s="38">
        <v>0</v>
      </c>
      <c r="F27" s="39">
        <f t="shared" si="1"/>
        <v>0</v>
      </c>
      <c r="G27" s="38">
        <f t="shared" si="2"/>
        <v>0.10994212962962968</v>
      </c>
      <c r="H27" s="43">
        <f t="shared" si="3"/>
        <v>0.1431132672431977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2.5462962962962961E-4</v>
      </c>
      <c r="F28" s="39">
        <f t="shared" si="1"/>
        <v>3.6611749043102006E-3</v>
      </c>
      <c r="G28" s="38">
        <f t="shared" si="2"/>
        <v>2.5462962962962961E-4</v>
      </c>
      <c r="H28" s="43">
        <f>G28/$G$30</f>
        <v>3.3145508783559825E-4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0.69866898148148138</v>
      </c>
      <c r="D30" s="51">
        <f t="shared" si="4"/>
        <v>1</v>
      </c>
      <c r="E30" s="50">
        <f>SUM(E7:E28)</f>
        <v>6.9548611111111117E-2</v>
      </c>
      <c r="F30" s="51">
        <f t="shared" si="4"/>
        <v>1.0000000000000002</v>
      </c>
      <c r="G30" s="50">
        <f t="shared" si="4"/>
        <v>0.76821759259259259</v>
      </c>
      <c r="H30" s="49">
        <f t="shared" si="4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1.0370370370370372E-2</v>
      </c>
      <c r="D7" s="18">
        <f>C7/$C$30</f>
        <v>3.9149032852854671E-3</v>
      </c>
      <c r="E7" s="144">
        <v>3.5763888888888885E-3</v>
      </c>
      <c r="F7" s="18">
        <f t="shared" ref="F7:H28" si="0">E7/E$30</f>
        <v>3.4082636606295926E-3</v>
      </c>
      <c r="G7" s="17">
        <v>2.3148148148148151E-3</v>
      </c>
      <c r="H7" s="18">
        <f>G7/G$30</f>
        <v>3.8361944950608983E-3</v>
      </c>
      <c r="I7" s="17">
        <f>C7+E7+G7</f>
        <v>1.6261574074074074E-2</v>
      </c>
      <c r="J7" s="32">
        <f>I7/$I$30</f>
        <v>3.7802758390598E-3</v>
      </c>
    </row>
    <row r="8" spans="2:10" x14ac:dyDescent="0.25">
      <c r="B8" s="16" t="s">
        <v>13</v>
      </c>
      <c r="C8" s="17">
        <v>8.2118055555555555E-2</v>
      </c>
      <c r="D8" s="18">
        <f t="shared" ref="D8:D28" si="1">C8/$C$30</f>
        <v>3.1000266528013822E-2</v>
      </c>
      <c r="E8" s="144">
        <v>1.8101851851851855E-2</v>
      </c>
      <c r="F8" s="18">
        <f t="shared" si="0"/>
        <v>1.7250887913348494E-2</v>
      </c>
      <c r="G8" s="17">
        <v>2.8900462962962965E-2</v>
      </c>
      <c r="H8" s="18">
        <f t="shared" si="0"/>
        <v>4.7894888270835316E-2</v>
      </c>
      <c r="I8" s="17">
        <f t="shared" ref="I8:I27" si="2">C8+E8+G8</f>
        <v>0.12912037037037039</v>
      </c>
      <c r="J8" s="32">
        <f t="shared" ref="J8:J27" si="3">I8/$I$30</f>
        <v>3.0016197338470555E-2</v>
      </c>
    </row>
    <row r="9" spans="2:10" x14ac:dyDescent="0.25">
      <c r="B9" s="16" t="s">
        <v>0</v>
      </c>
      <c r="C9" s="17">
        <v>0.78500000000000103</v>
      </c>
      <c r="D9" s="18">
        <f t="shared" si="1"/>
        <v>0.29634419689866276</v>
      </c>
      <c r="E9" s="144">
        <v>0.31133101851851847</v>
      </c>
      <c r="F9" s="18">
        <f t="shared" si="0"/>
        <v>0.29669541814652234</v>
      </c>
      <c r="G9" s="17">
        <v>0.22866898148148165</v>
      </c>
      <c r="H9" s="18">
        <f t="shared" si="0"/>
        <v>0.37895847319459108</v>
      </c>
      <c r="I9" s="17">
        <f t="shared" si="2"/>
        <v>1.3250000000000013</v>
      </c>
      <c r="J9" s="32">
        <f t="shared" si="3"/>
        <v>0.30801848971926427</v>
      </c>
    </row>
    <row r="10" spans="2:10" x14ac:dyDescent="0.25">
      <c r="B10" s="16" t="s">
        <v>8</v>
      </c>
      <c r="C10" s="17">
        <v>8.1956018518518553E-2</v>
      </c>
      <c r="D10" s="18">
        <f t="shared" si="1"/>
        <v>3.0939096164181251E-2</v>
      </c>
      <c r="E10" s="144">
        <v>2.510416666666667E-2</v>
      </c>
      <c r="F10" s="18">
        <f t="shared" si="0"/>
        <v>2.3924025501312583E-2</v>
      </c>
      <c r="G10" s="17">
        <v>4.775462962962964E-2</v>
      </c>
      <c r="H10" s="18">
        <f t="shared" si="0"/>
        <v>7.9140692433106341E-2</v>
      </c>
      <c r="I10" s="17">
        <f t="shared" si="2"/>
        <v>0.15481481481481488</v>
      </c>
      <c r="J10" s="32">
        <f t="shared" si="3"/>
        <v>3.5989302222963634E-2</v>
      </c>
    </row>
    <row r="11" spans="2:10" x14ac:dyDescent="0.25">
      <c r="B11" s="16" t="s">
        <v>26</v>
      </c>
      <c r="C11" s="17">
        <v>4.5949074074074078E-3</v>
      </c>
      <c r="D11" s="18">
        <f t="shared" si="1"/>
        <v>1.7346167458240295E-3</v>
      </c>
      <c r="E11" s="144">
        <v>2.3148148148148146E-4</v>
      </c>
      <c r="F11" s="18">
        <f t="shared" si="0"/>
        <v>2.2059958968476329E-4</v>
      </c>
      <c r="G11" s="17">
        <v>1.5509259259259261E-3</v>
      </c>
      <c r="H11" s="18">
        <f t="shared" si="0"/>
        <v>2.5702503116908017E-3</v>
      </c>
      <c r="I11" s="17">
        <f t="shared" si="2"/>
        <v>6.3773148148148157E-3</v>
      </c>
      <c r="J11" s="32">
        <f t="shared" si="3"/>
        <v>1.4825138699800357E-3</v>
      </c>
    </row>
    <row r="12" spans="2:10" x14ac:dyDescent="0.25">
      <c r="B12" s="16" t="s">
        <v>3</v>
      </c>
      <c r="C12" s="17">
        <v>0.15231481481481499</v>
      </c>
      <c r="D12" s="18">
        <f t="shared" si="1"/>
        <v>5.7500142002630358E-2</v>
      </c>
      <c r="E12" s="144">
        <v>2.4155092592592593E-2</v>
      </c>
      <c r="F12" s="18">
        <f t="shared" si="0"/>
        <v>2.3019567183605052E-2</v>
      </c>
      <c r="G12" s="17">
        <v>5.6643518518518579E-2</v>
      </c>
      <c r="H12" s="18">
        <f t="shared" si="0"/>
        <v>9.3871679294140267E-2</v>
      </c>
      <c r="I12" s="17">
        <f t="shared" si="2"/>
        <v>0.23311342592592615</v>
      </c>
      <c r="J12" s="32">
        <f t="shared" si="3"/>
        <v>5.419112859395267E-2</v>
      </c>
    </row>
    <row r="13" spans="2:10" x14ac:dyDescent="0.25">
      <c r="B13" s="16" t="s">
        <v>7</v>
      </c>
      <c r="C13" s="17">
        <v>9.327546296296306E-2</v>
      </c>
      <c r="D13" s="18">
        <f t="shared" si="1"/>
        <v>3.5212283009057599E-2</v>
      </c>
      <c r="E13" s="144">
        <v>4.4027777777777763E-2</v>
      </c>
      <c r="F13" s="18">
        <f t="shared" si="0"/>
        <v>4.1958041958041967E-2</v>
      </c>
      <c r="G13" s="17">
        <v>4.7048611111111104E-2</v>
      </c>
      <c r="H13" s="18">
        <f t="shared" si="0"/>
        <v>7.7970653112112737E-2</v>
      </c>
      <c r="I13" s="17">
        <f t="shared" si="2"/>
        <v>0.18435185185185193</v>
      </c>
      <c r="J13" s="32">
        <f t="shared" si="3"/>
        <v>4.2855682252344852E-2</v>
      </c>
    </row>
    <row r="14" spans="2:10" x14ac:dyDescent="0.25">
      <c r="B14" s="16" t="s">
        <v>2</v>
      </c>
      <c r="C14" s="17">
        <v>5.4259259259259285E-2</v>
      </c>
      <c r="D14" s="18">
        <f t="shared" si="1"/>
        <v>2.0483333260511469E-2</v>
      </c>
      <c r="E14" s="144">
        <v>2.0787037037037041E-2</v>
      </c>
      <c r="F14" s="18">
        <f t="shared" si="0"/>
        <v>1.9809843153691751E-2</v>
      </c>
      <c r="G14" s="17">
        <v>9.3171296296296301E-3</v>
      </c>
      <c r="H14" s="18">
        <f t="shared" si="0"/>
        <v>1.5440682842620115E-2</v>
      </c>
      <c r="I14" s="17">
        <f t="shared" si="2"/>
        <v>8.4363425925925967E-2</v>
      </c>
      <c r="J14" s="32">
        <f t="shared" si="3"/>
        <v>1.9611694370752237E-2</v>
      </c>
    </row>
    <row r="15" spans="2:10" x14ac:dyDescent="0.25">
      <c r="B15" s="16" t="s">
        <v>9</v>
      </c>
      <c r="C15" s="17">
        <v>0.11832175925925929</v>
      </c>
      <c r="D15" s="18">
        <f t="shared" si="1"/>
        <v>4.4667473532894353E-2</v>
      </c>
      <c r="E15" s="144">
        <v>3.0231481481481474E-2</v>
      </c>
      <c r="F15" s="18">
        <f t="shared" si="0"/>
        <v>2.881030641283008E-2</v>
      </c>
      <c r="G15" s="17">
        <v>1.6296296296296291E-2</v>
      </c>
      <c r="H15" s="18">
        <f t="shared" si="0"/>
        <v>2.7006809245228712E-2</v>
      </c>
      <c r="I15" s="17">
        <f t="shared" si="2"/>
        <v>0.16484953703703706</v>
      </c>
      <c r="J15" s="32">
        <f t="shared" si="3"/>
        <v>3.8322041833258887E-2</v>
      </c>
    </row>
    <row r="16" spans="2:10" x14ac:dyDescent="0.25">
      <c r="B16" s="16" t="s">
        <v>1</v>
      </c>
      <c r="C16" s="17">
        <v>4.3611111111111107E-2</v>
      </c>
      <c r="D16" s="18">
        <f t="shared" si="1"/>
        <v>1.6463566494370131E-2</v>
      </c>
      <c r="E16" s="144">
        <v>8.8194444444444423E-3</v>
      </c>
      <c r="F16" s="18">
        <f t="shared" si="0"/>
        <v>8.4048443669894803E-3</v>
      </c>
      <c r="G16" s="17">
        <v>9.2476851851851834E-3</v>
      </c>
      <c r="H16" s="18">
        <f t="shared" si="0"/>
        <v>1.5325597007768284E-2</v>
      </c>
      <c r="I16" s="17">
        <f t="shared" si="2"/>
        <v>6.1678240740740735E-2</v>
      </c>
      <c r="J16" s="32">
        <f t="shared" si="3"/>
        <v>1.4338142310569161E-2</v>
      </c>
    </row>
    <row r="17" spans="2:10" x14ac:dyDescent="0.25">
      <c r="B17" s="16" t="s">
        <v>27</v>
      </c>
      <c r="C17" s="17">
        <v>3.2569444444444449E-2</v>
      </c>
      <c r="D17" s="18">
        <f t="shared" si="1"/>
        <v>1.2295243130349671E-2</v>
      </c>
      <c r="E17" s="144">
        <v>6.0648148148148145E-3</v>
      </c>
      <c r="F17" s="18">
        <f t="shared" si="0"/>
        <v>5.7797092497407984E-3</v>
      </c>
      <c r="G17" s="17">
        <v>1.4270833333333335E-2</v>
      </c>
      <c r="H17" s="18">
        <f t="shared" si="0"/>
        <v>2.3650139062050438E-2</v>
      </c>
      <c r="I17" s="17">
        <f t="shared" si="2"/>
        <v>5.2905092592592601E-2</v>
      </c>
      <c r="J17" s="32">
        <f t="shared" si="3"/>
        <v>1.2298676768926937E-2</v>
      </c>
    </row>
    <row r="18" spans="2:10" x14ac:dyDescent="0.25">
      <c r="B18" s="16" t="s">
        <v>16</v>
      </c>
      <c r="C18" s="17">
        <v>1.5740740740740743E-2</v>
      </c>
      <c r="D18" s="18">
        <f t="shared" si="1"/>
        <v>5.9422639151654414E-3</v>
      </c>
      <c r="E18" s="144">
        <v>8.0439814814814818E-3</v>
      </c>
      <c r="F18" s="18">
        <f t="shared" si="0"/>
        <v>7.6658357415455257E-3</v>
      </c>
      <c r="G18" s="17"/>
      <c r="H18" s="18">
        <f t="shared" si="0"/>
        <v>0</v>
      </c>
      <c r="I18" s="17">
        <f t="shared" si="2"/>
        <v>2.3784722222222224E-2</v>
      </c>
      <c r="J18" s="32">
        <f t="shared" si="3"/>
        <v>5.5291578998347968E-3</v>
      </c>
    </row>
    <row r="19" spans="2:10" x14ac:dyDescent="0.25">
      <c r="B19" s="16" t="s">
        <v>4</v>
      </c>
      <c r="C19" s="17">
        <v>0.12761574074074067</v>
      </c>
      <c r="D19" s="18">
        <f t="shared" si="1"/>
        <v>4.8176030829863319E-2</v>
      </c>
      <c r="E19" s="144">
        <v>1.0590277777777778E-2</v>
      </c>
      <c r="F19" s="18">
        <f t="shared" si="0"/>
        <v>1.0092431228077922E-2</v>
      </c>
      <c r="G19" s="17">
        <v>1.4849537037037038E-2</v>
      </c>
      <c r="H19" s="18">
        <f t="shared" si="0"/>
        <v>2.4609187685815662E-2</v>
      </c>
      <c r="I19" s="17">
        <f t="shared" si="2"/>
        <v>0.15305555555555547</v>
      </c>
      <c r="J19" s="32">
        <f t="shared" si="3"/>
        <v>3.558033287952083E-2</v>
      </c>
    </row>
    <row r="20" spans="2:10" x14ac:dyDescent="0.25">
      <c r="B20" s="16" t="s">
        <v>14</v>
      </c>
      <c r="C20" s="17">
        <v>3.9085648148148182E-2</v>
      </c>
      <c r="D20" s="18">
        <f t="shared" si="1"/>
        <v>1.475516561876008E-2</v>
      </c>
      <c r="E20" s="144">
        <v>9.6874999999999982E-3</v>
      </c>
      <c r="F20" s="18">
        <f t="shared" si="0"/>
        <v>9.2320928283073419E-3</v>
      </c>
      <c r="G20" s="17">
        <v>1.1863425925925925E-2</v>
      </c>
      <c r="H20" s="18">
        <f t="shared" si="0"/>
        <v>1.96604967871871E-2</v>
      </c>
      <c r="I20" s="17">
        <f t="shared" si="2"/>
        <v>6.06365740740741E-2</v>
      </c>
      <c r="J20" s="32">
        <f t="shared" si="3"/>
        <v>1.4095989409846476E-2</v>
      </c>
    </row>
    <row r="21" spans="2:10" x14ac:dyDescent="0.25">
      <c r="B21" s="16" t="s">
        <v>11</v>
      </c>
      <c r="C21" s="17">
        <v>4.8564814814814741E-2</v>
      </c>
      <c r="D21" s="18">
        <f t="shared" si="1"/>
        <v>1.8333631902966288E-2</v>
      </c>
      <c r="E21" s="144">
        <v>9.3055555555555565E-3</v>
      </c>
      <c r="F21" s="18">
        <f t="shared" si="0"/>
        <v>8.8681035053274852E-3</v>
      </c>
      <c r="G21" s="17">
        <v>5.9027777777777776E-3</v>
      </c>
      <c r="H21" s="18">
        <f t="shared" si="0"/>
        <v>9.782295962405289E-3</v>
      </c>
      <c r="I21" s="17">
        <f t="shared" si="2"/>
        <v>6.3773148148148079E-2</v>
      </c>
      <c r="J21" s="32">
        <f t="shared" si="3"/>
        <v>1.4825138699800337E-2</v>
      </c>
    </row>
    <row r="22" spans="2:10" x14ac:dyDescent="0.25">
      <c r="B22" s="16" t="s">
        <v>15</v>
      </c>
      <c r="C22" s="17">
        <v>3.6840277777777777E-2</v>
      </c>
      <c r="D22" s="18">
        <f t="shared" si="1"/>
        <v>1.3907519148508527E-2</v>
      </c>
      <c r="E22" s="144">
        <v>7.4652777777777773E-3</v>
      </c>
      <c r="F22" s="18">
        <f t="shared" si="0"/>
        <v>7.1143367673336165E-3</v>
      </c>
      <c r="G22" s="17">
        <v>1.5428240740740739E-2</v>
      </c>
      <c r="H22" s="18">
        <f t="shared" si="0"/>
        <v>2.5568236309580883E-2</v>
      </c>
      <c r="I22" s="17">
        <f t="shared" si="2"/>
        <v>5.9733796296296299E-2</v>
      </c>
      <c r="J22" s="32">
        <f t="shared" si="3"/>
        <v>1.3886123562553471E-2</v>
      </c>
    </row>
    <row r="23" spans="2:10" s="3" customFormat="1" x14ac:dyDescent="0.25">
      <c r="B23" s="16" t="s">
        <v>71</v>
      </c>
      <c r="C23" s="17">
        <v>7.4421296296296346E-2</v>
      </c>
      <c r="D23" s="18">
        <f t="shared" si="1"/>
        <v>2.8094674245966036E-2</v>
      </c>
      <c r="E23" s="144">
        <v>2.689814814814814E-2</v>
      </c>
      <c r="F23" s="18">
        <f t="shared" si="0"/>
        <v>2.563367232136949E-2</v>
      </c>
      <c r="G23" s="17">
        <v>2.6365740740740745E-2</v>
      </c>
      <c r="H23" s="18">
        <f t="shared" si="0"/>
        <v>4.3694255298743635E-2</v>
      </c>
      <c r="I23" s="17">
        <f t="shared" si="2"/>
        <v>0.12768518518518523</v>
      </c>
      <c r="J23" s="32">
        <f t="shared" si="3"/>
        <v>2.968256445303041E-2</v>
      </c>
    </row>
    <row r="24" spans="2:10" x14ac:dyDescent="0.25">
      <c r="B24" s="16" t="s">
        <v>12</v>
      </c>
      <c r="C24" s="17">
        <v>4.7384259259259265E-2</v>
      </c>
      <c r="D24" s="18">
        <f t="shared" si="1"/>
        <v>1.7887962109328907E-2</v>
      </c>
      <c r="E24" s="144">
        <v>6.2754629629629646E-2</v>
      </c>
      <c r="F24" s="18">
        <f t="shared" si="0"/>
        <v>5.9804548763539349E-2</v>
      </c>
      <c r="G24" s="17">
        <v>2.6990740740740749E-2</v>
      </c>
      <c r="H24" s="18">
        <f t="shared" si="0"/>
        <v>4.4730027812410082E-2</v>
      </c>
      <c r="I24" s="17">
        <f t="shared" si="2"/>
        <v>0.13712962962962966</v>
      </c>
      <c r="J24" s="32">
        <f t="shared" si="3"/>
        <v>3.1878084086249481E-2</v>
      </c>
    </row>
    <row r="25" spans="2:10" x14ac:dyDescent="0.25">
      <c r="B25" s="16" t="s">
        <v>5</v>
      </c>
      <c r="C25" s="17">
        <v>0.12950231481481486</v>
      </c>
      <c r="D25" s="18">
        <f t="shared" si="1"/>
        <v>4.8888228637342747E-2</v>
      </c>
      <c r="E25" s="144">
        <v>3.1550925925925927E-2</v>
      </c>
      <c r="F25" s="18">
        <f t="shared" si="0"/>
        <v>3.0067724074033238E-2</v>
      </c>
      <c r="G25" s="17">
        <v>2.3055555555555558E-2</v>
      </c>
      <c r="H25" s="18">
        <f t="shared" si="0"/>
        <v>3.820849717080655E-2</v>
      </c>
      <c r="I25" s="17">
        <f t="shared" si="2"/>
        <v>0.18410879629629634</v>
      </c>
      <c r="J25" s="32">
        <f t="shared" si="3"/>
        <v>4.2799179908842883E-2</v>
      </c>
    </row>
    <row r="26" spans="2:10" x14ac:dyDescent="0.25">
      <c r="B26" s="16" t="s">
        <v>6</v>
      </c>
      <c r="C26" s="17">
        <v>0.43321759259259279</v>
      </c>
      <c r="D26" s="18">
        <f t="shared" si="1"/>
        <v>0.16354333701811952</v>
      </c>
      <c r="E26" s="144">
        <v>0.25641203703703691</v>
      </c>
      <c r="F26" s="18">
        <f t="shared" si="0"/>
        <v>0.2443581654938122</v>
      </c>
      <c r="G26" s="17">
        <v>1.3020833333333332E-2</v>
      </c>
      <c r="H26" s="18">
        <f t="shared" si="0"/>
        <v>2.1578594034717548E-2</v>
      </c>
      <c r="I26" s="17">
        <f t="shared" si="2"/>
        <v>0.70265046296296307</v>
      </c>
      <c r="J26" s="32">
        <f t="shared" si="3"/>
        <v>0.16334289388859888</v>
      </c>
    </row>
    <row r="27" spans="2:10" x14ac:dyDescent="0.25">
      <c r="B27" s="16" t="s">
        <v>78</v>
      </c>
      <c r="C27" s="17">
        <v>0.23466435185185189</v>
      </c>
      <c r="D27" s="18">
        <f t="shared" si="1"/>
        <v>8.8587794764690683E-2</v>
      </c>
      <c r="E27" s="144">
        <v>0.13409722222222217</v>
      </c>
      <c r="F27" s="18">
        <f t="shared" si="0"/>
        <v>0.12779334230438333</v>
      </c>
      <c r="G27" s="17">
        <v>3.9236111111111112E-3</v>
      </c>
      <c r="H27" s="18">
        <f t="shared" si="0"/>
        <v>6.5023496691282226E-3</v>
      </c>
      <c r="I27" s="17">
        <f t="shared" si="2"/>
        <v>0.37268518518518517</v>
      </c>
      <c r="J27" s="32">
        <f t="shared" si="3"/>
        <v>8.6636926703007516E-2</v>
      </c>
    </row>
    <row r="28" spans="2:10" x14ac:dyDescent="0.25">
      <c r="B28" s="16" t="s">
        <v>17</v>
      </c>
      <c r="C28" s="17">
        <v>3.5185185185185189E-3</v>
      </c>
      <c r="D28" s="18">
        <f t="shared" si="1"/>
        <v>1.3282707575075691E-3</v>
      </c>
      <c r="E28" s="144">
        <v>9.2592592592592588E-5</v>
      </c>
      <c r="F28" s="18">
        <f t="shared" si="0"/>
        <v>8.8239835873905322E-5</v>
      </c>
      <c r="G28" s="17"/>
      <c r="H28" s="18">
        <f>G28/G$30</f>
        <v>0</v>
      </c>
      <c r="I28" s="17">
        <f>C28+E28+G28</f>
        <v>3.6111111111111114E-3</v>
      </c>
      <c r="J28" s="32">
        <f>I28/$I$30</f>
        <v>8.3946338917199827E-4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2.6489467592592608</v>
      </c>
      <c r="D30" s="26">
        <f t="shared" si="4"/>
        <v>1</v>
      </c>
      <c r="E30" s="25">
        <f t="shared" si="4"/>
        <v>1.0493287037037031</v>
      </c>
      <c r="F30" s="26">
        <f t="shared" si="4"/>
        <v>1.0000000000000002</v>
      </c>
      <c r="G30" s="25">
        <f t="shared" si="4"/>
        <v>0.6034143518518521</v>
      </c>
      <c r="H30" s="26">
        <f t="shared" si="4"/>
        <v>0.99999999999999989</v>
      </c>
      <c r="I30" s="25">
        <f t="shared" si="4"/>
        <v>4.3016898148148162</v>
      </c>
      <c r="J30" s="34">
        <f t="shared" si="4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1.2268518518518518E-3</v>
      </c>
      <c r="D7" s="39">
        <f t="shared" ref="D7:F28" si="0">C7/C$30</f>
        <v>4.9094530128294201E-3</v>
      </c>
      <c r="E7" s="38">
        <v>0</v>
      </c>
      <c r="F7" s="39"/>
      <c r="G7" s="38">
        <f>C7+E7</f>
        <v>1.2268518518518518E-3</v>
      </c>
      <c r="H7" s="43">
        <f>G7/$G$30</f>
        <v>4.8563705502359458E-3</v>
      </c>
    </row>
    <row r="8" spans="2:8" s="1" customFormat="1" x14ac:dyDescent="0.25">
      <c r="B8" s="42" t="s">
        <v>13</v>
      </c>
      <c r="C8" s="38">
        <v>2.3263888888888887E-3</v>
      </c>
      <c r="D8" s="39">
        <f t="shared" si="0"/>
        <v>9.3094344865916352E-3</v>
      </c>
      <c r="E8" s="38">
        <v>0</v>
      </c>
      <c r="F8" s="39">
        <f t="shared" si="0"/>
        <v>0</v>
      </c>
      <c r="G8" s="38">
        <f t="shared" ref="G8:G28" si="1">C8+E8</f>
        <v>2.3263888888888887E-3</v>
      </c>
      <c r="H8" s="43">
        <f t="shared" ref="H8:H14" si="2">G8/$G$30</f>
        <v>9.2087781188436336E-3</v>
      </c>
    </row>
    <row r="9" spans="2:8" s="1" customFormat="1" x14ac:dyDescent="0.25">
      <c r="B9" s="42" t="s">
        <v>0</v>
      </c>
      <c r="C9" s="38">
        <v>8.6388888888888848E-2</v>
      </c>
      <c r="D9" s="39">
        <f t="shared" si="0"/>
        <v>0.34569959705432807</v>
      </c>
      <c r="E9" s="38">
        <v>1.3657407407407407E-3</v>
      </c>
      <c r="F9" s="39">
        <f t="shared" si="0"/>
        <v>0.5</v>
      </c>
      <c r="G9" s="38">
        <f t="shared" si="1"/>
        <v>8.7754629629629585E-2</v>
      </c>
      <c r="H9" s="43">
        <f t="shared" si="2"/>
        <v>0.34736793879140498</v>
      </c>
    </row>
    <row r="10" spans="2:8" s="1" customFormat="1" x14ac:dyDescent="0.25">
      <c r="B10" s="42" t="s">
        <v>8</v>
      </c>
      <c r="C10" s="38">
        <v>5.1041666666666666E-3</v>
      </c>
      <c r="D10" s="39">
        <f t="shared" si="0"/>
        <v>2.0425177157148814E-2</v>
      </c>
      <c r="E10" s="38">
        <v>8.9120370370370373E-4</v>
      </c>
      <c r="F10" s="39">
        <f t="shared" si="0"/>
        <v>0.32627118644067798</v>
      </c>
      <c r="G10" s="38">
        <f t="shared" si="1"/>
        <v>5.9953703703703705E-3</v>
      </c>
      <c r="H10" s="43">
        <f t="shared" si="2"/>
        <v>2.3732074953039813E-2</v>
      </c>
    </row>
    <row r="11" spans="2:8" s="1" customFormat="1" x14ac:dyDescent="0.25">
      <c r="B11" s="42" t="s">
        <v>26</v>
      </c>
      <c r="C11" s="38">
        <v>2.6620370370370372E-4</v>
      </c>
      <c r="D11" s="39">
        <f t="shared" si="0"/>
        <v>1.0652586725950629E-3</v>
      </c>
      <c r="E11" s="38">
        <v>0</v>
      </c>
      <c r="F11" s="39"/>
      <c r="G11" s="38">
        <f t="shared" si="1"/>
        <v>2.6620370370370372E-4</v>
      </c>
      <c r="H11" s="43">
        <f>G11/$G$30</f>
        <v>1.0537407797681772E-3</v>
      </c>
    </row>
    <row r="12" spans="2:8" s="1" customFormat="1" x14ac:dyDescent="0.25">
      <c r="B12" s="42" t="s">
        <v>3</v>
      </c>
      <c r="C12" s="38">
        <v>1.9791666666666664E-3</v>
      </c>
      <c r="D12" s="39">
        <f t="shared" si="0"/>
        <v>7.919966652771988E-3</v>
      </c>
      <c r="E12" s="38">
        <v>0</v>
      </c>
      <c r="F12" s="39">
        <f t="shared" si="0"/>
        <v>0</v>
      </c>
      <c r="G12" s="38">
        <f t="shared" si="1"/>
        <v>1.9791666666666664E-3</v>
      </c>
      <c r="H12" s="43">
        <f>G12/$G$30</f>
        <v>7.834333623493837E-3</v>
      </c>
    </row>
    <row r="13" spans="2:8" s="1" customFormat="1" x14ac:dyDescent="0.25">
      <c r="B13" s="42" t="s">
        <v>7</v>
      </c>
      <c r="C13" s="38">
        <v>1.1168981481481479E-2</v>
      </c>
      <c r="D13" s="39">
        <f t="shared" si="0"/>
        <v>4.4694548654531978E-2</v>
      </c>
      <c r="E13" s="38">
        <v>0</v>
      </c>
      <c r="F13" s="39">
        <f t="shared" si="0"/>
        <v>0</v>
      </c>
      <c r="G13" s="38">
        <f t="shared" si="1"/>
        <v>1.1168981481481479E-2</v>
      </c>
      <c r="H13" s="43">
        <f t="shared" si="2"/>
        <v>4.4211297933751767E-2</v>
      </c>
    </row>
    <row r="14" spans="2:8" s="1" customFormat="1" x14ac:dyDescent="0.25">
      <c r="B14" s="42" t="s">
        <v>2</v>
      </c>
      <c r="C14" s="38">
        <v>4.861111111111111E-4</v>
      </c>
      <c r="D14" s="39">
        <f t="shared" si="0"/>
        <v>1.9452549673475059E-3</v>
      </c>
      <c r="E14" s="38">
        <v>0</v>
      </c>
      <c r="F14" s="39">
        <f t="shared" si="0"/>
        <v>0</v>
      </c>
      <c r="G14" s="38">
        <f t="shared" si="1"/>
        <v>4.861111111111111E-4</v>
      </c>
      <c r="H14" s="43">
        <f t="shared" si="2"/>
        <v>1.9242222934897145E-3</v>
      </c>
    </row>
    <row r="15" spans="2:8" s="1" customFormat="1" x14ac:dyDescent="0.25">
      <c r="B15" s="42" t="s">
        <v>9</v>
      </c>
      <c r="C15" s="38">
        <v>4.0972222222222226E-3</v>
      </c>
      <c r="D15" s="39">
        <f t="shared" si="0"/>
        <v>1.6395720439071837E-2</v>
      </c>
      <c r="E15" s="38">
        <v>0</v>
      </c>
      <c r="F15" s="39">
        <f t="shared" si="0"/>
        <v>0</v>
      </c>
      <c r="G15" s="38">
        <f t="shared" si="1"/>
        <v>4.0972222222222226E-3</v>
      </c>
      <c r="H15" s="43">
        <f t="shared" ref="H15:H20" si="3">G15/$G$30</f>
        <v>1.6218445045127594E-2</v>
      </c>
    </row>
    <row r="16" spans="2:8" s="1" customFormat="1" x14ac:dyDescent="0.25">
      <c r="B16" s="42" t="s">
        <v>1</v>
      </c>
      <c r="C16" s="38">
        <v>6.2500000000000001E-4</v>
      </c>
      <c r="D16" s="39">
        <f t="shared" si="0"/>
        <v>2.5010421008753651E-3</v>
      </c>
      <c r="E16" s="38">
        <v>1.273148148148148E-4</v>
      </c>
      <c r="F16" s="39">
        <f t="shared" si="0"/>
        <v>4.6610169491525417E-2</v>
      </c>
      <c r="G16" s="38">
        <f t="shared" si="1"/>
        <v>7.5231481481481482E-4</v>
      </c>
      <c r="H16" s="43">
        <f t="shared" si="3"/>
        <v>2.9779630732578916E-3</v>
      </c>
    </row>
    <row r="17" spans="2:8" s="1" customFormat="1" x14ac:dyDescent="0.25">
      <c r="B17" s="42" t="s">
        <v>27</v>
      </c>
      <c r="C17" s="38">
        <v>8.9120370370370362E-4</v>
      </c>
      <c r="D17" s="39">
        <f t="shared" si="0"/>
        <v>3.5663007734704276E-3</v>
      </c>
      <c r="E17" s="38">
        <v>0</v>
      </c>
      <c r="F17" s="39">
        <f t="shared" si="0"/>
        <v>0</v>
      </c>
      <c r="G17" s="38">
        <f t="shared" si="1"/>
        <v>8.9120370370370362E-4</v>
      </c>
      <c r="H17" s="43">
        <f>G17/$G$30</f>
        <v>3.5277408713978095E-3</v>
      </c>
    </row>
    <row r="18" spans="2:8" s="1" customFormat="1" x14ac:dyDescent="0.25">
      <c r="B18" s="42" t="s">
        <v>16</v>
      </c>
      <c r="C18" s="38">
        <v>1.6898148148148148E-3</v>
      </c>
      <c r="D18" s="39">
        <f t="shared" si="0"/>
        <v>6.7620767912556163E-3</v>
      </c>
      <c r="E18" s="38">
        <v>0</v>
      </c>
      <c r="F18" s="39">
        <f t="shared" si="0"/>
        <v>0</v>
      </c>
      <c r="G18" s="38">
        <f t="shared" si="1"/>
        <v>1.6898148148148148E-3</v>
      </c>
      <c r="H18" s="43">
        <f t="shared" si="3"/>
        <v>6.688963210702341E-3</v>
      </c>
    </row>
    <row r="19" spans="2:8" s="1" customFormat="1" x14ac:dyDescent="0.25">
      <c r="B19" s="42" t="s">
        <v>4</v>
      </c>
      <c r="C19" s="38">
        <v>3.5879629629629625E-3</v>
      </c>
      <c r="D19" s="39">
        <f t="shared" si="0"/>
        <v>1.4357834282803019E-2</v>
      </c>
      <c r="E19" s="38">
        <v>0</v>
      </c>
      <c r="F19" s="39">
        <f t="shared" si="0"/>
        <v>0</v>
      </c>
      <c r="G19" s="38">
        <f t="shared" si="1"/>
        <v>3.5879629629629625E-3</v>
      </c>
      <c r="H19" s="43">
        <f t="shared" si="3"/>
        <v>1.4202593118614559E-2</v>
      </c>
    </row>
    <row r="20" spans="2:8" s="1" customFormat="1" x14ac:dyDescent="0.25">
      <c r="B20" s="42" t="s">
        <v>14</v>
      </c>
      <c r="C20" s="38">
        <v>5.6712962962962967E-4</v>
      </c>
      <c r="D20" s="39">
        <f t="shared" si="0"/>
        <v>2.2694641285720906E-3</v>
      </c>
      <c r="E20" s="38">
        <v>0</v>
      </c>
      <c r="F20" s="39">
        <f t="shared" si="0"/>
        <v>0</v>
      </c>
      <c r="G20" s="38">
        <f t="shared" si="1"/>
        <v>5.6712962962962967E-4</v>
      </c>
      <c r="H20" s="43">
        <f t="shared" si="3"/>
        <v>2.2449260090713339E-3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0"/>
        <v>0</v>
      </c>
      <c r="G21" s="38">
        <f t="shared" si="1"/>
        <v>0</v>
      </c>
      <c r="H21" s="43">
        <f t="shared" ref="H21:H28" si="4">G21/$G$30</f>
        <v>0</v>
      </c>
    </row>
    <row r="22" spans="2:8" s="1" customFormat="1" x14ac:dyDescent="0.25">
      <c r="B22" s="42" t="s">
        <v>15</v>
      </c>
      <c r="C22" s="38">
        <v>5.5555555555555556E-4</v>
      </c>
      <c r="D22" s="39">
        <f t="shared" si="0"/>
        <v>2.2231485341114355E-3</v>
      </c>
      <c r="E22" s="38">
        <v>9.2592592592592588E-5</v>
      </c>
      <c r="F22" s="39">
        <f t="shared" si="0"/>
        <v>3.3898305084745763E-2</v>
      </c>
      <c r="G22" s="38">
        <f t="shared" si="1"/>
        <v>6.4814814814814813E-4</v>
      </c>
      <c r="H22" s="43">
        <f t="shared" si="4"/>
        <v>2.5656297246529525E-3</v>
      </c>
    </row>
    <row r="23" spans="2:8" s="1" customFormat="1" x14ac:dyDescent="0.25">
      <c r="B23" s="42" t="s">
        <v>71</v>
      </c>
      <c r="C23" s="38">
        <v>8.5532407407407397E-3</v>
      </c>
      <c r="D23" s="39">
        <f t="shared" si="0"/>
        <v>3.422722430642397E-2</v>
      </c>
      <c r="E23" s="38">
        <v>0</v>
      </c>
      <c r="F23" s="39">
        <f t="shared" si="0"/>
        <v>0</v>
      </c>
      <c r="G23" s="38">
        <f t="shared" si="1"/>
        <v>8.5532407407407397E-3</v>
      </c>
      <c r="H23" s="43">
        <f t="shared" si="4"/>
        <v>3.3857149402116642E-2</v>
      </c>
    </row>
    <row r="24" spans="2:8" s="1" customFormat="1" x14ac:dyDescent="0.25">
      <c r="B24" s="42" t="s">
        <v>12</v>
      </c>
      <c r="C24" s="38">
        <v>4.5138888888888887E-4</v>
      </c>
      <c r="D24" s="39">
        <f t="shared" si="0"/>
        <v>1.8063081839655413E-3</v>
      </c>
      <c r="E24" s="38">
        <v>0</v>
      </c>
      <c r="F24" s="39">
        <f t="shared" si="0"/>
        <v>0</v>
      </c>
      <c r="G24" s="38">
        <f t="shared" si="1"/>
        <v>4.5138888888888887E-4</v>
      </c>
      <c r="H24" s="43">
        <f t="shared" si="4"/>
        <v>1.7867778439547349E-3</v>
      </c>
    </row>
    <row r="25" spans="2:8" s="1" customFormat="1" x14ac:dyDescent="0.25">
      <c r="B25" s="42" t="s">
        <v>5</v>
      </c>
      <c r="C25" s="38">
        <v>3.449074074074074E-3</v>
      </c>
      <c r="D25" s="39">
        <f t="shared" si="0"/>
        <v>1.3802047149275161E-2</v>
      </c>
      <c r="E25" s="38">
        <v>0</v>
      </c>
      <c r="F25" s="39">
        <f t="shared" si="0"/>
        <v>0</v>
      </c>
      <c r="G25" s="38">
        <f t="shared" si="1"/>
        <v>3.449074074074074E-3</v>
      </c>
      <c r="H25" s="43">
        <f t="shared" si="4"/>
        <v>1.365281532047464E-2</v>
      </c>
    </row>
    <row r="26" spans="2:8" s="1" customFormat="1" x14ac:dyDescent="0.25">
      <c r="B26" s="42" t="s">
        <v>6</v>
      </c>
      <c r="C26" s="38">
        <v>6.2291666666666697E-2</v>
      </c>
      <c r="D26" s="39">
        <f t="shared" si="0"/>
        <v>0.24927052938724481</v>
      </c>
      <c r="E26" s="36">
        <v>0</v>
      </c>
      <c r="F26" s="39">
        <f t="shared" si="0"/>
        <v>0</v>
      </c>
      <c r="G26" s="38">
        <f t="shared" si="1"/>
        <v>6.2291666666666697E-2</v>
      </c>
      <c r="H26" s="43">
        <f t="shared" si="4"/>
        <v>0.24657534246575355</v>
      </c>
    </row>
    <row r="27" spans="2:8" s="1" customFormat="1" x14ac:dyDescent="0.25">
      <c r="B27" s="42" t="s">
        <v>78</v>
      </c>
      <c r="C27" s="38">
        <v>5.4189814814814843E-2</v>
      </c>
      <c r="D27" s="39">
        <f t="shared" si="0"/>
        <v>0.21684961326478638</v>
      </c>
      <c r="E27" s="38">
        <v>0</v>
      </c>
      <c r="F27" s="39">
        <f t="shared" si="0"/>
        <v>0</v>
      </c>
      <c r="G27" s="38">
        <f t="shared" si="1"/>
        <v>5.4189814814814843E-2</v>
      </c>
      <c r="H27" s="43">
        <f t="shared" si="4"/>
        <v>0.21450497090759163</v>
      </c>
    </row>
    <row r="28" spans="2:8" s="1" customFormat="1" x14ac:dyDescent="0.25">
      <c r="B28" s="42" t="s">
        <v>17</v>
      </c>
      <c r="C28" s="38">
        <v>0</v>
      </c>
      <c r="D28" s="39">
        <f>C28/C$30</f>
        <v>0</v>
      </c>
      <c r="E28" s="63">
        <v>2.5462962962962961E-4</v>
      </c>
      <c r="F28" s="39">
        <f t="shared" si="0"/>
        <v>9.3220338983050835E-2</v>
      </c>
      <c r="G28" s="38">
        <f t="shared" si="1"/>
        <v>2.5462962962962961E-4</v>
      </c>
      <c r="H28" s="43">
        <f t="shared" si="4"/>
        <v>1.0079259632565171E-3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0.24989583333333332</v>
      </c>
      <c r="D30" s="51">
        <f t="shared" si="5"/>
        <v>1.0000000000000002</v>
      </c>
      <c r="E30" s="50">
        <f t="shared" si="5"/>
        <v>2.7314814814814814E-3</v>
      </c>
      <c r="F30" s="51">
        <f t="shared" si="5"/>
        <v>1</v>
      </c>
      <c r="G30" s="50">
        <f t="shared" si="5"/>
        <v>0.25262731481481482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 t="shared" ref="D7:D28" si="0">C7/C$30</f>
        <v>0</v>
      </c>
      <c r="E7" s="38"/>
      <c r="F7" s="39">
        <f t="shared" ref="F7:F28" si="1">E7/E$30</f>
        <v>0</v>
      </c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>
        <v>1.0185185185185184E-3</v>
      </c>
      <c r="D8" s="39">
        <f t="shared" si="0"/>
        <v>6.0769283889234174E-3</v>
      </c>
      <c r="E8" s="38">
        <v>3.4722222222222224E-4</v>
      </c>
      <c r="F8" s="39">
        <f t="shared" si="1"/>
        <v>1.6538037486218304E-2</v>
      </c>
      <c r="G8" s="38">
        <f t="shared" ref="G8:G28" si="2">C8+E8</f>
        <v>1.3657407407407407E-3</v>
      </c>
      <c r="H8" s="43">
        <f t="shared" ref="H8:H22" si="3">G8/$G$30</f>
        <v>7.2414851181343987E-3</v>
      </c>
    </row>
    <row r="9" spans="2:8" s="1" customFormat="1" x14ac:dyDescent="0.25">
      <c r="B9" s="42" t="s">
        <v>0</v>
      </c>
      <c r="C9" s="38">
        <v>6.2268518518518508E-2</v>
      </c>
      <c r="D9" s="39">
        <f t="shared" si="0"/>
        <v>0.37152130377736342</v>
      </c>
      <c r="E9" s="38">
        <v>9.166666666666665E-3</v>
      </c>
      <c r="F9" s="39">
        <f t="shared" si="1"/>
        <v>0.4366041896361631</v>
      </c>
      <c r="G9" s="38">
        <f t="shared" si="2"/>
        <v>7.1435185185185171E-2</v>
      </c>
      <c r="H9" s="43">
        <f t="shared" si="3"/>
        <v>0.37876649278919916</v>
      </c>
    </row>
    <row r="10" spans="2:8" s="1" customFormat="1" x14ac:dyDescent="0.25">
      <c r="B10" s="42" t="s">
        <v>8</v>
      </c>
      <c r="C10" s="38">
        <v>5.8796296296296305E-3</v>
      </c>
      <c r="D10" s="39">
        <f t="shared" si="0"/>
        <v>3.5080450245148824E-2</v>
      </c>
      <c r="E10" s="38">
        <v>3.4837962962962965E-3</v>
      </c>
      <c r="F10" s="39">
        <f t="shared" si="1"/>
        <v>0.16593164277839031</v>
      </c>
      <c r="G10" s="38">
        <f t="shared" si="2"/>
        <v>9.3634259259259278E-3</v>
      </c>
      <c r="H10" s="43">
        <f t="shared" si="3"/>
        <v>4.9647131021785848E-2</v>
      </c>
    </row>
    <row r="11" spans="2:8" s="1" customFormat="1" x14ac:dyDescent="0.25">
      <c r="B11" s="42" t="s">
        <v>26</v>
      </c>
      <c r="C11" s="38">
        <v>3.7037037037037035E-4</v>
      </c>
      <c r="D11" s="39">
        <f t="shared" si="0"/>
        <v>2.2097921414266975E-3</v>
      </c>
      <c r="E11" s="38">
        <v>0</v>
      </c>
      <c r="F11" s="39">
        <f t="shared" si="1"/>
        <v>0</v>
      </c>
      <c r="G11" s="38">
        <f t="shared" si="2"/>
        <v>3.7037037037037035E-4</v>
      </c>
      <c r="H11" s="43">
        <f t="shared" ref="H11:H18" si="4">G11/$G$30</f>
        <v>1.9637925744093285E-3</v>
      </c>
    </row>
    <row r="12" spans="2:8" s="1" customFormat="1" x14ac:dyDescent="0.25">
      <c r="B12" s="42" t="s">
        <v>3</v>
      </c>
      <c r="C12" s="38">
        <v>1.8981481481481477E-3</v>
      </c>
      <c r="D12" s="39">
        <f t="shared" si="0"/>
        <v>1.1325184724811822E-2</v>
      </c>
      <c r="E12" s="38">
        <v>3.2986111111111111E-3</v>
      </c>
      <c r="F12" s="39">
        <f t="shared" si="1"/>
        <v>0.15711135611907387</v>
      </c>
      <c r="G12" s="38">
        <f t="shared" si="2"/>
        <v>5.1967592592592586E-3</v>
      </c>
      <c r="H12" s="43">
        <f t="shared" si="4"/>
        <v>2.7554464559680886E-2</v>
      </c>
    </row>
    <row r="13" spans="2:8" s="1" customFormat="1" x14ac:dyDescent="0.25">
      <c r="B13" s="42" t="s">
        <v>7</v>
      </c>
      <c r="C13" s="38">
        <v>7.1759259259259233E-3</v>
      </c>
      <c r="D13" s="39">
        <f t="shared" si="0"/>
        <v>4.2814722740142246E-2</v>
      </c>
      <c r="E13" s="38">
        <v>1.8171296296296297E-3</v>
      </c>
      <c r="F13" s="39">
        <f t="shared" si="1"/>
        <v>8.654906284454246E-2</v>
      </c>
      <c r="G13" s="38">
        <f t="shared" si="2"/>
        <v>8.9930555555555527E-3</v>
      </c>
      <c r="H13" s="43">
        <f t="shared" si="4"/>
        <v>4.7683338447376489E-2</v>
      </c>
    </row>
    <row r="14" spans="2:8" s="1" customFormat="1" x14ac:dyDescent="0.25">
      <c r="B14" s="42" t="s">
        <v>2</v>
      </c>
      <c r="C14" s="38">
        <v>7.2916666666666659E-4</v>
      </c>
      <c r="D14" s="39">
        <f t="shared" si="0"/>
        <v>4.3505282784338101E-3</v>
      </c>
      <c r="E14" s="38">
        <v>0</v>
      </c>
      <c r="F14" s="39">
        <f t="shared" si="1"/>
        <v>0</v>
      </c>
      <c r="G14" s="38">
        <f t="shared" si="2"/>
        <v>7.2916666666666659E-4</v>
      </c>
      <c r="H14" s="43">
        <f t="shared" si="4"/>
        <v>3.8662166308683649E-3</v>
      </c>
    </row>
    <row r="15" spans="2:8" s="1" customFormat="1" x14ac:dyDescent="0.25">
      <c r="B15" s="42" t="s">
        <v>9</v>
      </c>
      <c r="C15" s="38">
        <v>1.0393518518518517E-2</v>
      </c>
      <c r="D15" s="39">
        <f t="shared" si="0"/>
        <v>6.2012291968786687E-2</v>
      </c>
      <c r="E15" s="38">
        <v>1.6203703703703703E-4</v>
      </c>
      <c r="F15" s="39">
        <f t="shared" si="1"/>
        <v>7.7177508269018749E-3</v>
      </c>
      <c r="G15" s="38">
        <f t="shared" si="2"/>
        <v>1.0555555555555554E-2</v>
      </c>
      <c r="H15" s="43">
        <f t="shared" si="4"/>
        <v>5.5968088370665851E-2</v>
      </c>
    </row>
    <row r="16" spans="2:8" s="1" customFormat="1" x14ac:dyDescent="0.25">
      <c r="B16" s="42" t="s">
        <v>1</v>
      </c>
      <c r="C16" s="38">
        <v>3.4722222222222218E-4</v>
      </c>
      <c r="D16" s="39">
        <f t="shared" si="0"/>
        <v>2.0716801325875284E-3</v>
      </c>
      <c r="E16" s="38">
        <v>6.134259259259259E-4</v>
      </c>
      <c r="F16" s="39">
        <f t="shared" si="1"/>
        <v>2.9217199558985666E-2</v>
      </c>
      <c r="G16" s="38">
        <f t="shared" si="2"/>
        <v>9.6064814814814808E-4</v>
      </c>
      <c r="H16" s="43">
        <f t="shared" si="4"/>
        <v>5.0935869898741954E-3</v>
      </c>
    </row>
    <row r="17" spans="2:8" s="1" customFormat="1" x14ac:dyDescent="0.25">
      <c r="B17" s="42" t="s">
        <v>27</v>
      </c>
      <c r="C17" s="38">
        <v>1.5162037037037036E-3</v>
      </c>
      <c r="D17" s="39">
        <f t="shared" si="0"/>
        <v>9.0463365789655425E-3</v>
      </c>
      <c r="E17" s="38">
        <v>0</v>
      </c>
      <c r="F17" s="39">
        <f t="shared" si="1"/>
        <v>0</v>
      </c>
      <c r="G17" s="38">
        <f t="shared" si="2"/>
        <v>1.5162037037037036E-3</v>
      </c>
      <c r="H17" s="43">
        <f t="shared" si="4"/>
        <v>8.0392758514881875E-3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 x14ac:dyDescent="0.25">
      <c r="B19" s="42" t="s">
        <v>4</v>
      </c>
      <c r="C19" s="38">
        <v>4.43287037037037E-3</v>
      </c>
      <c r="D19" s="39">
        <f t="shared" si="0"/>
        <v>2.6448449692700781E-2</v>
      </c>
      <c r="E19" s="38">
        <v>0</v>
      </c>
      <c r="F19" s="39">
        <f t="shared" si="1"/>
        <v>0</v>
      </c>
      <c r="G19" s="38">
        <f t="shared" si="2"/>
        <v>4.43287037037037E-3</v>
      </c>
      <c r="H19" s="43">
        <f t="shared" si="3"/>
        <v>2.3504142374961647E-2</v>
      </c>
    </row>
    <row r="20" spans="2:8" s="1" customFormat="1" x14ac:dyDescent="0.25">
      <c r="B20" s="42" t="s">
        <v>14</v>
      </c>
      <c r="C20" s="38">
        <v>1.3425925925925927E-3</v>
      </c>
      <c r="D20" s="39">
        <f t="shared" si="0"/>
        <v>8.0104965126717789E-3</v>
      </c>
      <c r="E20" s="38">
        <v>0</v>
      </c>
      <c r="F20" s="39">
        <f t="shared" si="1"/>
        <v>0</v>
      </c>
      <c r="G20" s="38">
        <f t="shared" si="2"/>
        <v>1.3425925925925927E-3</v>
      </c>
      <c r="H20" s="43">
        <f t="shared" si="3"/>
        <v>7.1187480822338164E-3</v>
      </c>
    </row>
    <row r="21" spans="2:8" s="1" customFormat="1" x14ac:dyDescent="0.25">
      <c r="B21" s="42" t="s">
        <v>11</v>
      </c>
      <c r="C21" s="38">
        <v>0</v>
      </c>
      <c r="D21" s="39">
        <f t="shared" si="0"/>
        <v>0</v>
      </c>
      <c r="E21" s="38">
        <v>5.2083333333333333E-4</v>
      </c>
      <c r="F21" s="39">
        <f t="shared" si="1"/>
        <v>2.4807056229327454E-2</v>
      </c>
      <c r="G21" s="38">
        <f t="shared" si="2"/>
        <v>5.2083333333333333E-4</v>
      </c>
      <c r="H21" s="43">
        <f t="shared" si="3"/>
        <v>2.7615833077631181E-3</v>
      </c>
    </row>
    <row r="22" spans="2:8" s="1" customFormat="1" x14ac:dyDescent="0.25">
      <c r="B22" s="42" t="s">
        <v>15</v>
      </c>
      <c r="C22" s="38">
        <v>2.2569444444444442E-3</v>
      </c>
      <c r="D22" s="39">
        <f t="shared" si="0"/>
        <v>1.3465920861818937E-2</v>
      </c>
      <c r="E22" s="38">
        <v>6.9444444444444436E-4</v>
      </c>
      <c r="F22" s="39">
        <f t="shared" si="1"/>
        <v>3.30760749724366E-2</v>
      </c>
      <c r="G22" s="38">
        <f t="shared" si="2"/>
        <v>2.9513888888888888E-3</v>
      </c>
      <c r="H22" s="43">
        <f t="shared" si="3"/>
        <v>1.5648972077324335E-2</v>
      </c>
    </row>
    <row r="23" spans="2:8" s="1" customFormat="1" x14ac:dyDescent="0.25">
      <c r="B23" s="42" t="s">
        <v>71</v>
      </c>
      <c r="C23" s="38">
        <v>5.4745370370370364E-3</v>
      </c>
      <c r="D23" s="39">
        <f t="shared" si="0"/>
        <v>3.2663490090463369E-2</v>
      </c>
      <c r="E23" s="38">
        <v>4.3981481481481476E-4</v>
      </c>
      <c r="F23" s="39">
        <f t="shared" si="1"/>
        <v>2.0948180815876516E-2</v>
      </c>
      <c r="G23" s="38">
        <f t="shared" si="2"/>
        <v>5.9143518518518512E-3</v>
      </c>
      <c r="H23" s="43">
        <f t="shared" ref="H23:H28" si="5">G23/$G$30</f>
        <v>3.1359312672598963E-2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7.1527777777777761E-3</v>
      </c>
      <c r="D25" s="39">
        <f t="shared" si="0"/>
        <v>4.2676610731303084E-2</v>
      </c>
      <c r="E25" s="38">
        <v>1.8518518518518518E-4</v>
      </c>
      <c r="F25" s="39">
        <f t="shared" si="1"/>
        <v>8.8202866593164279E-3</v>
      </c>
      <c r="G25" s="38">
        <f t="shared" si="2"/>
        <v>7.3379629629629611E-3</v>
      </c>
      <c r="H25" s="43">
        <f t="shared" si="5"/>
        <v>3.8907640380484811E-2</v>
      </c>
    </row>
    <row r="26" spans="2:8" s="1" customFormat="1" x14ac:dyDescent="0.25">
      <c r="B26" s="42" t="s">
        <v>6</v>
      </c>
      <c r="C26" s="38">
        <v>5.0150462962962966E-2</v>
      </c>
      <c r="D26" s="39">
        <f t="shared" si="0"/>
        <v>0.29921966715005877</v>
      </c>
      <c r="E26" s="38">
        <v>2.6620370370370372E-4</v>
      </c>
      <c r="F26" s="39">
        <f t="shared" si="1"/>
        <v>1.2679162072767366E-2</v>
      </c>
      <c r="G26" s="38">
        <f t="shared" si="2"/>
        <v>5.0416666666666672E-2</v>
      </c>
      <c r="H26" s="43">
        <f t="shared" si="5"/>
        <v>0.26732126419146984</v>
      </c>
    </row>
    <row r="27" spans="2:8" s="1" customFormat="1" x14ac:dyDescent="0.25">
      <c r="B27" s="42" t="s">
        <v>78</v>
      </c>
      <c r="C27" s="38">
        <v>5.1967592592592603E-3</v>
      </c>
      <c r="D27" s="39">
        <f t="shared" si="0"/>
        <v>3.1006145984393354E-2</v>
      </c>
      <c r="E27" s="38">
        <v>0</v>
      </c>
      <c r="F27" s="39">
        <f t="shared" si="1"/>
        <v>0</v>
      </c>
      <c r="G27" s="38">
        <f t="shared" si="2"/>
        <v>5.1967592592592603E-3</v>
      </c>
      <c r="H27" s="43">
        <f t="shared" si="5"/>
        <v>2.7554464559680896E-2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0.16760416666666664</v>
      </c>
      <c r="D30" s="51">
        <f t="shared" si="6"/>
        <v>1.0000000000000002</v>
      </c>
      <c r="E30" s="50">
        <f t="shared" si="6"/>
        <v>2.0995370370370369E-2</v>
      </c>
      <c r="F30" s="51">
        <f t="shared" si="6"/>
        <v>0.99999999999999989</v>
      </c>
      <c r="G30" s="50">
        <f t="shared" si="6"/>
        <v>0.188599537037037</v>
      </c>
      <c r="H30" s="49">
        <f t="shared" si="6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5.0925925925925921E-4</v>
      </c>
      <c r="D7" s="39">
        <f t="shared" ref="D7:D28" si="0">C7/C$30</f>
        <v>2.5639531495833564E-3</v>
      </c>
      <c r="E7" s="38">
        <v>0</v>
      </c>
      <c r="F7" s="39">
        <f t="shared" ref="F7:F28" si="1">E7/E$30</f>
        <v>0</v>
      </c>
      <c r="G7" s="38">
        <f>C7+E7</f>
        <v>5.0925925925925921E-4</v>
      </c>
      <c r="H7" s="43">
        <f>G7/$G$30</f>
        <v>2.0709780664595685E-3</v>
      </c>
    </row>
    <row r="8" spans="2:8" s="1" customFormat="1" x14ac:dyDescent="0.25">
      <c r="B8" s="42" t="s">
        <v>13</v>
      </c>
      <c r="C8" s="38">
        <v>4.5138888888888885E-3</v>
      </c>
      <c r="D8" s="39">
        <f t="shared" si="0"/>
        <v>2.2725948371307023E-2</v>
      </c>
      <c r="E8" s="38">
        <v>0</v>
      </c>
      <c r="F8" s="39">
        <f t="shared" si="1"/>
        <v>0</v>
      </c>
      <c r="G8" s="38">
        <f t="shared" ref="G8:G28" si="2">C8+E8</f>
        <v>4.5138888888888885E-3</v>
      </c>
      <c r="H8" s="43">
        <f>G8/$G$30</f>
        <v>1.8356396498164358E-2</v>
      </c>
    </row>
    <row r="9" spans="2:8" s="1" customFormat="1" x14ac:dyDescent="0.25">
      <c r="B9" s="42" t="s">
        <v>0</v>
      </c>
      <c r="C9" s="38">
        <v>4.2488425925925929E-2</v>
      </c>
      <c r="D9" s="39">
        <f t="shared" si="0"/>
        <v>0.21391527300273872</v>
      </c>
      <c r="E9" s="38">
        <v>1.2430555555555556E-2</v>
      </c>
      <c r="F9" s="39">
        <f t="shared" si="1"/>
        <v>0.26291309669522644</v>
      </c>
      <c r="G9" s="38">
        <f t="shared" si="2"/>
        <v>5.4918981481481485E-2</v>
      </c>
      <c r="H9" s="43">
        <f>G9/$G$30</f>
        <v>0.22333615739433305</v>
      </c>
    </row>
    <row r="10" spans="2:8" s="1" customFormat="1" x14ac:dyDescent="0.25">
      <c r="B10" s="42" t="s">
        <v>8</v>
      </c>
      <c r="C10" s="38">
        <v>9.5254629629629647E-3</v>
      </c>
      <c r="D10" s="39">
        <f t="shared" si="0"/>
        <v>4.7957578229706886E-2</v>
      </c>
      <c r="E10" s="38">
        <v>7.1527777777777796E-3</v>
      </c>
      <c r="F10" s="39">
        <f t="shared" si="1"/>
        <v>0.15128518971848229</v>
      </c>
      <c r="G10" s="38">
        <f t="shared" si="2"/>
        <v>1.6678240740740743E-2</v>
      </c>
      <c r="H10" s="43">
        <f>G10/$G$30</f>
        <v>6.7824531676550878E-2</v>
      </c>
    </row>
    <row r="11" spans="2:8" s="1" customFormat="1" x14ac:dyDescent="0.25">
      <c r="B11" s="42" t="s">
        <v>26</v>
      </c>
      <c r="C11" s="38">
        <v>3.2407407407407406E-4</v>
      </c>
      <c r="D11" s="39">
        <f t="shared" si="0"/>
        <v>1.6316065497348634E-3</v>
      </c>
      <c r="E11" s="38">
        <v>7.9861111111111105E-4</v>
      </c>
      <c r="F11" s="39">
        <f t="shared" si="1"/>
        <v>1.6891064871481027E-2</v>
      </c>
      <c r="G11" s="38">
        <f t="shared" si="2"/>
        <v>1.1226851851851851E-3</v>
      </c>
      <c r="H11" s="43">
        <f>G11/$G$30</f>
        <v>4.5655652828767764E-3</v>
      </c>
    </row>
    <row r="12" spans="2:8" s="1" customFormat="1" x14ac:dyDescent="0.25">
      <c r="B12" s="42" t="s">
        <v>3</v>
      </c>
      <c r="C12" s="38">
        <v>2.0601851851851844E-3</v>
      </c>
      <c r="D12" s="39">
        <f t="shared" si="0"/>
        <v>1.0372355923314485E-2</v>
      </c>
      <c r="E12" s="38">
        <v>2.453703703703704E-3</v>
      </c>
      <c r="F12" s="39">
        <f t="shared" si="1"/>
        <v>5.1897184822521425E-2</v>
      </c>
      <c r="G12" s="38">
        <f t="shared" si="2"/>
        <v>4.5138888888888885E-3</v>
      </c>
      <c r="H12" s="43">
        <f t="shared" ref="H12:H24" si="3">G12/$G$30</f>
        <v>1.8356396498164358E-2</v>
      </c>
    </row>
    <row r="13" spans="2:8" s="1" customFormat="1" x14ac:dyDescent="0.25">
      <c r="B13" s="42" t="s">
        <v>7</v>
      </c>
      <c r="C13" s="38">
        <v>1.0682870370370365E-2</v>
      </c>
      <c r="D13" s="39">
        <f t="shared" si="0"/>
        <v>5.3784744478759937E-2</v>
      </c>
      <c r="E13" s="38">
        <v>3.9814814814814817E-3</v>
      </c>
      <c r="F13" s="39">
        <f t="shared" si="1"/>
        <v>8.4210526315789472E-2</v>
      </c>
      <c r="G13" s="38">
        <f t="shared" si="2"/>
        <v>1.4664351851851847E-2</v>
      </c>
      <c r="H13" s="43">
        <f t="shared" si="3"/>
        <v>5.9634754777369833E-2</v>
      </c>
    </row>
    <row r="14" spans="2:8" s="1" customFormat="1" x14ac:dyDescent="0.25">
      <c r="B14" s="42" t="s">
        <v>2</v>
      </c>
      <c r="C14" s="38">
        <v>2.1759259259259262E-3</v>
      </c>
      <c r="D14" s="39">
        <f t="shared" si="0"/>
        <v>1.0955072548219799E-2</v>
      </c>
      <c r="E14" s="38">
        <v>0</v>
      </c>
      <c r="F14" s="39">
        <f t="shared" si="1"/>
        <v>0</v>
      </c>
      <c r="G14" s="38">
        <f t="shared" si="2"/>
        <v>2.1759259259259262E-3</v>
      </c>
      <c r="H14" s="43">
        <f t="shared" si="3"/>
        <v>8.8487244657817939E-3</v>
      </c>
    </row>
    <row r="15" spans="2:8" s="1" customFormat="1" x14ac:dyDescent="0.25">
      <c r="B15" s="42" t="s">
        <v>9</v>
      </c>
      <c r="C15" s="38">
        <v>2.8124999999999999E-3</v>
      </c>
      <c r="D15" s="39">
        <f t="shared" si="0"/>
        <v>1.4160013985198993E-2</v>
      </c>
      <c r="E15" s="38">
        <v>7.6388888888888882E-4</v>
      </c>
      <c r="F15" s="39">
        <f t="shared" si="1"/>
        <v>1.6156670746634023E-2</v>
      </c>
      <c r="G15" s="38">
        <f t="shared" si="2"/>
        <v>3.5763888888888885E-3</v>
      </c>
      <c r="H15" s="43">
        <f t="shared" si="3"/>
        <v>1.4543914148545606E-2</v>
      </c>
    </row>
    <row r="16" spans="2:8" s="1" customFormat="1" x14ac:dyDescent="0.25">
      <c r="B16" s="42" t="s">
        <v>1</v>
      </c>
      <c r="C16" s="38">
        <v>2.5000000000000001E-3</v>
      </c>
      <c r="D16" s="39">
        <f t="shared" si="0"/>
        <v>1.2586679097954662E-2</v>
      </c>
      <c r="E16" s="38">
        <v>2.3495370370370371E-3</v>
      </c>
      <c r="F16" s="39">
        <f t="shared" si="1"/>
        <v>4.9694002447980418E-2</v>
      </c>
      <c r="G16" s="38">
        <f t="shared" si="2"/>
        <v>4.8495370370370376E-3</v>
      </c>
      <c r="H16" s="43">
        <f t="shared" si="3"/>
        <v>1.9721359314694532E-2</v>
      </c>
    </row>
    <row r="17" spans="2:8" s="1" customFormat="1" x14ac:dyDescent="0.25">
      <c r="B17" s="42" t="s">
        <v>27</v>
      </c>
      <c r="C17" s="38">
        <v>1.3078703703703707E-3</v>
      </c>
      <c r="D17" s="39">
        <f t="shared" si="0"/>
        <v>6.584697861429986E-3</v>
      </c>
      <c r="E17" s="38">
        <v>0</v>
      </c>
      <c r="F17" s="39">
        <f t="shared" si="1"/>
        <v>0</v>
      </c>
      <c r="G17" s="38">
        <f t="shared" si="2"/>
        <v>1.3078703703703707E-3</v>
      </c>
      <c r="H17" s="43">
        <f t="shared" si="3"/>
        <v>5.3186482161348024E-3</v>
      </c>
    </row>
    <row r="18" spans="2:8" s="1" customFormat="1" x14ac:dyDescent="0.25">
      <c r="B18" s="42" t="s">
        <v>16</v>
      </c>
      <c r="C18" s="38">
        <v>6.5972222222222213E-4</v>
      </c>
      <c r="D18" s="39">
        <f t="shared" si="0"/>
        <v>3.321484761960257E-3</v>
      </c>
      <c r="E18" s="38">
        <v>0</v>
      </c>
      <c r="F18" s="39">
        <f t="shared" si="1"/>
        <v>0</v>
      </c>
      <c r="G18" s="38">
        <f t="shared" si="2"/>
        <v>6.5972222222222213E-4</v>
      </c>
      <c r="H18" s="43">
        <f t="shared" si="3"/>
        <v>2.6828579497317137E-3</v>
      </c>
    </row>
    <row r="19" spans="2:8" s="1" customFormat="1" x14ac:dyDescent="0.25">
      <c r="B19" s="42" t="s">
        <v>4</v>
      </c>
      <c r="C19" s="38">
        <v>9.5949074074074079E-3</v>
      </c>
      <c r="D19" s="39">
        <f t="shared" si="0"/>
        <v>4.8307208204650065E-2</v>
      </c>
      <c r="E19" s="38">
        <v>1.4004629629629632E-3</v>
      </c>
      <c r="F19" s="39">
        <f t="shared" si="1"/>
        <v>2.9620563035495717E-2</v>
      </c>
      <c r="G19" s="38">
        <f t="shared" si="2"/>
        <v>1.0995370370370371E-2</v>
      </c>
      <c r="H19" s="43">
        <f t="shared" si="3"/>
        <v>4.4714299162195235E-2</v>
      </c>
    </row>
    <row r="20" spans="2:8" s="1" customFormat="1" x14ac:dyDescent="0.25">
      <c r="B20" s="42" t="s">
        <v>14</v>
      </c>
      <c r="C20" s="38">
        <v>2.4189814814814816E-3</v>
      </c>
      <c r="D20" s="39">
        <f t="shared" si="0"/>
        <v>1.2178777460520946E-2</v>
      </c>
      <c r="E20" s="38">
        <v>2.1759259259259258E-3</v>
      </c>
      <c r="F20" s="39">
        <f t="shared" si="1"/>
        <v>4.6022031823745403E-2</v>
      </c>
      <c r="G20" s="38">
        <f t="shared" si="2"/>
        <v>4.5949074074074069E-3</v>
      </c>
      <c r="H20" s="43">
        <f t="shared" si="3"/>
        <v>1.8685870281464744E-2</v>
      </c>
    </row>
    <row r="21" spans="2:8" s="1" customFormat="1" x14ac:dyDescent="0.25">
      <c r="B21" s="42" t="s">
        <v>11</v>
      </c>
      <c r="C21" s="38">
        <v>1.7361111111111112E-4</v>
      </c>
      <c r="D21" s="39">
        <f t="shared" si="0"/>
        <v>8.7407493735796259E-4</v>
      </c>
      <c r="E21" s="38">
        <v>0</v>
      </c>
      <c r="F21" s="39">
        <f t="shared" si="1"/>
        <v>0</v>
      </c>
      <c r="G21" s="38">
        <f t="shared" si="2"/>
        <v>1.7361111111111112E-4</v>
      </c>
      <c r="H21" s="43">
        <f t="shared" si="3"/>
        <v>7.0601524992939841E-4</v>
      </c>
    </row>
    <row r="22" spans="2:8" s="1" customFormat="1" x14ac:dyDescent="0.25">
      <c r="B22" s="42" t="s">
        <v>15</v>
      </c>
      <c r="C22" s="38">
        <v>2.685185185185185E-3</v>
      </c>
      <c r="D22" s="39">
        <f t="shared" si="0"/>
        <v>1.3519025697803153E-2</v>
      </c>
      <c r="E22" s="38">
        <v>2.2916666666666667E-3</v>
      </c>
      <c r="F22" s="39">
        <f t="shared" si="1"/>
        <v>4.8470012239902077E-2</v>
      </c>
      <c r="G22" s="38">
        <f t="shared" si="2"/>
        <v>4.9768518518518521E-3</v>
      </c>
      <c r="H22" s="43">
        <f t="shared" si="3"/>
        <v>2.0239103831309422E-2</v>
      </c>
    </row>
    <row r="23" spans="2:8" s="1" customFormat="1" x14ac:dyDescent="0.25">
      <c r="B23" s="42" t="s">
        <v>71</v>
      </c>
      <c r="C23" s="38">
        <v>3.4259259259259264E-3</v>
      </c>
      <c r="D23" s="39">
        <f t="shared" si="0"/>
        <v>1.724841209719713E-2</v>
      </c>
      <c r="E23" s="38">
        <v>2.0254629629629629E-3</v>
      </c>
      <c r="F23" s="39">
        <f t="shared" si="1"/>
        <v>4.2839657282741736E-2</v>
      </c>
      <c r="G23" s="38">
        <f t="shared" si="2"/>
        <v>5.4513888888888893E-3</v>
      </c>
      <c r="H23" s="43">
        <f t="shared" si="3"/>
        <v>2.2168878847783111E-2</v>
      </c>
    </row>
    <row r="24" spans="2:8" s="1" customFormat="1" x14ac:dyDescent="0.25">
      <c r="B24" s="42" t="s">
        <v>12</v>
      </c>
      <c r="C24" s="38">
        <v>1.9675925925925926E-4</v>
      </c>
      <c r="D24" s="39">
        <f t="shared" si="0"/>
        <v>9.9061826233902417E-4</v>
      </c>
      <c r="E24" s="38">
        <v>3.5879629629629635E-4</v>
      </c>
      <c r="F24" s="39">
        <f t="shared" si="1"/>
        <v>7.58873929008568E-3</v>
      </c>
      <c r="G24" s="38">
        <f t="shared" si="2"/>
        <v>5.5555555555555566E-4</v>
      </c>
      <c r="H24" s="43">
        <f t="shared" si="3"/>
        <v>2.2592487997740753E-3</v>
      </c>
    </row>
    <row r="25" spans="2:8" s="1" customFormat="1" x14ac:dyDescent="0.25">
      <c r="B25" s="42" t="s">
        <v>5</v>
      </c>
      <c r="C25" s="38">
        <v>4.8842592592592583E-3</v>
      </c>
      <c r="D25" s="39">
        <f t="shared" si="0"/>
        <v>2.4590641571004008E-2</v>
      </c>
      <c r="E25" s="38">
        <v>7.291666666666667E-4</v>
      </c>
      <c r="F25" s="39">
        <f t="shared" si="1"/>
        <v>1.5422276621787025E-2</v>
      </c>
      <c r="G25" s="38">
        <f t="shared" si="2"/>
        <v>5.6134259259259254E-3</v>
      </c>
      <c r="H25" s="43">
        <f>G25/$G$30</f>
        <v>2.282782641438388E-2</v>
      </c>
    </row>
    <row r="26" spans="2:8" s="1" customFormat="1" x14ac:dyDescent="0.25">
      <c r="B26" s="42" t="s">
        <v>6</v>
      </c>
      <c r="C26" s="38">
        <v>4.2326388888888886E-2</v>
      </c>
      <c r="D26" s="39">
        <f t="shared" si="0"/>
        <v>0.21309946972787125</v>
      </c>
      <c r="E26" s="38">
        <v>8.3680555555555557E-3</v>
      </c>
      <c r="F26" s="39">
        <f t="shared" si="1"/>
        <v>0.1769889840881273</v>
      </c>
      <c r="G26" s="38">
        <f t="shared" si="2"/>
        <v>5.0694444444444445E-2</v>
      </c>
      <c r="H26" s="43">
        <f>G26/$G$30</f>
        <v>0.20615645297938434</v>
      </c>
    </row>
    <row r="27" spans="2:8" s="1" customFormat="1" x14ac:dyDescent="0.25">
      <c r="B27" s="42" t="s">
        <v>78</v>
      </c>
      <c r="C27" s="38">
        <v>5.3356481481481526E-2</v>
      </c>
      <c r="D27" s="39">
        <f t="shared" si="0"/>
        <v>0.26863236408134739</v>
      </c>
      <c r="E27" s="38">
        <v>0</v>
      </c>
      <c r="F27" s="39">
        <f t="shared" si="1"/>
        <v>0</v>
      </c>
      <c r="G27" s="38">
        <f t="shared" si="2"/>
        <v>5.3356481481481526E-2</v>
      </c>
      <c r="H27" s="43">
        <f>G27/$G$30</f>
        <v>0.21698202014496862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0.19862268518518525</v>
      </c>
      <c r="D30" s="51">
        <f t="shared" si="4"/>
        <v>0.99999999999999989</v>
      </c>
      <c r="E30" s="50">
        <f t="shared" si="4"/>
        <v>4.7280092592592596E-2</v>
      </c>
      <c r="F30" s="51">
        <f t="shared" si="4"/>
        <v>1.0000000000000002</v>
      </c>
      <c r="G30" s="50">
        <f t="shared" si="4"/>
        <v>0.2459027777777778</v>
      </c>
      <c r="H30" s="49">
        <f t="shared" si="4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1.0879629629629631E-3</v>
      </c>
      <c r="D7" s="39">
        <f t="shared" ref="D7:D27" si="0">C7/C$30</f>
        <v>4.5390892848519975E-3</v>
      </c>
      <c r="E7" s="38"/>
      <c r="F7" s="39"/>
      <c r="G7" s="38">
        <f>C7+E7</f>
        <v>1.0879629629629631E-3</v>
      </c>
      <c r="H7" s="43">
        <f>G7/$G$30</f>
        <v>4.5390892848519975E-3</v>
      </c>
    </row>
    <row r="8" spans="2:8" s="1" customFormat="1" x14ac:dyDescent="0.25">
      <c r="B8" s="42" t="s">
        <v>13</v>
      </c>
      <c r="C8" s="38">
        <v>5.0231481481481464E-3</v>
      </c>
      <c r="D8" s="39">
        <f t="shared" si="0"/>
        <v>2.0957071804529426E-2</v>
      </c>
      <c r="E8" s="38"/>
      <c r="F8" s="39"/>
      <c r="G8" s="38">
        <f t="shared" ref="G8:G28" si="1">C8+E8</f>
        <v>5.0231481481481464E-3</v>
      </c>
      <c r="H8" s="43">
        <f t="shared" ref="H8:H27" si="2">G8/$G$30</f>
        <v>2.0957071804529426E-2</v>
      </c>
    </row>
    <row r="9" spans="2:8" s="1" customFormat="1" x14ac:dyDescent="0.25">
      <c r="B9" s="42" t="s">
        <v>0</v>
      </c>
      <c r="C9" s="38">
        <v>4.7905092592592596E-2</v>
      </c>
      <c r="D9" s="39">
        <f t="shared" si="0"/>
        <v>0.19986479308513211</v>
      </c>
      <c r="E9" s="38"/>
      <c r="F9" s="39"/>
      <c r="G9" s="38">
        <f t="shared" si="1"/>
        <v>4.7905092592592596E-2</v>
      </c>
      <c r="H9" s="43">
        <f t="shared" si="2"/>
        <v>0.19986479308513211</v>
      </c>
    </row>
    <row r="10" spans="2:8" s="1" customFormat="1" x14ac:dyDescent="0.25">
      <c r="B10" s="42" t="s">
        <v>8</v>
      </c>
      <c r="C10" s="38">
        <v>6.3773148148148148E-3</v>
      </c>
      <c r="D10" s="39">
        <f t="shared" si="0"/>
        <v>2.6606789318653727E-2</v>
      </c>
      <c r="E10" s="38"/>
      <c r="F10" s="39"/>
      <c r="G10" s="38">
        <f t="shared" si="1"/>
        <v>6.3773148148148148E-3</v>
      </c>
      <c r="H10" s="43">
        <f t="shared" si="2"/>
        <v>2.6606789318653727E-2</v>
      </c>
    </row>
    <row r="11" spans="2:8" s="1" customFormat="1" x14ac:dyDescent="0.25">
      <c r="B11" s="42" t="s">
        <v>26</v>
      </c>
      <c r="C11" s="38">
        <v>3.9351851851851852E-4</v>
      </c>
      <c r="D11" s="39">
        <f t="shared" si="0"/>
        <v>1.6417982519677436E-3</v>
      </c>
      <c r="E11" s="38"/>
      <c r="F11" s="39"/>
      <c r="G11" s="38">
        <f t="shared" si="1"/>
        <v>3.9351851851851852E-4</v>
      </c>
      <c r="H11" s="43">
        <f t="shared" si="2"/>
        <v>1.6417982519677436E-3</v>
      </c>
    </row>
    <row r="12" spans="2:8" s="1" customFormat="1" x14ac:dyDescent="0.25">
      <c r="B12" s="42" t="s">
        <v>3</v>
      </c>
      <c r="C12" s="38">
        <v>1.9560185185185184E-3</v>
      </c>
      <c r="D12" s="39">
        <f t="shared" si="0"/>
        <v>8.1607030759573134E-3</v>
      </c>
      <c r="E12" s="38"/>
      <c r="F12" s="39"/>
      <c r="G12" s="38">
        <f t="shared" si="1"/>
        <v>1.9560185185185184E-3</v>
      </c>
      <c r="H12" s="43">
        <f t="shared" si="2"/>
        <v>8.1607030759573134E-3</v>
      </c>
    </row>
    <row r="13" spans="2:8" s="1" customFormat="1" x14ac:dyDescent="0.25">
      <c r="B13" s="42" t="s">
        <v>7</v>
      </c>
      <c r="C13" s="38">
        <v>5.1041666666666648E-3</v>
      </c>
      <c r="D13" s="39">
        <f t="shared" si="0"/>
        <v>2.1295089091699256E-2</v>
      </c>
      <c r="E13" s="38"/>
      <c r="F13" s="39"/>
      <c r="G13" s="38">
        <f t="shared" si="1"/>
        <v>5.1041666666666648E-3</v>
      </c>
      <c r="H13" s="43">
        <f t="shared" si="2"/>
        <v>2.1295089091699256E-2</v>
      </c>
    </row>
    <row r="14" spans="2:8" s="1" customFormat="1" x14ac:dyDescent="0.25">
      <c r="B14" s="42" t="s">
        <v>2</v>
      </c>
      <c r="C14" s="38">
        <v>2.592592592592593E-3</v>
      </c>
      <c r="D14" s="39">
        <f t="shared" si="0"/>
        <v>1.0816553189434547E-2</v>
      </c>
      <c r="E14" s="38"/>
      <c r="F14" s="39"/>
      <c r="G14" s="38">
        <f t="shared" si="1"/>
        <v>2.592592592592593E-3</v>
      </c>
      <c r="H14" s="43">
        <f t="shared" si="2"/>
        <v>1.0816553189434547E-2</v>
      </c>
    </row>
    <row r="15" spans="2:8" s="1" customFormat="1" x14ac:dyDescent="0.25">
      <c r="B15" s="42" t="s">
        <v>9</v>
      </c>
      <c r="C15" s="38">
        <v>2.1898148148148146E-2</v>
      </c>
      <c r="D15" s="39">
        <f t="shared" si="0"/>
        <v>9.1361243903616787E-2</v>
      </c>
      <c r="E15" s="38"/>
      <c r="F15" s="39"/>
      <c r="G15" s="38">
        <f t="shared" si="1"/>
        <v>2.1898148148148146E-2</v>
      </c>
      <c r="H15" s="43">
        <f t="shared" si="2"/>
        <v>9.1361243903616787E-2</v>
      </c>
    </row>
    <row r="16" spans="2:8" s="1" customFormat="1" x14ac:dyDescent="0.25">
      <c r="B16" s="42" t="s">
        <v>1</v>
      </c>
      <c r="C16" s="38">
        <v>2.9629629629629628E-3</v>
      </c>
      <c r="D16" s="39">
        <f t="shared" si="0"/>
        <v>1.2361775073639482E-2</v>
      </c>
      <c r="E16" s="38"/>
      <c r="F16" s="39"/>
      <c r="G16" s="38">
        <f t="shared" si="1"/>
        <v>2.9629629629629628E-3</v>
      </c>
      <c r="H16" s="43">
        <f t="shared" si="2"/>
        <v>1.2361775073639482E-2</v>
      </c>
    </row>
    <row r="17" spans="2:8" s="1" customFormat="1" x14ac:dyDescent="0.25">
      <c r="B17" s="42" t="s">
        <v>27</v>
      </c>
      <c r="C17" s="38">
        <v>2.0138888888888888E-3</v>
      </c>
      <c r="D17" s="39">
        <f t="shared" si="0"/>
        <v>8.4021439953643352E-3</v>
      </c>
      <c r="E17" s="38"/>
      <c r="F17" s="39"/>
      <c r="G17" s="38">
        <f t="shared" si="1"/>
        <v>2.0138888888888888E-3</v>
      </c>
      <c r="H17" s="43">
        <f t="shared" ref="H17:H26" si="3">G17/$G$30</f>
        <v>8.4021439953643352E-3</v>
      </c>
    </row>
    <row r="18" spans="2:8" s="1" customFormat="1" x14ac:dyDescent="0.25">
      <c r="B18" s="42" t="s">
        <v>16</v>
      </c>
      <c r="C18" s="38">
        <v>6.3657407407407402E-4</v>
      </c>
      <c r="D18" s="39">
        <f t="shared" si="0"/>
        <v>2.6558501134772323E-3</v>
      </c>
      <c r="E18" s="38"/>
      <c r="F18" s="39"/>
      <c r="G18" s="38">
        <f t="shared" si="1"/>
        <v>6.3657407407407402E-4</v>
      </c>
      <c r="H18" s="43">
        <f>G18/$G$30</f>
        <v>2.6558501134772323E-3</v>
      </c>
    </row>
    <row r="19" spans="2:8" s="1" customFormat="1" x14ac:dyDescent="0.25">
      <c r="B19" s="42" t="s">
        <v>4</v>
      </c>
      <c r="C19" s="38">
        <v>1.087962962962963E-2</v>
      </c>
      <c r="D19" s="39">
        <f t="shared" si="0"/>
        <v>4.5390892848519972E-2</v>
      </c>
      <c r="E19" s="38"/>
      <c r="F19" s="39"/>
      <c r="G19" s="38">
        <f t="shared" si="1"/>
        <v>1.087962962962963E-2</v>
      </c>
      <c r="H19" s="43">
        <f>G19/$G$30</f>
        <v>4.5390892848519972E-2</v>
      </c>
    </row>
    <row r="20" spans="2:8" s="1" customFormat="1" x14ac:dyDescent="0.25">
      <c r="B20" s="42" t="s">
        <v>14</v>
      </c>
      <c r="C20" s="38">
        <v>7.2569444444444426E-3</v>
      </c>
      <c r="D20" s="39">
        <f t="shared" si="0"/>
        <v>3.0276691293640443E-2</v>
      </c>
      <c r="E20" s="38"/>
      <c r="F20" s="39"/>
      <c r="G20" s="38">
        <f t="shared" si="1"/>
        <v>7.2569444444444426E-3</v>
      </c>
      <c r="H20" s="43">
        <f t="shared" si="3"/>
        <v>3.0276691293640443E-2</v>
      </c>
    </row>
    <row r="21" spans="2:8" s="1" customFormat="1" x14ac:dyDescent="0.25">
      <c r="B21" s="42" t="s">
        <v>11</v>
      </c>
      <c r="C21" s="38">
        <v>1.6435185185185183E-3</v>
      </c>
      <c r="D21" s="39">
        <f t="shared" si="0"/>
        <v>6.8569221111593991E-3</v>
      </c>
      <c r="E21" s="38"/>
      <c r="F21" s="39"/>
      <c r="G21" s="38">
        <f t="shared" si="1"/>
        <v>1.6435185185185183E-3</v>
      </c>
      <c r="H21" s="43">
        <f t="shared" si="3"/>
        <v>6.8569221111593991E-3</v>
      </c>
    </row>
    <row r="22" spans="2:8" s="1" customFormat="1" x14ac:dyDescent="0.25">
      <c r="B22" s="42" t="s">
        <v>15</v>
      </c>
      <c r="C22" s="38">
        <v>3.1828703703703702E-3</v>
      </c>
      <c r="D22" s="39">
        <f t="shared" si="0"/>
        <v>1.3279250567386162E-2</v>
      </c>
      <c r="E22" s="38"/>
      <c r="F22" s="39"/>
      <c r="G22" s="38">
        <f t="shared" si="1"/>
        <v>3.1828703703703702E-3</v>
      </c>
      <c r="H22" s="43">
        <f t="shared" si="3"/>
        <v>1.3279250567386162E-2</v>
      </c>
    </row>
    <row r="23" spans="2:8" s="1" customFormat="1" x14ac:dyDescent="0.25">
      <c r="B23" s="42" t="s">
        <v>71</v>
      </c>
      <c r="C23" s="38">
        <v>1.3483796296296296E-2</v>
      </c>
      <c r="D23" s="39">
        <f t="shared" si="0"/>
        <v>5.6255734221835919E-2</v>
      </c>
      <c r="E23" s="38"/>
      <c r="F23" s="39"/>
      <c r="G23" s="38">
        <f t="shared" si="1"/>
        <v>1.3483796296296296E-2</v>
      </c>
      <c r="H23" s="43">
        <f t="shared" si="3"/>
        <v>5.6255734221835919E-2</v>
      </c>
    </row>
    <row r="24" spans="2:8" s="1" customFormat="1" x14ac:dyDescent="0.25">
      <c r="B24" s="42" t="s">
        <v>12</v>
      </c>
      <c r="C24" s="38">
        <v>1.0416666666666667E-3</v>
      </c>
      <c r="D24" s="39">
        <f t="shared" si="0"/>
        <v>4.3459365493263803E-3</v>
      </c>
      <c r="E24" s="38"/>
      <c r="F24" s="39"/>
      <c r="G24" s="38">
        <f t="shared" si="1"/>
        <v>1.0416666666666667E-3</v>
      </c>
      <c r="H24" s="43">
        <f t="shared" si="3"/>
        <v>4.3459365493263803E-3</v>
      </c>
    </row>
    <row r="25" spans="2:8" s="1" customFormat="1" x14ac:dyDescent="0.25">
      <c r="B25" s="42" t="s">
        <v>5</v>
      </c>
      <c r="C25" s="38">
        <v>2.5312499999999988E-2</v>
      </c>
      <c r="D25" s="39">
        <f t="shared" si="0"/>
        <v>0.10560625814863099</v>
      </c>
      <c r="E25" s="38"/>
      <c r="F25" s="39"/>
      <c r="G25" s="38">
        <f t="shared" si="1"/>
        <v>2.5312499999999988E-2</v>
      </c>
      <c r="H25" s="43">
        <f t="shared" si="3"/>
        <v>0.10560625814863099</v>
      </c>
    </row>
    <row r="26" spans="2:8" s="1" customFormat="1" x14ac:dyDescent="0.25">
      <c r="B26" s="42" t="s">
        <v>6</v>
      </c>
      <c r="C26" s="38">
        <v>5.1365740740740788E-2</v>
      </c>
      <c r="D26" s="39">
        <f t="shared" si="0"/>
        <v>0.21430296006567215</v>
      </c>
      <c r="E26" s="38"/>
      <c r="F26" s="39"/>
      <c r="G26" s="38">
        <f t="shared" si="1"/>
        <v>5.1365740740740788E-2</v>
      </c>
      <c r="H26" s="43">
        <f t="shared" si="3"/>
        <v>0.21430296006567215</v>
      </c>
    </row>
    <row r="27" spans="2:8" s="1" customFormat="1" x14ac:dyDescent="0.25">
      <c r="B27" s="42" t="s">
        <v>78</v>
      </c>
      <c r="C27" s="38">
        <v>1.9444444444444438E-2</v>
      </c>
      <c r="D27" s="39">
        <f t="shared" si="0"/>
        <v>8.1124148920759073E-2</v>
      </c>
      <c r="E27" s="38"/>
      <c r="F27" s="39"/>
      <c r="G27" s="38">
        <f t="shared" si="1"/>
        <v>1.9444444444444438E-2</v>
      </c>
      <c r="H27" s="43">
        <f t="shared" si="2"/>
        <v>8.1124148920759073E-2</v>
      </c>
    </row>
    <row r="28" spans="2:8" s="1" customFormat="1" x14ac:dyDescent="0.25">
      <c r="B28" s="42" t="s">
        <v>17</v>
      </c>
      <c r="C28" s="38">
        <v>8.1249999999999968E-3</v>
      </c>
      <c r="D28" s="39">
        <f>C28/C$30</f>
        <v>3.3898305084745756E-2</v>
      </c>
      <c r="E28" s="38"/>
      <c r="F28" s="39"/>
      <c r="G28" s="38">
        <f t="shared" si="1"/>
        <v>8.1249999999999968E-3</v>
      </c>
      <c r="H28" s="43">
        <f>G28/$G$30</f>
        <v>3.3898305084745756E-2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0.23968749999999997</v>
      </c>
      <c r="D30" s="51">
        <f>SUM(D7:D28)</f>
        <v>1.0000000000000002</v>
      </c>
      <c r="E30" s="50"/>
      <c r="F30" s="51"/>
      <c r="G30" s="50">
        <f>SUM(G7:G28)</f>
        <v>0.23968749999999997</v>
      </c>
      <c r="H30" s="49">
        <f>SUM(H7:H28)</f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>
        <f t="shared" ref="F7:F28" si="0">E7/E$30</f>
        <v>0</v>
      </c>
      <c r="G7" s="75"/>
      <c r="H7" s="76">
        <f t="shared" ref="H7:H27" si="1">G7/G$30</f>
        <v>0</v>
      </c>
      <c r="I7" s="75">
        <f>E7+G7</f>
        <v>0</v>
      </c>
      <c r="J7" s="93">
        <f>I7/$I$30</f>
        <v>0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si="0"/>
        <v>0</v>
      </c>
      <c r="G8" s="75">
        <v>2.6620370370370374E-3</v>
      </c>
      <c r="H8" s="76">
        <f t="shared" si="1"/>
        <v>3.0980186150509825E-3</v>
      </c>
      <c r="I8" s="75">
        <f>E8+G8</f>
        <v>2.6620370370370374E-3</v>
      </c>
      <c r="J8" s="93">
        <f>I8/$I$30</f>
        <v>1.9482114571774654E-3</v>
      </c>
    </row>
    <row r="9" spans="2:10" x14ac:dyDescent="0.25">
      <c r="B9" s="92" t="s">
        <v>0</v>
      </c>
      <c r="C9" s="73">
        <v>0</v>
      </c>
      <c r="D9" s="74"/>
      <c r="E9" s="75">
        <v>1.2256944444444444E-2</v>
      </c>
      <c r="F9" s="76">
        <f t="shared" si="0"/>
        <v>2.4169253240825268E-2</v>
      </c>
      <c r="G9" s="75">
        <v>1.5810185185185184E-2</v>
      </c>
      <c r="H9" s="76">
        <f t="shared" si="1"/>
        <v>1.8399536644172355E-2</v>
      </c>
      <c r="I9" s="75">
        <f t="shared" ref="I9:I28" si="2">E9+G9</f>
        <v>2.8067129629629629E-2</v>
      </c>
      <c r="J9" s="93">
        <f t="shared" ref="J9:J28" si="3">I9/$I$30</f>
        <v>2.0540925146327622E-2</v>
      </c>
    </row>
    <row r="10" spans="2:10" x14ac:dyDescent="0.25">
      <c r="B10" s="92" t="s">
        <v>8</v>
      </c>
      <c r="C10" s="73">
        <v>0</v>
      </c>
      <c r="D10" s="74"/>
      <c r="E10" s="75">
        <v>8.0092592592592594E-3</v>
      </c>
      <c r="F10" s="76">
        <f t="shared" si="0"/>
        <v>1.5793317509585542E-2</v>
      </c>
      <c r="G10" s="75">
        <v>1.0092592592592592E-2</v>
      </c>
      <c r="H10" s="76">
        <f t="shared" si="1"/>
        <v>1.1745531444888942E-2</v>
      </c>
      <c r="I10" s="75">
        <f t="shared" si="2"/>
        <v>1.8101851851851852E-2</v>
      </c>
      <c r="J10" s="93">
        <f t="shared" si="3"/>
        <v>1.3247837908806763E-2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0"/>
        <v>0</v>
      </c>
      <c r="G11" s="75"/>
      <c r="H11" s="76">
        <f t="shared" si="1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>
        <v>5.7870370370370367E-3</v>
      </c>
      <c r="F12" s="76">
        <f t="shared" si="0"/>
        <v>1.1411356582070476E-2</v>
      </c>
      <c r="G12" s="75"/>
      <c r="H12" s="76">
        <f t="shared" si="1"/>
        <v>0</v>
      </c>
      <c r="I12" s="75">
        <f t="shared" si="2"/>
        <v>5.7870370370370367E-3</v>
      </c>
      <c r="J12" s="93">
        <f t="shared" si="3"/>
        <v>4.2352422982118807E-3</v>
      </c>
    </row>
    <row r="13" spans="2:10" x14ac:dyDescent="0.25">
      <c r="B13" s="92" t="s">
        <v>7</v>
      </c>
      <c r="C13" s="73">
        <v>0</v>
      </c>
      <c r="D13" s="74"/>
      <c r="E13" s="75">
        <v>1.4444444444444446E-2</v>
      </c>
      <c r="F13" s="76">
        <f t="shared" si="0"/>
        <v>2.8482746028847913E-2</v>
      </c>
      <c r="G13" s="75">
        <v>5.5208333333333333E-3</v>
      </c>
      <c r="H13" s="76">
        <f t="shared" si="1"/>
        <v>6.4250212146926894E-3</v>
      </c>
      <c r="I13" s="75">
        <f t="shared" si="2"/>
        <v>1.996527777777778E-2</v>
      </c>
      <c r="J13" s="93">
        <f t="shared" si="3"/>
        <v>1.4611585928830991E-2</v>
      </c>
    </row>
    <row r="14" spans="2:10" x14ac:dyDescent="0.25">
      <c r="B14" s="92" t="s">
        <v>2</v>
      </c>
      <c r="C14" s="73">
        <v>0</v>
      </c>
      <c r="D14" s="74"/>
      <c r="E14" s="75">
        <v>4.3518518518518515E-3</v>
      </c>
      <c r="F14" s="76">
        <f t="shared" si="0"/>
        <v>8.581340149716999E-3</v>
      </c>
      <c r="G14" s="75"/>
      <c r="H14" s="76">
        <f t="shared" si="1"/>
        <v>0</v>
      </c>
      <c r="I14" s="75">
        <f t="shared" si="2"/>
        <v>4.3518518518518515E-3</v>
      </c>
      <c r="J14" s="93">
        <f t="shared" si="3"/>
        <v>3.1849022082553343E-3</v>
      </c>
    </row>
    <row r="15" spans="2:10" x14ac:dyDescent="0.25">
      <c r="B15" s="92" t="s">
        <v>9</v>
      </c>
      <c r="C15" s="73">
        <v>0</v>
      </c>
      <c r="D15" s="74"/>
      <c r="E15" s="75">
        <v>1.0104166666666668E-2</v>
      </c>
      <c r="F15" s="76">
        <f t="shared" si="0"/>
        <v>1.9924228592295055E-2</v>
      </c>
      <c r="G15" s="75"/>
      <c r="H15" s="76">
        <f t="shared" si="1"/>
        <v>0</v>
      </c>
      <c r="I15" s="75">
        <f t="shared" si="2"/>
        <v>1.0104166666666668E-2</v>
      </c>
      <c r="J15" s="93">
        <f t="shared" si="3"/>
        <v>7.394733052677945E-3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0"/>
        <v>0</v>
      </c>
      <c r="G16" s="75">
        <v>6.4814814814814813E-3</v>
      </c>
      <c r="H16" s="76">
        <f t="shared" si="1"/>
        <v>7.5430018453415222E-3</v>
      </c>
      <c r="I16" s="75">
        <f t="shared" si="2"/>
        <v>6.4814814814814813E-3</v>
      </c>
      <c r="J16" s="93">
        <f t="shared" si="3"/>
        <v>4.7434713739973062E-3</v>
      </c>
    </row>
    <row r="17" spans="2:14" x14ac:dyDescent="0.25">
      <c r="B17" s="92" t="s">
        <v>27</v>
      </c>
      <c r="C17" s="73">
        <v>0</v>
      </c>
      <c r="D17" s="74"/>
      <c r="E17" s="75">
        <v>1.5324074074074073E-2</v>
      </c>
      <c r="F17" s="76">
        <f t="shared" si="0"/>
        <v>3.0217272229322623E-2</v>
      </c>
      <c r="G17" s="75">
        <v>3.9722222222222214E-2</v>
      </c>
      <c r="H17" s="76">
        <f t="shared" si="1"/>
        <v>4.6227825595021602E-2</v>
      </c>
      <c r="I17" s="75">
        <f t="shared" si="2"/>
        <v>5.5046296296296288E-2</v>
      </c>
      <c r="J17" s="93">
        <f t="shared" si="3"/>
        <v>4.0285624740591407E-2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0"/>
        <v>0</v>
      </c>
      <c r="G18" s="75"/>
      <c r="H18" s="76">
        <f t="shared" si="1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3">
        <v>0</v>
      </c>
      <c r="D19" s="74"/>
      <c r="E19" s="75">
        <v>2.5115740740740741E-3</v>
      </c>
      <c r="F19" s="76">
        <f t="shared" si="0"/>
        <v>4.9525287566185867E-3</v>
      </c>
      <c r="G19" s="75"/>
      <c r="H19" s="76">
        <f t="shared" si="1"/>
        <v>0</v>
      </c>
      <c r="I19" s="75">
        <f t="shared" si="2"/>
        <v>2.5115740740740741E-3</v>
      </c>
      <c r="J19" s="93">
        <f t="shared" si="3"/>
        <v>1.8380951574239563E-3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0"/>
        <v>0</v>
      </c>
      <c r="G20" s="75">
        <v>6.7245370370370375E-3</v>
      </c>
      <c r="H20" s="76">
        <f t="shared" si="1"/>
        <v>7.8258644145418298E-3</v>
      </c>
      <c r="I20" s="75">
        <f t="shared" si="2"/>
        <v>6.7245370370370375E-3</v>
      </c>
      <c r="J20" s="93">
        <f t="shared" si="3"/>
        <v>4.921351550522206E-3</v>
      </c>
    </row>
    <row r="21" spans="2:14" x14ac:dyDescent="0.25">
      <c r="B21" s="92" t="s">
        <v>11</v>
      </c>
      <c r="C21" s="73">
        <v>0</v>
      </c>
      <c r="D21" s="74"/>
      <c r="E21" s="75">
        <v>0.1761921296296296</v>
      </c>
      <c r="F21" s="76">
        <f t="shared" si="0"/>
        <v>0.34743016249771769</v>
      </c>
      <c r="G21" s="75">
        <v>0.30218750000000005</v>
      </c>
      <c r="H21" s="76">
        <f t="shared" si="1"/>
        <v>0.35167899139289616</v>
      </c>
      <c r="I21" s="75">
        <f t="shared" si="2"/>
        <v>0.47837962962962965</v>
      </c>
      <c r="J21" s="93">
        <f t="shared" si="3"/>
        <v>0.35010206933938692</v>
      </c>
    </row>
    <row r="22" spans="2:14" x14ac:dyDescent="0.25">
      <c r="B22" s="92" t="s">
        <v>15</v>
      </c>
      <c r="C22" s="73">
        <v>0</v>
      </c>
      <c r="D22" s="74"/>
      <c r="E22" s="75">
        <v>9.7986111111111093E-2</v>
      </c>
      <c r="F22" s="76">
        <f t="shared" si="0"/>
        <v>0.19321708964761727</v>
      </c>
      <c r="G22" s="75">
        <v>5.6342592592592604E-2</v>
      </c>
      <c r="H22" s="76">
        <f t="shared" si="1"/>
        <v>6.5570237469861667E-2</v>
      </c>
      <c r="I22" s="75">
        <f t="shared" si="2"/>
        <v>0.15432870370370369</v>
      </c>
      <c r="J22" s="93">
        <f t="shared" si="3"/>
        <v>0.11294544160871443</v>
      </c>
    </row>
    <row r="23" spans="2:14" s="11" customFormat="1" x14ac:dyDescent="0.25">
      <c r="B23" s="92" t="s">
        <v>71</v>
      </c>
      <c r="C23" s="72">
        <v>0</v>
      </c>
      <c r="D23" s="77"/>
      <c r="E23" s="75">
        <v>5.4189814814814836E-2</v>
      </c>
      <c r="F23" s="76">
        <f t="shared" si="0"/>
        <v>0.10685594303450799</v>
      </c>
      <c r="G23" s="75">
        <v>0.20297453703703708</v>
      </c>
      <c r="H23" s="76">
        <f t="shared" si="1"/>
        <v>0.23621718457456126</v>
      </c>
      <c r="I23" s="75">
        <f t="shared" si="2"/>
        <v>0.25716435185185194</v>
      </c>
      <c r="J23" s="93">
        <f t="shared" si="3"/>
        <v>0.18820569724793962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5.3217592592592594E-2</v>
      </c>
      <c r="F24" s="76">
        <f t="shared" si="0"/>
        <v>0.10493883512872011</v>
      </c>
      <c r="G24" s="75">
        <v>0.16364583333333338</v>
      </c>
      <c r="H24" s="76">
        <f t="shared" si="1"/>
        <v>0.1904473269487211</v>
      </c>
      <c r="I24" s="75">
        <f t="shared" si="2"/>
        <v>0.21686342592592597</v>
      </c>
      <c r="J24" s="93">
        <f t="shared" si="3"/>
        <v>0.15871146988319207</v>
      </c>
    </row>
    <row r="25" spans="2:14" s="12" customFormat="1" x14ac:dyDescent="0.25">
      <c r="B25" s="92" t="s">
        <v>5</v>
      </c>
      <c r="C25" s="79">
        <v>0</v>
      </c>
      <c r="D25" s="72"/>
      <c r="E25" s="75">
        <v>3.3622685185185186E-2</v>
      </c>
      <c r="F25" s="76">
        <f t="shared" si="0"/>
        <v>6.6299981741829481E-2</v>
      </c>
      <c r="G25" s="75">
        <v>3.8495370370370374E-2</v>
      </c>
      <c r="H25" s="76">
        <f t="shared" si="1"/>
        <v>4.4800043102867684E-2</v>
      </c>
      <c r="I25" s="75">
        <f t="shared" si="2"/>
        <v>7.211805555555556E-2</v>
      </c>
      <c r="J25" s="93">
        <f t="shared" si="3"/>
        <v>5.2779589520316465E-2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7.2106481481481483E-3</v>
      </c>
      <c r="F26" s="76">
        <f t="shared" si="0"/>
        <v>1.4218550301259816E-2</v>
      </c>
      <c r="G26" s="75"/>
      <c r="H26" s="76">
        <f t="shared" si="1"/>
        <v>0</v>
      </c>
      <c r="I26" s="75">
        <f t="shared" si="2"/>
        <v>7.2106481481481483E-3</v>
      </c>
      <c r="J26" s="93">
        <f t="shared" si="3"/>
        <v>5.2771119035720038E-3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0"/>
        <v>0</v>
      </c>
      <c r="G27" s="75">
        <v>8.611111111111111E-3</v>
      </c>
      <c r="H27" s="76">
        <f t="shared" si="1"/>
        <v>1.0021416737382308E-2</v>
      </c>
      <c r="I27" s="75">
        <f t="shared" si="2"/>
        <v>8.611111111111111E-3</v>
      </c>
      <c r="J27" s="93">
        <f t="shared" si="3"/>
        <v>6.3020405397392785E-3</v>
      </c>
    </row>
    <row r="28" spans="2:14" x14ac:dyDescent="0.25">
      <c r="B28" s="92" t="s">
        <v>17</v>
      </c>
      <c r="C28" s="73">
        <v>0</v>
      </c>
      <c r="D28" s="74"/>
      <c r="E28" s="75">
        <v>1.1921296296296296E-2</v>
      </c>
      <c r="F28" s="76">
        <f t="shared" si="0"/>
        <v>2.3507394559065184E-2</v>
      </c>
      <c r="G28" s="75"/>
      <c r="H28" s="76"/>
      <c r="I28" s="75">
        <f t="shared" si="2"/>
        <v>1.1921296296296296E-2</v>
      </c>
      <c r="J28" s="93">
        <f t="shared" si="3"/>
        <v>8.7245991343164742E-3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0.5071296296296296</v>
      </c>
      <c r="F30" s="89">
        <f t="shared" si="4"/>
        <v>1</v>
      </c>
      <c r="G30" s="87">
        <f t="shared" si="4"/>
        <v>0.85927083333333343</v>
      </c>
      <c r="H30" s="89">
        <f t="shared" si="4"/>
        <v>1.0000000000000002</v>
      </c>
      <c r="I30" s="87">
        <f t="shared" si="4"/>
        <v>1.3664004629629629</v>
      </c>
      <c r="J30" s="97">
        <f t="shared" si="4"/>
        <v>1.0000000000000002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131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1.1006944444444444E-2</v>
      </c>
      <c r="D7" s="76">
        <f>C7/C$30</f>
        <v>4.045242055204153E-3</v>
      </c>
      <c r="E7" s="75"/>
      <c r="F7" s="76"/>
      <c r="G7" s="81"/>
      <c r="H7" s="76"/>
      <c r="I7" s="75">
        <f>C7+E7+G7</f>
        <v>1.1006944444444444E-2</v>
      </c>
      <c r="J7" s="93">
        <f>I7/$I$30</f>
        <v>4.045242055204153E-3</v>
      </c>
    </row>
    <row r="8" spans="2:10" x14ac:dyDescent="0.25">
      <c r="B8" s="92" t="s">
        <v>13</v>
      </c>
      <c r="C8" s="75">
        <v>2.4155092592592593E-2</v>
      </c>
      <c r="D8" s="76">
        <f>C8/C$30</f>
        <v>8.8774134271409743E-3</v>
      </c>
      <c r="E8" s="75"/>
      <c r="F8" s="76"/>
      <c r="G8" s="81"/>
      <c r="H8" s="76"/>
      <c r="I8" s="75">
        <f>C8+E8+G8</f>
        <v>2.4155092592592593E-2</v>
      </c>
      <c r="J8" s="93">
        <f>I8/$I$30</f>
        <v>8.8774134271409743E-3</v>
      </c>
    </row>
    <row r="9" spans="2:10" x14ac:dyDescent="0.25">
      <c r="B9" s="92" t="s">
        <v>0</v>
      </c>
      <c r="C9" s="75">
        <v>0.27670138888888907</v>
      </c>
      <c r="D9" s="76">
        <f t="shared" ref="D9:D26" si="0">C9/C$30</f>
        <v>0.1016925360817726</v>
      </c>
      <c r="E9" s="75"/>
      <c r="F9" s="76"/>
      <c r="G9" s="81"/>
      <c r="H9" s="76"/>
      <c r="I9" s="75">
        <f>C9+E9+G9</f>
        <v>0.27670138888888907</v>
      </c>
      <c r="J9" s="93">
        <f>I9/$I$30</f>
        <v>0.1016925360817726</v>
      </c>
    </row>
    <row r="10" spans="2:10" x14ac:dyDescent="0.25">
      <c r="B10" s="92" t="s">
        <v>8</v>
      </c>
      <c r="C10" s="75">
        <v>7.7291666666666675E-2</v>
      </c>
      <c r="D10" s="76">
        <f t="shared" si="0"/>
        <v>2.8406021498058185E-2</v>
      </c>
      <c r="E10" s="75"/>
      <c r="F10" s="76"/>
      <c r="G10" s="81"/>
      <c r="H10" s="76"/>
      <c r="I10" s="75">
        <f t="shared" ref="I10:I20" si="1">C10+E10+G10</f>
        <v>7.7291666666666675E-2</v>
      </c>
      <c r="J10" s="93">
        <f t="shared" ref="J10:J20" si="2">I10/$I$30</f>
        <v>2.8406021498058185E-2</v>
      </c>
    </row>
    <row r="11" spans="2:10" x14ac:dyDescent="0.25">
      <c r="B11" s="92" t="s">
        <v>26</v>
      </c>
      <c r="C11" s="75">
        <v>1.1724537037037039E-2</v>
      </c>
      <c r="D11" s="76">
        <f t="shared" si="0"/>
        <v>4.3089697181091556E-3</v>
      </c>
      <c r="E11" s="75"/>
      <c r="F11" s="76"/>
      <c r="G11" s="81"/>
      <c r="H11" s="76"/>
      <c r="I11" s="75">
        <f t="shared" si="1"/>
        <v>1.1724537037037039E-2</v>
      </c>
      <c r="J11" s="93">
        <f t="shared" si="2"/>
        <v>4.3089697181091556E-3</v>
      </c>
    </row>
    <row r="12" spans="2:10" x14ac:dyDescent="0.25">
      <c r="B12" s="92" t="s">
        <v>3</v>
      </c>
      <c r="C12" s="75">
        <v>0.24680555555555586</v>
      </c>
      <c r="D12" s="76">
        <f t="shared" si="0"/>
        <v>9.0705301351391654E-2</v>
      </c>
      <c r="E12" s="75"/>
      <c r="F12" s="76"/>
      <c r="G12" s="81"/>
      <c r="H12" s="76"/>
      <c r="I12" s="75">
        <f t="shared" si="1"/>
        <v>0.24680555555555586</v>
      </c>
      <c r="J12" s="93">
        <f t="shared" si="2"/>
        <v>9.0705301351391654E-2</v>
      </c>
    </row>
    <row r="13" spans="2:10" x14ac:dyDescent="0.25">
      <c r="B13" s="92" t="s">
        <v>7</v>
      </c>
      <c r="C13" s="75">
        <v>0.29306712962963039</v>
      </c>
      <c r="D13" s="76">
        <f t="shared" si="0"/>
        <v>0.10770722826479981</v>
      </c>
      <c r="E13" s="75"/>
      <c r="F13" s="76"/>
      <c r="G13" s="81"/>
      <c r="H13" s="76"/>
      <c r="I13" s="75">
        <f t="shared" si="1"/>
        <v>0.29306712962963039</v>
      </c>
      <c r="J13" s="93">
        <f t="shared" si="2"/>
        <v>0.10770722826479981</v>
      </c>
    </row>
    <row r="14" spans="2:10" x14ac:dyDescent="0.25">
      <c r="B14" s="92" t="s">
        <v>2</v>
      </c>
      <c r="C14" s="75">
        <v>4.6655092592592595E-2</v>
      </c>
      <c r="D14" s="76">
        <f t="shared" si="0"/>
        <v>1.714655176080751E-2</v>
      </c>
      <c r="E14" s="75"/>
      <c r="F14" s="76"/>
      <c r="G14" s="81"/>
      <c r="H14" s="76"/>
      <c r="I14" s="75">
        <f t="shared" si="1"/>
        <v>4.6655092592592595E-2</v>
      </c>
      <c r="J14" s="93">
        <f t="shared" si="2"/>
        <v>1.714655176080751E-2</v>
      </c>
    </row>
    <row r="15" spans="2:10" x14ac:dyDescent="0.25">
      <c r="B15" s="92" t="s">
        <v>9</v>
      </c>
      <c r="C15" s="75">
        <v>1.9502314814814816E-2</v>
      </c>
      <c r="D15" s="76">
        <f t="shared" si="0"/>
        <v>7.1674372902407971E-3</v>
      </c>
      <c r="E15" s="75"/>
      <c r="F15" s="76"/>
      <c r="G15" s="81"/>
      <c r="H15" s="76"/>
      <c r="I15" s="75">
        <f t="shared" si="1"/>
        <v>1.9502314814814816E-2</v>
      </c>
      <c r="J15" s="93">
        <f t="shared" si="2"/>
        <v>7.1674372902407971E-3</v>
      </c>
    </row>
    <row r="16" spans="2:10" x14ac:dyDescent="0.25">
      <c r="B16" s="92" t="s">
        <v>1</v>
      </c>
      <c r="C16" s="75">
        <v>5.2280092592592586E-2</v>
      </c>
      <c r="D16" s="76">
        <f t="shared" si="0"/>
        <v>1.921383634422414E-2</v>
      </c>
      <c r="E16" s="75"/>
      <c r="F16" s="76"/>
      <c r="G16" s="81"/>
      <c r="H16" s="76"/>
      <c r="I16" s="75">
        <f t="shared" si="1"/>
        <v>5.2280092592592586E-2</v>
      </c>
      <c r="J16" s="93">
        <f t="shared" si="2"/>
        <v>1.921383634422414E-2</v>
      </c>
    </row>
    <row r="17" spans="2:14" x14ac:dyDescent="0.25">
      <c r="B17" s="92" t="s">
        <v>27</v>
      </c>
      <c r="C17" s="75">
        <v>6.2650462962962922E-2</v>
      </c>
      <c r="D17" s="76">
        <f t="shared" si="0"/>
        <v>2.3025126440399647E-2</v>
      </c>
      <c r="E17" s="75"/>
      <c r="F17" s="76"/>
      <c r="G17" s="81"/>
      <c r="H17" s="76"/>
      <c r="I17" s="75">
        <f t="shared" si="1"/>
        <v>6.2650462962962922E-2</v>
      </c>
      <c r="J17" s="93">
        <f t="shared" si="2"/>
        <v>2.3025126440399647E-2</v>
      </c>
    </row>
    <row r="18" spans="2:14" x14ac:dyDescent="0.25">
      <c r="B18" s="92" t="s">
        <v>16</v>
      </c>
      <c r="C18" s="75">
        <v>3.0902777777777782E-3</v>
      </c>
      <c r="D18" s="76">
        <f t="shared" si="0"/>
        <v>1.1357304192844467E-3</v>
      </c>
      <c r="E18" s="75"/>
      <c r="F18" s="76"/>
      <c r="G18" s="81"/>
      <c r="H18" s="76"/>
      <c r="I18" s="75">
        <f t="shared" si="1"/>
        <v>3.0902777777777782E-3</v>
      </c>
      <c r="J18" s="93">
        <f t="shared" si="2"/>
        <v>1.1357304192844467E-3</v>
      </c>
    </row>
    <row r="19" spans="2:14" x14ac:dyDescent="0.25">
      <c r="B19" s="92" t="s">
        <v>4</v>
      </c>
      <c r="C19" s="75">
        <v>0.11831018518518521</v>
      </c>
      <c r="D19" s="76">
        <f t="shared" si="0"/>
        <v>4.3481035003466728E-2</v>
      </c>
      <c r="E19" s="75"/>
      <c r="F19" s="76"/>
      <c r="G19" s="81"/>
      <c r="H19" s="76"/>
      <c r="I19" s="75">
        <f t="shared" si="1"/>
        <v>0.11831018518518521</v>
      </c>
      <c r="J19" s="93">
        <f t="shared" si="2"/>
        <v>4.3481035003466728E-2</v>
      </c>
    </row>
    <row r="20" spans="2:14" x14ac:dyDescent="0.25">
      <c r="B20" s="92" t="s">
        <v>14</v>
      </c>
      <c r="C20" s="75">
        <v>0.11054398148148148</v>
      </c>
      <c r="D20" s="76">
        <f t="shared" si="0"/>
        <v>4.0626821103317418E-2</v>
      </c>
      <c r="E20" s="75"/>
      <c r="F20" s="76"/>
      <c r="G20" s="81"/>
      <c r="H20" s="76"/>
      <c r="I20" s="75">
        <f t="shared" si="1"/>
        <v>0.11054398148148148</v>
      </c>
      <c r="J20" s="93">
        <f t="shared" si="2"/>
        <v>4.0626821103317418E-2</v>
      </c>
    </row>
    <row r="21" spans="2:14" x14ac:dyDescent="0.25">
      <c r="B21" s="92" t="s">
        <v>11</v>
      </c>
      <c r="C21" s="75">
        <v>0.3367824074074075</v>
      </c>
      <c r="D21" s="76">
        <f t="shared" si="0"/>
        <v>0.12377334734209303</v>
      </c>
      <c r="E21" s="75"/>
      <c r="F21" s="76"/>
      <c r="G21" s="81"/>
      <c r="H21" s="76"/>
      <c r="I21" s="75">
        <f t="shared" ref="I21:I26" si="3">C21+E21+G21</f>
        <v>0.3367824074074075</v>
      </c>
      <c r="J21" s="93">
        <f t="shared" ref="J21:J26" si="4">I21/$I$30</f>
        <v>0.12377334734209303</v>
      </c>
    </row>
    <row r="22" spans="2:14" x14ac:dyDescent="0.25">
      <c r="B22" s="92" t="s">
        <v>15</v>
      </c>
      <c r="C22" s="75">
        <v>0.28864583333333321</v>
      </c>
      <c r="D22" s="76">
        <f t="shared" si="0"/>
        <v>0.10608232556754608</v>
      </c>
      <c r="E22" s="75"/>
      <c r="F22" s="76"/>
      <c r="G22" s="81"/>
      <c r="H22" s="76"/>
      <c r="I22" s="75">
        <f t="shared" si="3"/>
        <v>0.28864583333333321</v>
      </c>
      <c r="J22" s="93">
        <f t="shared" si="4"/>
        <v>0.10608232556754608</v>
      </c>
    </row>
    <row r="23" spans="2:14" s="11" customFormat="1" x14ac:dyDescent="0.25">
      <c r="B23" s="92" t="s">
        <v>71</v>
      </c>
      <c r="C23" s="75">
        <v>0.55922453703703767</v>
      </c>
      <c r="D23" s="76">
        <f t="shared" si="0"/>
        <v>0.2055246691706617</v>
      </c>
      <c r="E23" s="75"/>
      <c r="F23" s="76"/>
      <c r="G23" s="81"/>
      <c r="H23" s="76"/>
      <c r="I23" s="75">
        <f t="shared" si="3"/>
        <v>0.55922453703703767</v>
      </c>
      <c r="J23" s="93">
        <f t="shared" si="4"/>
        <v>0.2055246691706617</v>
      </c>
    </row>
    <row r="24" spans="2:14" x14ac:dyDescent="0.25">
      <c r="B24" s="92" t="s">
        <v>12</v>
      </c>
      <c r="C24" s="75">
        <v>7.5659722222222267E-2</v>
      </c>
      <c r="D24" s="76">
        <f t="shared" si="0"/>
        <v>2.7806253748548435E-2</v>
      </c>
      <c r="E24" s="75"/>
      <c r="F24" s="76"/>
      <c r="G24" s="81"/>
      <c r="H24" s="76"/>
      <c r="I24" s="75">
        <f t="shared" si="3"/>
        <v>7.5659722222222267E-2</v>
      </c>
      <c r="J24" s="93">
        <f t="shared" si="4"/>
        <v>2.7806253748548435E-2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6.6944444444444404E-2</v>
      </c>
      <c r="D25" s="76">
        <f t="shared" si="0"/>
        <v>2.4603238745847324E-2</v>
      </c>
      <c r="E25" s="75"/>
      <c r="F25" s="76"/>
      <c r="G25" s="81"/>
      <c r="H25" s="76"/>
      <c r="I25" s="75">
        <f t="shared" si="3"/>
        <v>6.6944444444444404E-2</v>
      </c>
      <c r="J25" s="93">
        <f t="shared" si="4"/>
        <v>2.4603238745847324E-2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3.2754629629629631E-3</v>
      </c>
      <c r="D26" s="76">
        <f t="shared" si="0"/>
        <v>1.2037891710018668E-3</v>
      </c>
      <c r="E26" s="75"/>
      <c r="F26" s="76"/>
      <c r="G26" s="81"/>
      <c r="H26" s="76"/>
      <c r="I26" s="75">
        <f t="shared" si="3"/>
        <v>3.2754629629629631E-3</v>
      </c>
      <c r="J26" s="93">
        <f t="shared" si="4"/>
        <v>1.2037891710018668E-3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1.1412037037037037E-2</v>
      </c>
      <c r="D27" s="76">
        <f>C27/C$30</f>
        <v>4.1941205745860089E-3</v>
      </c>
      <c r="E27" s="75"/>
      <c r="F27" s="76"/>
      <c r="G27" s="81"/>
      <c r="H27" s="76"/>
      <c r="I27" s="75">
        <f>C27+E27+G27</f>
        <v>1.1412037037037037E-2</v>
      </c>
      <c r="J27" s="93">
        <f>I27/$I$30</f>
        <v>4.1941205745860089E-3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2.523148148148148E-2</v>
      </c>
      <c r="D28" s="76">
        <f>C28/C$30</f>
        <v>9.2730049214984778E-3</v>
      </c>
      <c r="E28" s="75"/>
      <c r="F28" s="76"/>
      <c r="G28" s="75"/>
      <c r="H28" s="76"/>
      <c r="I28" s="75">
        <f>C28+E28+G28</f>
        <v>2.523148148148148E-2</v>
      </c>
      <c r="J28" s="93">
        <f>I28/$I$30</f>
        <v>9.2730049214984778E-3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2.7209606481481496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2.7209606481481496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132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topLeftCell="A4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130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>
        <v>7.1759259259259259E-4</v>
      </c>
      <c r="F7" s="121">
        <f t="shared" ref="F7:F28" si="0">E7/E$30</f>
        <v>9.2515220245911408E-4</v>
      </c>
    </row>
    <row r="8" spans="2:9" x14ac:dyDescent="0.25">
      <c r="B8" s="92" t="s">
        <v>13</v>
      </c>
      <c r="C8" s="75"/>
      <c r="D8" s="76"/>
      <c r="E8" s="75">
        <v>7.3148148148148148E-3</v>
      </c>
      <c r="F8" s="121">
        <f t="shared" si="0"/>
        <v>9.4305837411961298E-3</v>
      </c>
    </row>
    <row r="9" spans="2:9" x14ac:dyDescent="0.25">
      <c r="B9" s="92" t="s">
        <v>0</v>
      </c>
      <c r="C9" s="75"/>
      <c r="D9" s="76">
        <f t="shared" ref="D9:D12" si="1">C9/C$30</f>
        <v>0</v>
      </c>
      <c r="E9" s="75">
        <v>0.10518518518518517</v>
      </c>
      <c r="F9" s="121">
        <f t="shared" si="0"/>
        <v>0.13560940670884561</v>
      </c>
      <c r="I9" s="145"/>
    </row>
    <row r="10" spans="2:9" x14ac:dyDescent="0.25">
      <c r="B10" s="92" t="s">
        <v>8</v>
      </c>
      <c r="C10" s="75"/>
      <c r="D10" s="76">
        <f t="shared" si="1"/>
        <v>0</v>
      </c>
      <c r="E10" s="75">
        <v>3.6331018518518512E-2</v>
      </c>
      <c r="F10" s="121">
        <f t="shared" si="0"/>
        <v>4.6839560701921912E-2</v>
      </c>
    </row>
    <row r="11" spans="2:9" x14ac:dyDescent="0.25">
      <c r="B11" s="92" t="s">
        <v>26</v>
      </c>
      <c r="C11" s="75"/>
      <c r="D11" s="76">
        <f t="shared" si="1"/>
        <v>0</v>
      </c>
      <c r="E11" s="75"/>
      <c r="F11" s="121">
        <f t="shared" si="0"/>
        <v>0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8.4016203703703718E-2</v>
      </c>
      <c r="F12" s="121">
        <f t="shared" si="0"/>
        <v>0.10831741673630177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0.15584490740740742</v>
      </c>
      <c r="F13" s="121">
        <f t="shared" si="0"/>
        <v>0.20092216784051567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2.359953703703704E-2</v>
      </c>
      <c r="F14" s="121">
        <f t="shared" si="0"/>
        <v>3.042557001313119E-2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1.3518518518518517E-2</v>
      </c>
      <c r="F15" s="121">
        <f t="shared" si="0"/>
        <v>1.7428673749552339E-2</v>
      </c>
    </row>
    <row r="16" spans="2:9" x14ac:dyDescent="0.25">
      <c r="B16" s="92" t="s">
        <v>1</v>
      </c>
      <c r="C16" s="75"/>
      <c r="D16" s="76">
        <f t="shared" si="2"/>
        <v>0</v>
      </c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>
        <f>C17/C$30</f>
        <v>0</v>
      </c>
      <c r="E17" s="75">
        <v>1.2638888888888889E-2</v>
      </c>
      <c r="F17" s="121">
        <f t="shared" si="0"/>
        <v>1.6294616211054071E-2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>
        <v>3.8078703703703703E-3</v>
      </c>
      <c r="D19" s="76">
        <f t="shared" si="2"/>
        <v>0.14017895185342991</v>
      </c>
      <c r="E19" s="75">
        <v>2.7662037037037037E-2</v>
      </c>
      <c r="F19" s="121">
        <f t="shared" si="0"/>
        <v>3.5663125223827141E-2</v>
      </c>
    </row>
    <row r="20" spans="2:6" x14ac:dyDescent="0.25">
      <c r="B20" s="92" t="s">
        <v>14</v>
      </c>
      <c r="C20" s="75">
        <v>1.1597222222222222E-2</v>
      </c>
      <c r="D20" s="76">
        <f t="shared" si="2"/>
        <v>0.42692799318278651</v>
      </c>
      <c r="E20" s="75">
        <v>7.4212962962962994E-2</v>
      </c>
      <c r="F20" s="121">
        <f t="shared" si="0"/>
        <v>9.5678643905932934E-2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7.8819444444444449E-3</v>
      </c>
      <c r="F21" s="121">
        <f t="shared" si="0"/>
        <v>1.0161752417333173E-2</v>
      </c>
    </row>
    <row r="22" spans="2:6" x14ac:dyDescent="0.25">
      <c r="B22" s="92" t="s">
        <v>15</v>
      </c>
      <c r="C22" s="75">
        <v>5.1273148148148154E-3</v>
      </c>
      <c r="D22" s="76">
        <f t="shared" si="2"/>
        <v>0.18875159778440564</v>
      </c>
      <c r="E22" s="75">
        <v>0.11153935185185189</v>
      </c>
      <c r="F22" s="121">
        <f t="shared" si="0"/>
        <v>0.14380148024352396</v>
      </c>
    </row>
    <row r="23" spans="2:6" s="11" customFormat="1" x14ac:dyDescent="0.25">
      <c r="B23" s="92" t="s">
        <v>71</v>
      </c>
      <c r="C23" s="75">
        <v>6.6319444444444438E-3</v>
      </c>
      <c r="D23" s="76">
        <f>C23/C$30</f>
        <v>0.24414145717937791</v>
      </c>
      <c r="E23" s="75">
        <v>0.10356481481481479</v>
      </c>
      <c r="F23" s="121">
        <f t="shared" si="0"/>
        <v>0.13352035334845405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7.8935185185185185E-3</v>
      </c>
      <c r="F24" s="121">
        <f t="shared" si="0"/>
        <v>1.0176674227050254E-2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>
        <v>6.3657407407407402E-4</v>
      </c>
      <c r="F25" s="121">
        <f t="shared" si="0"/>
        <v>8.2069953443953661E-4</v>
      </c>
    </row>
    <row r="26" spans="2:6" x14ac:dyDescent="0.25">
      <c r="B26" s="92" t="s">
        <v>6</v>
      </c>
      <c r="C26" s="75"/>
      <c r="D26" s="76"/>
      <c r="E26" s="75">
        <v>2.4305555555555552E-4</v>
      </c>
      <c r="F26" s="121">
        <f t="shared" si="0"/>
        <v>3.1335800405873215E-4</v>
      </c>
    </row>
    <row r="27" spans="2:6" x14ac:dyDescent="0.25">
      <c r="B27" s="92" t="s">
        <v>78</v>
      </c>
      <c r="C27" s="75"/>
      <c r="D27" s="76"/>
      <c r="E27" s="75">
        <v>2.8472222222222223E-3</v>
      </c>
      <c r="F27" s="121">
        <f t="shared" si="0"/>
        <v>3.6707651904022915E-3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2.7164351851851853E-2</v>
      </c>
      <c r="D30" s="118">
        <f>SUM(D7:D28)</f>
        <v>1</v>
      </c>
      <c r="E30" s="117">
        <f>SUM(E7:E28)</f>
        <v>0.77564814814814831</v>
      </c>
      <c r="F30" s="122">
        <f>SUM(F7:F28)</f>
        <v>1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133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>
        <f t="shared" ref="D9:D25" si="0">C9/C$30</f>
        <v>0</v>
      </c>
      <c r="E9" s="75">
        <v>0</v>
      </c>
      <c r="F9" s="121"/>
    </row>
    <row r="10" spans="2:6" x14ac:dyDescent="0.25">
      <c r="B10" s="92" t="s">
        <v>8</v>
      </c>
      <c r="C10" s="75"/>
      <c r="D10" s="76">
        <f t="shared" si="0"/>
        <v>0</v>
      </c>
      <c r="E10" s="75">
        <v>0</v>
      </c>
      <c r="F10" s="121"/>
    </row>
    <row r="11" spans="2:6" x14ac:dyDescent="0.25">
      <c r="B11" s="92" t="s">
        <v>26</v>
      </c>
      <c r="C11" s="75"/>
      <c r="D11" s="76">
        <f t="shared" si="0"/>
        <v>0</v>
      </c>
      <c r="E11" s="75">
        <v>0</v>
      </c>
      <c r="F11" s="121"/>
    </row>
    <row r="12" spans="2:6" x14ac:dyDescent="0.25">
      <c r="B12" s="92" t="s">
        <v>3</v>
      </c>
      <c r="C12" s="75"/>
      <c r="D12" s="76">
        <f t="shared" si="0"/>
        <v>0</v>
      </c>
      <c r="E12" s="75">
        <v>0</v>
      </c>
      <c r="F12" s="121"/>
    </row>
    <row r="13" spans="2:6" x14ac:dyDescent="0.25">
      <c r="B13" s="92" t="s">
        <v>7</v>
      </c>
      <c r="C13" s="75">
        <v>5.7291666666666663E-3</v>
      </c>
      <c r="D13" s="76">
        <f t="shared" si="0"/>
        <v>1</v>
      </c>
      <c r="E13" s="75">
        <v>0</v>
      </c>
      <c r="F13" s="121"/>
    </row>
    <row r="14" spans="2:6" x14ac:dyDescent="0.25">
      <c r="B14" s="92" t="s">
        <v>2</v>
      </c>
      <c r="C14" s="75"/>
      <c r="D14" s="76">
        <f t="shared" si="0"/>
        <v>0</v>
      </c>
      <c r="E14" s="75">
        <v>0</v>
      </c>
      <c r="F14" s="121"/>
    </row>
    <row r="15" spans="2:6" x14ac:dyDescent="0.25">
      <c r="B15" s="92" t="s">
        <v>9</v>
      </c>
      <c r="C15" s="75"/>
      <c r="D15" s="76">
        <f t="shared" si="0"/>
        <v>0</v>
      </c>
      <c r="E15" s="75">
        <v>0</v>
      </c>
      <c r="F15" s="121"/>
    </row>
    <row r="16" spans="2:6" x14ac:dyDescent="0.25">
      <c r="B16" s="92" t="s">
        <v>1</v>
      </c>
      <c r="C16" s="75"/>
      <c r="D16" s="76">
        <f t="shared" si="0"/>
        <v>0</v>
      </c>
      <c r="E16" s="75">
        <v>0</v>
      </c>
      <c r="F16" s="121"/>
    </row>
    <row r="17" spans="2:6" x14ac:dyDescent="0.25">
      <c r="B17" s="92" t="s">
        <v>27</v>
      </c>
      <c r="C17" s="75"/>
      <c r="D17" s="76">
        <f>C17/C$30</f>
        <v>0</v>
      </c>
      <c r="E17" s="75">
        <v>0</v>
      </c>
      <c r="F17" s="121"/>
    </row>
    <row r="18" spans="2:6" x14ac:dyDescent="0.25">
      <c r="B18" s="92" t="s">
        <v>16</v>
      </c>
      <c r="C18" s="75"/>
      <c r="D18" s="76">
        <f t="shared" si="0"/>
        <v>0</v>
      </c>
      <c r="E18" s="75">
        <v>0</v>
      </c>
      <c r="F18" s="121"/>
    </row>
    <row r="19" spans="2:6" x14ac:dyDescent="0.25">
      <c r="B19" s="92" t="s">
        <v>4</v>
      </c>
      <c r="C19" s="75"/>
      <c r="D19" s="76">
        <f t="shared" si="0"/>
        <v>0</v>
      </c>
      <c r="E19" s="75">
        <v>0</v>
      </c>
      <c r="F19" s="121"/>
    </row>
    <row r="20" spans="2:6" x14ac:dyDescent="0.25">
      <c r="B20" s="92" t="s">
        <v>14</v>
      </c>
      <c r="C20" s="75"/>
      <c r="D20" s="76">
        <f t="shared" si="0"/>
        <v>0</v>
      </c>
      <c r="E20" s="75">
        <v>0</v>
      </c>
      <c r="F20" s="121"/>
    </row>
    <row r="21" spans="2:6" x14ac:dyDescent="0.25">
      <c r="B21" s="92" t="s">
        <v>11</v>
      </c>
      <c r="C21" s="75"/>
      <c r="D21" s="76">
        <f t="shared" si="0"/>
        <v>0</v>
      </c>
      <c r="E21" s="75">
        <v>0</v>
      </c>
      <c r="F21" s="121"/>
    </row>
    <row r="22" spans="2:6" x14ac:dyDescent="0.25">
      <c r="B22" s="92" t="s">
        <v>15</v>
      </c>
      <c r="C22" s="75"/>
      <c r="D22" s="76">
        <f t="shared" si="0"/>
        <v>0</v>
      </c>
      <c r="E22" s="75">
        <v>0</v>
      </c>
      <c r="F22" s="121"/>
    </row>
    <row r="23" spans="2:6" s="11" customFormat="1" x14ac:dyDescent="0.25">
      <c r="B23" s="92" t="s">
        <v>71</v>
      </c>
      <c r="C23" s="75"/>
      <c r="D23" s="76">
        <f>C23/C$30</f>
        <v>0</v>
      </c>
      <c r="E23" s="75">
        <v>0</v>
      </c>
      <c r="F23" s="121"/>
    </row>
    <row r="24" spans="2:6" x14ac:dyDescent="0.25">
      <c r="B24" s="92" t="s">
        <v>12</v>
      </c>
      <c r="C24" s="75"/>
      <c r="D24" s="76">
        <f t="shared" si="0"/>
        <v>0</v>
      </c>
      <c r="E24" s="75">
        <v>0</v>
      </c>
      <c r="F24" s="121"/>
    </row>
    <row r="25" spans="2:6" s="12" customFormat="1" x14ac:dyDescent="0.25">
      <c r="B25" s="92" t="s">
        <v>5</v>
      </c>
      <c r="C25" s="75"/>
      <c r="D25" s="76">
        <f t="shared" si="0"/>
        <v>0</v>
      </c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76"/>
      <c r="E27" s="75">
        <v>0</v>
      </c>
      <c r="F27" s="121"/>
    </row>
    <row r="28" spans="2:6" x14ac:dyDescent="0.25">
      <c r="B28" s="92" t="s">
        <v>17</v>
      </c>
      <c r="C28" s="81"/>
      <c r="D28" s="7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5.7291666666666663E-3</v>
      </c>
      <c r="D30" s="118">
        <f>SUM(D7:D28)</f>
        <v>1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1.2476851851851852E-2</v>
      </c>
      <c r="D7" s="18">
        <f>C7/C$30</f>
        <v>4.0661599683156358E-3</v>
      </c>
      <c r="E7" s="17">
        <v>4.1319444444444442E-3</v>
      </c>
      <c r="F7" s="18">
        <f t="shared" ref="D7:F28" si="0">E7/E$30</f>
        <v>3.5485313851200241E-3</v>
      </c>
      <c r="G7" s="17">
        <v>3.1250000000000002E-3</v>
      </c>
      <c r="H7" s="18">
        <f t="shared" ref="H7:H28" si="1">G7/G$30</f>
        <v>4.2288596175231417E-3</v>
      </c>
      <c r="I7" s="17">
        <f>C7+E7+G7</f>
        <v>1.9733796296296294E-2</v>
      </c>
      <c r="J7" s="32">
        <f>I7/$I$30</f>
        <v>3.9691130836400374E-3</v>
      </c>
    </row>
    <row r="8" spans="2:10" s="5" customFormat="1" x14ac:dyDescent="0.25">
      <c r="B8" s="16" t="s">
        <v>13</v>
      </c>
      <c r="C8" s="17">
        <v>8.8449074074074041E-2</v>
      </c>
      <c r="D8" s="18">
        <f t="shared" si="0"/>
        <v>2.882522678837484E-2</v>
      </c>
      <c r="E8" s="17">
        <v>1.8842592592592595E-2</v>
      </c>
      <c r="F8" s="18">
        <f t="shared" si="0"/>
        <v>1.6182098305253221E-2</v>
      </c>
      <c r="G8" s="17">
        <v>3.142361111111111E-2</v>
      </c>
      <c r="H8" s="18">
        <f t="shared" si="1"/>
        <v>4.2523532820649364E-2</v>
      </c>
      <c r="I8" s="17">
        <f t="shared" ref="I8:I27" si="2">C8+E8+G8</f>
        <v>0.13871527777777776</v>
      </c>
      <c r="J8" s="32">
        <f t="shared" ref="J8:J28" si="3">I8/$I$30</f>
        <v>2.7900187863592874E-2</v>
      </c>
    </row>
    <row r="9" spans="2:10" s="5" customFormat="1" x14ac:dyDescent="0.25">
      <c r="B9" s="16" t="s">
        <v>0</v>
      </c>
      <c r="C9" s="17">
        <v>0.84796296296296314</v>
      </c>
      <c r="D9" s="18">
        <f t="shared" si="0"/>
        <v>0.27634799992456105</v>
      </c>
      <c r="E9" s="17">
        <v>0.33307870370370357</v>
      </c>
      <c r="F9" s="18">
        <f t="shared" si="0"/>
        <v>0.28604940112320454</v>
      </c>
      <c r="G9" s="17">
        <v>0.25290509259259253</v>
      </c>
      <c r="H9" s="18">
        <f t="shared" si="1"/>
        <v>0.34224004260184493</v>
      </c>
      <c r="I9" s="17">
        <f t="shared" si="2"/>
        <v>1.4339467592592592</v>
      </c>
      <c r="J9" s="32">
        <f t="shared" si="3"/>
        <v>0.28841368168411452</v>
      </c>
    </row>
    <row r="10" spans="2:10" s="5" customFormat="1" x14ac:dyDescent="0.25">
      <c r="B10" s="16" t="s">
        <v>8</v>
      </c>
      <c r="C10" s="17">
        <v>0.11890046296296289</v>
      </c>
      <c r="D10" s="18">
        <f t="shared" si="0"/>
        <v>3.8749222035720315E-2</v>
      </c>
      <c r="E10" s="17">
        <v>3.7835648148148153E-2</v>
      </c>
      <c r="F10" s="18">
        <f t="shared" si="0"/>
        <v>3.24934148402167E-2</v>
      </c>
      <c r="G10" s="17">
        <v>5.6365740740740765E-2</v>
      </c>
      <c r="H10" s="18">
        <f t="shared" si="1"/>
        <v>7.6276097545695212E-2</v>
      </c>
      <c r="I10" s="17">
        <f t="shared" si="2"/>
        <v>0.21310185185185182</v>
      </c>
      <c r="J10" s="32">
        <f t="shared" si="3"/>
        <v>4.2861765452187901E-2</v>
      </c>
    </row>
    <row r="11" spans="2:10" s="5" customFormat="1" x14ac:dyDescent="0.25">
      <c r="B11" s="16" t="s">
        <v>26</v>
      </c>
      <c r="C11" s="17">
        <v>5.1967592592592586E-3</v>
      </c>
      <c r="D11" s="18">
        <f t="shared" si="0"/>
        <v>1.6936046621277552E-3</v>
      </c>
      <c r="E11" s="17">
        <v>2.3148148148148146E-4</v>
      </c>
      <c r="F11" s="18">
        <f t="shared" si="0"/>
        <v>1.9879727647731228E-4</v>
      </c>
      <c r="G11" s="17">
        <v>1.5509259259259261E-3</v>
      </c>
      <c r="H11" s="18">
        <f t="shared" si="1"/>
        <v>2.0987673657337073E-3</v>
      </c>
      <c r="I11" s="17">
        <f t="shared" si="2"/>
        <v>6.9791666666666665E-3</v>
      </c>
      <c r="J11" s="32">
        <f t="shared" si="3"/>
        <v>1.4037391140380897E-3</v>
      </c>
    </row>
    <row r="12" spans="2:10" s="5" customFormat="1" x14ac:dyDescent="0.25">
      <c r="B12" s="16" t="s">
        <v>3</v>
      </c>
      <c r="C12" s="17">
        <v>0.17520833333333333</v>
      </c>
      <c r="D12" s="18">
        <f t="shared" si="0"/>
        <v>5.7099749165456487E-2</v>
      </c>
      <c r="E12" s="17">
        <v>2.5590277777777778E-2</v>
      </c>
      <c r="F12" s="18">
        <f t="shared" si="0"/>
        <v>2.1977038914566874E-2</v>
      </c>
      <c r="G12" s="17">
        <v>6.4398148148148218E-2</v>
      </c>
      <c r="H12" s="18">
        <f t="shared" si="1"/>
        <v>8.7145833007032533E-2</v>
      </c>
      <c r="I12" s="17">
        <f t="shared" si="2"/>
        <v>0.26519675925925934</v>
      </c>
      <c r="J12" s="32">
        <f t="shared" si="3"/>
        <v>5.3339758407885171E-2</v>
      </c>
    </row>
    <row r="13" spans="2:10" s="5" customFormat="1" x14ac:dyDescent="0.25">
      <c r="B13" s="16" t="s">
        <v>7</v>
      </c>
      <c r="C13" s="17">
        <v>0.10903935185185197</v>
      </c>
      <c r="D13" s="18">
        <f t="shared" si="0"/>
        <v>3.5535522320502451E-2</v>
      </c>
      <c r="E13" s="17">
        <v>5.0046296296296276E-2</v>
      </c>
      <c r="F13" s="18">
        <f t="shared" si="0"/>
        <v>4.29799711743949E-2</v>
      </c>
      <c r="G13" s="17">
        <v>4.9918981481481474E-2</v>
      </c>
      <c r="H13" s="18">
        <f t="shared" si="1"/>
        <v>6.7552116779175206E-2</v>
      </c>
      <c r="I13" s="17">
        <f t="shared" si="2"/>
        <v>0.20900462962962971</v>
      </c>
      <c r="J13" s="32">
        <f t="shared" si="3"/>
        <v>4.2037679803150638E-2</v>
      </c>
    </row>
    <row r="14" spans="2:10" s="5" customFormat="1" x14ac:dyDescent="0.25">
      <c r="B14" s="16" t="s">
        <v>2</v>
      </c>
      <c r="C14" s="17">
        <v>6.0798611111111137E-2</v>
      </c>
      <c r="D14" s="18">
        <f t="shared" si="0"/>
        <v>1.9814042962487979E-2</v>
      </c>
      <c r="E14" s="17">
        <v>2.3692129629629636E-2</v>
      </c>
      <c r="F14" s="18">
        <f t="shared" si="0"/>
        <v>2.034690124745292E-2</v>
      </c>
      <c r="G14" s="17">
        <v>1.216435185185185E-2</v>
      </c>
      <c r="H14" s="18">
        <f t="shared" si="1"/>
        <v>1.6461227622284521E-2</v>
      </c>
      <c r="I14" s="17">
        <f t="shared" si="2"/>
        <v>9.6655092592592612E-2</v>
      </c>
      <c r="J14" s="32">
        <f t="shared" si="3"/>
        <v>1.9440506370368309E-2</v>
      </c>
    </row>
    <row r="15" spans="2:10" s="5" customFormat="1" x14ac:dyDescent="0.25">
      <c r="B15" s="16" t="s">
        <v>9</v>
      </c>
      <c r="C15" s="17">
        <v>0.12940972222222236</v>
      </c>
      <c r="D15" s="18">
        <f t="shared" si="0"/>
        <v>4.2174150840201458E-2</v>
      </c>
      <c r="E15" s="17">
        <v>3.5474537037037034E-2</v>
      </c>
      <c r="F15" s="18">
        <f t="shared" si="0"/>
        <v>3.0465682620148104E-2</v>
      </c>
      <c r="G15" s="17">
        <v>1.8055555555555554E-2</v>
      </c>
      <c r="H15" s="18">
        <f t="shared" si="1"/>
        <v>2.4433411123467037E-2</v>
      </c>
      <c r="I15" s="17">
        <f t="shared" si="2"/>
        <v>0.18293981481481494</v>
      </c>
      <c r="J15" s="32">
        <f t="shared" si="3"/>
        <v>3.6795191436958641E-2</v>
      </c>
    </row>
    <row r="16" spans="2:10" s="5" customFormat="1" x14ac:dyDescent="0.25">
      <c r="B16" s="16" t="s">
        <v>1</v>
      </c>
      <c r="C16" s="17">
        <v>5.6481481481481542E-2</v>
      </c>
      <c r="D16" s="18">
        <f t="shared" si="0"/>
        <v>1.8407106350074511E-2</v>
      </c>
      <c r="E16" s="17">
        <v>1.1064814814814812E-2</v>
      </c>
      <c r="F16" s="18">
        <f t="shared" si="0"/>
        <v>9.5025098156155258E-3</v>
      </c>
      <c r="G16" s="17">
        <v>1.2083333333333331E-2</v>
      </c>
      <c r="H16" s="18">
        <f t="shared" si="1"/>
        <v>1.6351590521089476E-2</v>
      </c>
      <c r="I16" s="17">
        <f t="shared" si="2"/>
        <v>7.9629629629629689E-2</v>
      </c>
      <c r="J16" s="32">
        <f t="shared" si="3"/>
        <v>1.6016127868295298E-2</v>
      </c>
    </row>
    <row r="17" spans="2:10" s="5" customFormat="1" x14ac:dyDescent="0.25">
      <c r="B17" s="16" t="s">
        <v>27</v>
      </c>
      <c r="C17" s="17">
        <v>4.460648148148149E-2</v>
      </c>
      <c r="D17" s="18">
        <f t="shared" si="0"/>
        <v>1.4537087678931783E-2</v>
      </c>
      <c r="E17" s="17">
        <v>9.3171296296296301E-3</v>
      </c>
      <c r="F17" s="18">
        <f t="shared" si="0"/>
        <v>8.0015903782118206E-3</v>
      </c>
      <c r="G17" s="17">
        <v>1.8680555555555554E-2</v>
      </c>
      <c r="H17" s="18">
        <f t="shared" si="1"/>
        <v>2.5279183046971663E-2</v>
      </c>
      <c r="I17" s="17">
        <f t="shared" si="2"/>
        <v>7.2604166666666664E-2</v>
      </c>
      <c r="J17" s="32">
        <f t="shared" si="3"/>
        <v>1.4603077052008187E-2</v>
      </c>
    </row>
    <row r="18" spans="2:10" s="5" customFormat="1" x14ac:dyDescent="0.25">
      <c r="B18" s="16" t="s">
        <v>16</v>
      </c>
      <c r="C18" s="17">
        <v>1.8217592592592591E-2</v>
      </c>
      <c r="D18" s="18">
        <f t="shared" si="0"/>
        <v>5.937046187503534E-3</v>
      </c>
      <c r="E18" s="17">
        <v>8.518518518518519E-3</v>
      </c>
      <c r="F18" s="18">
        <f t="shared" si="0"/>
        <v>7.3157397743650928E-3</v>
      </c>
      <c r="G18" s="17"/>
      <c r="H18" s="18">
        <f t="shared" si="1"/>
        <v>0</v>
      </c>
      <c r="I18" s="17">
        <f t="shared" si="2"/>
        <v>2.673611111111111E-2</v>
      </c>
      <c r="J18" s="32">
        <f t="shared" si="3"/>
        <v>5.3775080488026317E-3</v>
      </c>
    </row>
    <row r="19" spans="2:10" s="5" customFormat="1" x14ac:dyDescent="0.25">
      <c r="B19" s="16" t="s">
        <v>4</v>
      </c>
      <c r="C19" s="17">
        <v>0.13203703703703687</v>
      </c>
      <c r="D19" s="18">
        <f t="shared" si="0"/>
        <v>4.3030383041321625E-2</v>
      </c>
      <c r="E19" s="17">
        <v>1.2256944444444447E-2</v>
      </c>
      <c r="F19" s="18">
        <f t="shared" si="0"/>
        <v>1.0526315789473687E-2</v>
      </c>
      <c r="G19" s="17">
        <v>1.5682870370370371E-2</v>
      </c>
      <c r="H19" s="18">
        <f t="shared" si="1"/>
        <v>2.1222610302755025E-2</v>
      </c>
      <c r="I19" s="17">
        <f t="shared" si="2"/>
        <v>0.15997685185185168</v>
      </c>
      <c r="J19" s="32">
        <f t="shared" si="3"/>
        <v>3.2176587121450176E-2</v>
      </c>
    </row>
    <row r="20" spans="2:10" s="5" customFormat="1" x14ac:dyDescent="0.25">
      <c r="B20" s="16" t="s">
        <v>14</v>
      </c>
      <c r="C20" s="17">
        <v>5.7048611111111133E-2</v>
      </c>
      <c r="D20" s="18">
        <f t="shared" si="0"/>
        <v>1.8591931803179754E-2</v>
      </c>
      <c r="E20" s="17">
        <v>1.405092592592593E-2</v>
      </c>
      <c r="F20" s="18">
        <f t="shared" si="0"/>
        <v>1.2066994682172859E-2</v>
      </c>
      <c r="G20" s="17">
        <v>1.7638888888888885E-2</v>
      </c>
      <c r="H20" s="18">
        <f t="shared" si="1"/>
        <v>2.3869563174463947E-2</v>
      </c>
      <c r="I20" s="17">
        <f t="shared" si="2"/>
        <v>8.8738425925925943E-2</v>
      </c>
      <c r="J20" s="32">
        <f t="shared" si="3"/>
        <v>1.7848205285787788E-2</v>
      </c>
    </row>
    <row r="21" spans="2:10" s="5" customFormat="1" x14ac:dyDescent="0.25">
      <c r="B21" s="16" t="s">
        <v>11</v>
      </c>
      <c r="C21" s="17">
        <v>6.1249999999999902E-2</v>
      </c>
      <c r="D21" s="18">
        <f t="shared" si="0"/>
        <v>1.9961148935367632E-2</v>
      </c>
      <c r="E21" s="17">
        <v>1.1875E-2</v>
      </c>
      <c r="F21" s="18">
        <f t="shared" si="0"/>
        <v>1.0198300283286121E-2</v>
      </c>
      <c r="G21" s="17">
        <v>1.4282407407407407E-2</v>
      </c>
      <c r="H21" s="18">
        <f t="shared" si="1"/>
        <v>1.9327454696383542E-2</v>
      </c>
      <c r="I21" s="17">
        <f t="shared" si="2"/>
        <v>8.7407407407407309E-2</v>
      </c>
      <c r="J21" s="32">
        <f t="shared" si="3"/>
        <v>1.758049384612876E-2</v>
      </c>
    </row>
    <row r="22" spans="2:10" s="5" customFormat="1" x14ac:dyDescent="0.25">
      <c r="B22" s="16" t="s">
        <v>15</v>
      </c>
      <c r="C22" s="17">
        <v>8.6307870370370438E-2</v>
      </c>
      <c r="D22" s="18">
        <f t="shared" si="0"/>
        <v>2.8127416404201966E-2</v>
      </c>
      <c r="E22" s="17">
        <v>2.7083333333333331E-2</v>
      </c>
      <c r="F22" s="18">
        <f t="shared" si="0"/>
        <v>2.3259281347845537E-2</v>
      </c>
      <c r="G22" s="17">
        <v>2.6006944444444458E-2</v>
      </c>
      <c r="H22" s="18">
        <f t="shared" si="1"/>
        <v>3.5193509483609269E-2</v>
      </c>
      <c r="I22" s="17">
        <f t="shared" si="2"/>
        <v>0.13939814814814822</v>
      </c>
      <c r="J22" s="32">
        <f t="shared" si="3"/>
        <v>2.8037535471765771E-2</v>
      </c>
    </row>
    <row r="23" spans="2:10" s="6" customFormat="1" x14ac:dyDescent="0.25">
      <c r="B23" s="16" t="s">
        <v>71</v>
      </c>
      <c r="C23" s="17">
        <v>0.10925925925925931</v>
      </c>
      <c r="D23" s="18">
        <f t="shared" si="0"/>
        <v>3.5607189332931E-2</v>
      </c>
      <c r="E23" s="17">
        <v>4.0555555555555553E-2</v>
      </c>
      <c r="F23" s="18">
        <f t="shared" si="0"/>
        <v>3.482928283882511E-2</v>
      </c>
      <c r="G23" s="17">
        <v>5.3217592592592594E-2</v>
      </c>
      <c r="H23" s="18">
        <f t="shared" si="1"/>
        <v>7.2015913042116311E-2</v>
      </c>
      <c r="I23" s="17">
        <f t="shared" si="2"/>
        <v>0.20303240740740744</v>
      </c>
      <c r="J23" s="32">
        <f t="shared" si="3"/>
        <v>4.0836470213028483E-2</v>
      </c>
    </row>
    <row r="24" spans="2:10" s="5" customFormat="1" x14ac:dyDescent="0.25">
      <c r="B24" s="16" t="s">
        <v>12</v>
      </c>
      <c r="C24" s="17">
        <v>5.6840277777777781E-2</v>
      </c>
      <c r="D24" s="18">
        <f t="shared" si="0"/>
        <v>1.8524036738773737E-2</v>
      </c>
      <c r="E24" s="17">
        <v>6.4120370370370383E-2</v>
      </c>
      <c r="F24" s="18">
        <f t="shared" si="0"/>
        <v>5.5066845584215512E-2</v>
      </c>
      <c r="G24" s="17">
        <v>4.1539351851851862E-2</v>
      </c>
      <c r="H24" s="18">
        <f t="shared" si="1"/>
        <v>5.6212508027002062E-2</v>
      </c>
      <c r="I24" s="17">
        <f t="shared" si="2"/>
        <v>0.16250000000000003</v>
      </c>
      <c r="J24" s="32">
        <f t="shared" si="3"/>
        <v>3.2684074894021198E-2</v>
      </c>
    </row>
    <row r="25" spans="2:10" s="5" customFormat="1" x14ac:dyDescent="0.25">
      <c r="B25" s="16" t="s">
        <v>5</v>
      </c>
      <c r="C25" s="17">
        <v>0.15778935185185183</v>
      </c>
      <c r="D25" s="18">
        <f t="shared" si="0"/>
        <v>5.1422967391509325E-2</v>
      </c>
      <c r="E25" s="17">
        <v>3.7951388888888889E-2</v>
      </c>
      <c r="F25" s="18">
        <f t="shared" si="0"/>
        <v>3.259281347845535E-2</v>
      </c>
      <c r="G25" s="17">
        <v>3.2754629629629627E-2</v>
      </c>
      <c r="H25" s="18">
        <f t="shared" si="1"/>
        <v>4.4324713768853663E-2</v>
      </c>
      <c r="I25" s="17">
        <f t="shared" si="2"/>
        <v>0.22849537037037035</v>
      </c>
      <c r="J25" s="32">
        <f t="shared" si="3"/>
        <v>4.5957906449983356E-2</v>
      </c>
    </row>
    <row r="26" spans="2:10" s="5" customFormat="1" x14ac:dyDescent="0.25">
      <c r="B26" s="16" t="s">
        <v>6</v>
      </c>
      <c r="C26" s="17">
        <v>0.44509259259259282</v>
      </c>
      <c r="D26" s="18">
        <f t="shared" si="0"/>
        <v>0.14505403315542315</v>
      </c>
      <c r="E26" s="17">
        <v>0.25775462962962958</v>
      </c>
      <c r="F26" s="18">
        <f t="shared" si="0"/>
        <v>0.22136076735748719</v>
      </c>
      <c r="G26" s="17">
        <v>1.3020833333333332E-2</v>
      </c>
      <c r="H26" s="18">
        <f t="shared" si="1"/>
        <v>1.762024840634642E-2</v>
      </c>
      <c r="I26" s="17">
        <f t="shared" si="2"/>
        <v>0.71586805555555577</v>
      </c>
      <c r="J26" s="32">
        <f t="shared" si="3"/>
        <v>0.14398452395086223</v>
      </c>
    </row>
    <row r="27" spans="2:10" s="5" customFormat="1" x14ac:dyDescent="0.25">
      <c r="B27" s="16" t="s">
        <v>78</v>
      </c>
      <c r="C27" s="17">
        <v>0.28182870370370355</v>
      </c>
      <c r="D27" s="18">
        <f t="shared" si="0"/>
        <v>9.1846934349244597E-2</v>
      </c>
      <c r="E27" s="17">
        <v>0.13557870370370367</v>
      </c>
      <c r="F27" s="18">
        <f t="shared" si="0"/>
        <v>0.11643556483276178</v>
      </c>
      <c r="G27" s="17">
        <v>4.1550925925925922E-3</v>
      </c>
      <c r="H27" s="18">
        <f t="shared" si="1"/>
        <v>5.6228170470029905E-3</v>
      </c>
      <c r="I27" s="17">
        <f t="shared" si="2"/>
        <v>0.42156249999999984</v>
      </c>
      <c r="J27" s="32">
        <f t="shared" si="3"/>
        <v>8.4790032753912642E-2</v>
      </c>
    </row>
    <row r="28" spans="2:10" s="5" customFormat="1" x14ac:dyDescent="0.25">
      <c r="B28" s="16" t="s">
        <v>17</v>
      </c>
      <c r="C28" s="17">
        <v>1.4259259259259258E-2</v>
      </c>
      <c r="D28" s="18">
        <f t="shared" si="0"/>
        <v>4.647039963789297E-3</v>
      </c>
      <c r="E28" s="17">
        <v>5.3587962962962964E-3</v>
      </c>
      <c r="F28" s="18">
        <f t="shared" si="0"/>
        <v>4.6021569504497793E-3</v>
      </c>
      <c r="G28" s="17"/>
      <c r="H28" s="18">
        <f t="shared" si="1"/>
        <v>0</v>
      </c>
      <c r="I28" s="17">
        <f>C28+E28+G28</f>
        <v>1.9618055555555555E-2</v>
      </c>
      <c r="J28" s="32">
        <f t="shared" si="3"/>
        <v>3.9458338280175158E-3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3.0684606481481489</v>
      </c>
      <c r="D30" s="26">
        <f t="shared" si="4"/>
        <v>1</v>
      </c>
      <c r="E30" s="25">
        <f t="shared" si="4"/>
        <v>1.1644097222222221</v>
      </c>
      <c r="F30" s="26">
        <f t="shared" si="4"/>
        <v>0.99999999999999978</v>
      </c>
      <c r="G30" s="25">
        <f>SUM(G7:G28)</f>
        <v>0.73896990740740742</v>
      </c>
      <c r="H30" s="26">
        <f t="shared" si="4"/>
        <v>1.0000000000000002</v>
      </c>
      <c r="I30" s="25">
        <f t="shared" si="4"/>
        <v>4.971840277777777</v>
      </c>
      <c r="J30" s="34">
        <f t="shared" si="4"/>
        <v>1.0000000000000002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128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>
        <f t="shared" ref="F7:F28" si="0">E7/E$30</f>
        <v>0</v>
      </c>
    </row>
    <row r="8" spans="2:6" x14ac:dyDescent="0.25">
      <c r="B8" s="92" t="s">
        <v>13</v>
      </c>
      <c r="C8" s="75"/>
      <c r="D8" s="76"/>
      <c r="E8" s="75">
        <v>1.1689814814814813E-3</v>
      </c>
      <c r="F8" s="121">
        <f t="shared" si="0"/>
        <v>3.4027356647126196E-3</v>
      </c>
    </row>
    <row r="9" spans="2:6" x14ac:dyDescent="0.25">
      <c r="B9" s="92" t="s">
        <v>0</v>
      </c>
      <c r="C9" s="75"/>
      <c r="D9" s="76"/>
      <c r="E9" s="75">
        <v>4.4050925925925938E-2</v>
      </c>
      <c r="F9" s="121">
        <f t="shared" si="0"/>
        <v>0.12822586079105183</v>
      </c>
    </row>
    <row r="10" spans="2:6" x14ac:dyDescent="0.25">
      <c r="B10" s="92" t="s">
        <v>8</v>
      </c>
      <c r="C10" s="75"/>
      <c r="D10" s="76"/>
      <c r="E10" s="75">
        <v>9.5138888888888894E-3</v>
      </c>
      <c r="F10" s="121">
        <f t="shared" si="0"/>
        <v>2.7693551647463108E-2</v>
      </c>
    </row>
    <row r="11" spans="2:6" x14ac:dyDescent="0.25">
      <c r="B11" s="92" t="s">
        <v>26</v>
      </c>
      <c r="C11" s="75"/>
      <c r="D11" s="76"/>
      <c r="E11" s="75">
        <v>7.5231481481481477E-3</v>
      </c>
      <c r="F11" s="121">
        <f t="shared" si="0"/>
        <v>2.1898793881813892E-2</v>
      </c>
    </row>
    <row r="12" spans="2:6" x14ac:dyDescent="0.25">
      <c r="B12" s="92" t="s">
        <v>3</v>
      </c>
      <c r="C12" s="75"/>
      <c r="D12" s="76"/>
      <c r="E12" s="75">
        <v>2.5844907407407407E-2</v>
      </c>
      <c r="F12" s="121">
        <f t="shared" si="0"/>
        <v>7.5230779597062189E-2</v>
      </c>
    </row>
    <row r="13" spans="2:6" x14ac:dyDescent="0.25">
      <c r="B13" s="92" t="s">
        <v>7</v>
      </c>
      <c r="C13" s="75"/>
      <c r="D13" s="76"/>
      <c r="E13" s="75">
        <v>8.229166666666668E-2</v>
      </c>
      <c r="F13" s="121">
        <f t="shared" si="0"/>
        <v>0.23953911461491814</v>
      </c>
    </row>
    <row r="14" spans="2:6" x14ac:dyDescent="0.25">
      <c r="B14" s="92" t="s">
        <v>2</v>
      </c>
      <c r="C14" s="75"/>
      <c r="D14" s="76"/>
      <c r="E14" s="75">
        <v>6.1342592592592594E-3</v>
      </c>
      <c r="F14" s="121">
        <f t="shared" si="0"/>
        <v>1.7855939626709789E-2</v>
      </c>
    </row>
    <row r="15" spans="2:6" ht="15.95" customHeight="1" x14ac:dyDescent="0.25">
      <c r="B15" s="92" t="s">
        <v>9</v>
      </c>
      <c r="C15" s="75"/>
      <c r="D15" s="76"/>
      <c r="E15" s="75">
        <v>1.1944444444444443E-2</v>
      </c>
      <c r="F15" s="121">
        <f t="shared" si="0"/>
        <v>3.4768546593895285E-2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>
        <v>1.8402777777777777E-3</v>
      </c>
      <c r="F17" s="121">
        <f t="shared" si="0"/>
        <v>5.3567818880129363E-3</v>
      </c>
    </row>
    <row r="18" spans="2:6" x14ac:dyDescent="0.25">
      <c r="B18" s="92" t="s">
        <v>16</v>
      </c>
      <c r="C18" s="75"/>
      <c r="D18" s="76"/>
      <c r="E18" s="75">
        <v>5.7407407407407407E-3</v>
      </c>
      <c r="F18" s="121">
        <f t="shared" si="0"/>
        <v>1.6710464254430294E-2</v>
      </c>
    </row>
    <row r="19" spans="2:6" x14ac:dyDescent="0.25">
      <c r="B19" s="92" t="s">
        <v>4</v>
      </c>
      <c r="C19" s="75"/>
      <c r="D19" s="76"/>
      <c r="E19" s="75">
        <v>1.6840277777777777E-2</v>
      </c>
      <c r="F19" s="121">
        <f t="shared" si="0"/>
        <v>4.9019607843137247E-2</v>
      </c>
    </row>
    <row r="20" spans="2:6" x14ac:dyDescent="0.25">
      <c r="B20" s="92" t="s">
        <v>14</v>
      </c>
      <c r="C20" s="75"/>
      <c r="D20" s="76"/>
      <c r="E20" s="75">
        <v>9.1435185185185178E-3</v>
      </c>
      <c r="F20" s="121">
        <f t="shared" si="0"/>
        <v>2.6615457179435344E-2</v>
      </c>
    </row>
    <row r="21" spans="2:6" x14ac:dyDescent="0.25">
      <c r="B21" s="92" t="s">
        <v>11</v>
      </c>
      <c r="C21" s="75"/>
      <c r="D21" s="76"/>
      <c r="E21" s="75">
        <v>2.685185185185185E-3</v>
      </c>
      <c r="F21" s="121">
        <f t="shared" si="0"/>
        <v>7.816184893201265E-3</v>
      </c>
    </row>
    <row r="22" spans="2:6" x14ac:dyDescent="0.25">
      <c r="B22" s="92" t="s">
        <v>15</v>
      </c>
      <c r="C22" s="75"/>
      <c r="D22" s="76"/>
      <c r="E22" s="75">
        <v>5.4861111111111131E-2</v>
      </c>
      <c r="F22" s="121">
        <f t="shared" si="0"/>
        <v>0.15969274307661213</v>
      </c>
    </row>
    <row r="23" spans="2:6" s="11" customFormat="1" x14ac:dyDescent="0.25">
      <c r="B23" s="92" t="s">
        <v>71</v>
      </c>
      <c r="C23" s="75"/>
      <c r="D23" s="76"/>
      <c r="E23" s="75">
        <v>1.8402777777777778E-2</v>
      </c>
      <c r="F23" s="121">
        <f t="shared" si="0"/>
        <v>5.3567818880129368E-2</v>
      </c>
    </row>
    <row r="24" spans="2:6" x14ac:dyDescent="0.25">
      <c r="B24" s="92" t="s">
        <v>12</v>
      </c>
      <c r="C24" s="75"/>
      <c r="D24" s="76"/>
      <c r="E24" s="75">
        <v>2.3368055555555559E-2</v>
      </c>
      <c r="F24" s="121">
        <f t="shared" si="0"/>
        <v>6.8021022842126549E-2</v>
      </c>
    </row>
    <row r="25" spans="2:6" s="12" customFormat="1" x14ac:dyDescent="0.25">
      <c r="B25" s="92" t="s">
        <v>5</v>
      </c>
      <c r="C25" s="75"/>
      <c r="D25" s="76"/>
      <c r="E25" s="75">
        <v>1.1793981481481483E-2</v>
      </c>
      <c r="F25" s="121">
        <f t="shared" si="0"/>
        <v>3.4330570716259015E-2</v>
      </c>
    </row>
    <row r="26" spans="2:6" x14ac:dyDescent="0.25">
      <c r="B26" s="92" t="s">
        <v>6</v>
      </c>
      <c r="C26" s="81"/>
      <c r="D26" s="76"/>
      <c r="E26" s="75">
        <v>3.3912037037037036E-3</v>
      </c>
      <c r="F26" s="121">
        <f t="shared" si="0"/>
        <v>9.8713024728791857E-3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>
        <v>7.0023148148148145E-3</v>
      </c>
      <c r="F28" s="121">
        <f t="shared" si="0"/>
        <v>2.0382723536149852E-2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0.34354166666666669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>
        <v>8.564814814814815E-3</v>
      </c>
      <c r="D9" s="76">
        <f t="shared" ref="D9:D25" si="1">C9/C$30</f>
        <v>1</v>
      </c>
      <c r="E9" s="75">
        <v>8.0324074074074065E-3</v>
      </c>
      <c r="F9" s="121">
        <f t="shared" si="0"/>
        <v>6.4690529455630141E-2</v>
      </c>
    </row>
    <row r="10" spans="2:6" x14ac:dyDescent="0.25">
      <c r="B10" s="92" t="s">
        <v>8</v>
      </c>
      <c r="C10" s="75"/>
      <c r="D10" s="76">
        <f t="shared" si="1"/>
        <v>0</v>
      </c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>
        <f t="shared" si="1"/>
        <v>0</v>
      </c>
      <c r="E11" s="75"/>
      <c r="F11" s="121"/>
    </row>
    <row r="12" spans="2:6" x14ac:dyDescent="0.25">
      <c r="B12" s="92" t="s">
        <v>3</v>
      </c>
      <c r="C12" s="75"/>
      <c r="D12" s="76">
        <f t="shared" si="1"/>
        <v>0</v>
      </c>
      <c r="E12" s="75">
        <v>1.5127314814814814E-2</v>
      </c>
      <c r="F12" s="121">
        <f t="shared" si="0"/>
        <v>0.12183072334079049</v>
      </c>
    </row>
    <row r="13" spans="2:6" x14ac:dyDescent="0.25">
      <c r="B13" s="92" t="s">
        <v>7</v>
      </c>
      <c r="C13" s="75"/>
      <c r="D13" s="76">
        <f t="shared" si="1"/>
        <v>0</v>
      </c>
      <c r="E13" s="75">
        <v>1.3356481481481481E-2</v>
      </c>
      <c r="F13" s="121">
        <f t="shared" si="0"/>
        <v>0.10756897837434753</v>
      </c>
    </row>
    <row r="14" spans="2:6" x14ac:dyDescent="0.25">
      <c r="B14" s="92" t="s">
        <v>2</v>
      </c>
      <c r="C14" s="75"/>
      <c r="D14" s="76">
        <f t="shared" si="1"/>
        <v>0</v>
      </c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>
        <f t="shared" si="1"/>
        <v>0</v>
      </c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>
        <f t="shared" si="1"/>
        <v>0</v>
      </c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>
        <f>C17/C$30</f>
        <v>0</v>
      </c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>
        <f t="shared" si="1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>
        <f t="shared" si="1"/>
        <v>0</v>
      </c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>
        <f t="shared" si="1"/>
        <v>0</v>
      </c>
      <c r="E20" s="75"/>
      <c r="F20" s="121">
        <f t="shared" si="0"/>
        <v>0</v>
      </c>
    </row>
    <row r="21" spans="2:6" x14ac:dyDescent="0.25">
      <c r="B21" s="92" t="s">
        <v>11</v>
      </c>
      <c r="C21" s="75"/>
      <c r="D21" s="76">
        <f t="shared" si="1"/>
        <v>0</v>
      </c>
      <c r="E21" s="75">
        <v>8.3391203703703662E-2</v>
      </c>
      <c r="F21" s="121">
        <f t="shared" si="0"/>
        <v>0.67160700969425791</v>
      </c>
    </row>
    <row r="22" spans="2:6" x14ac:dyDescent="0.25">
      <c r="B22" s="92" t="s">
        <v>15</v>
      </c>
      <c r="C22" s="75"/>
      <c r="D22" s="76">
        <f t="shared" si="1"/>
        <v>0</v>
      </c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>
        <f>C23/C$30</f>
        <v>0</v>
      </c>
      <c r="E23" s="75">
        <v>4.2592592592592595E-3</v>
      </c>
      <c r="F23" s="121">
        <f t="shared" si="0"/>
        <v>3.4302759134973916E-2</v>
      </c>
    </row>
    <row r="24" spans="2:6" x14ac:dyDescent="0.25">
      <c r="B24" s="92" t="s">
        <v>12</v>
      </c>
      <c r="C24" s="75"/>
      <c r="D24" s="76">
        <f t="shared" si="1"/>
        <v>0</v>
      </c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>
        <f t="shared" si="1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8.564814814814815E-3</v>
      </c>
      <c r="D30" s="118">
        <f>SUM(D7:D28)</f>
        <v>1</v>
      </c>
      <c r="E30" s="117">
        <f>SUM(E7:E28)</f>
        <v>0.12416666666666662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136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129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>
        <v>1.5046296296296294E-3</v>
      </c>
      <c r="D19" s="74">
        <f t="shared" si="1"/>
        <v>1.845542305508234E-2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>
        <v>5.8101851851851847E-3</v>
      </c>
      <c r="D21" s="74">
        <f t="shared" si="1"/>
        <v>7.1266325951164111E-2</v>
      </c>
      <c r="E21" s="102">
        <v>0</v>
      </c>
      <c r="F21" s="125"/>
    </row>
    <row r="22" spans="2:6" x14ac:dyDescent="0.25">
      <c r="B22" s="92" t="s">
        <v>15</v>
      </c>
      <c r="C22" s="75">
        <v>6.2500000000000001E-4</v>
      </c>
      <c r="D22" s="74">
        <f>C22/$C$30</f>
        <v>7.6660988074957418E-3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7.2951388888888885E-2</v>
      </c>
      <c r="D25" s="74">
        <f>C25/$C$30</f>
        <v>0.89480408858603067</v>
      </c>
      <c r="E25" s="72">
        <v>0</v>
      </c>
      <c r="F25" s="91"/>
    </row>
    <row r="26" spans="2:6" x14ac:dyDescent="0.25">
      <c r="B26" s="92" t="s">
        <v>6</v>
      </c>
      <c r="C26" s="81">
        <v>6.3657407407407402E-4</v>
      </c>
      <c r="D26" s="74">
        <f>C26/$C$30</f>
        <v>7.8080636002271437E-3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8.1527777777777768E-2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93.75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>
        <v>6.238425925925925E-3</v>
      </c>
      <c r="E7" s="75"/>
      <c r="F7" s="75">
        <v>3.8194444444444446E-4</v>
      </c>
      <c r="G7" s="75"/>
      <c r="H7" s="75"/>
      <c r="I7" s="75">
        <v>4.386574074074074E-3</v>
      </c>
      <c r="J7" s="75"/>
      <c r="K7" s="135">
        <f t="shared" ref="K7:K28" si="0">J7+I7+H7+G7+F7+E7+D7+C7</f>
        <v>1.1006944444444444E-2</v>
      </c>
    </row>
    <row r="8" spans="2:11" x14ac:dyDescent="0.25">
      <c r="B8" s="92" t="s">
        <v>13</v>
      </c>
      <c r="C8" s="75">
        <v>1.636574074074074E-2</v>
      </c>
      <c r="D8" s="75"/>
      <c r="E8" s="75">
        <v>2.3148148148148146E-4</v>
      </c>
      <c r="F8" s="75">
        <v>4.2824074074074075E-4</v>
      </c>
      <c r="G8" s="75">
        <v>7.1296296296296299E-3</v>
      </c>
      <c r="H8" s="75"/>
      <c r="I8" s="75"/>
      <c r="J8" s="75"/>
      <c r="K8" s="135">
        <f t="shared" si="0"/>
        <v>2.4155092592592593E-2</v>
      </c>
    </row>
    <row r="9" spans="2:11" x14ac:dyDescent="0.25">
      <c r="B9" s="92" t="s">
        <v>0</v>
      </c>
      <c r="C9" s="75">
        <v>4.7858796296296267E-2</v>
      </c>
      <c r="D9" s="75">
        <v>2.3298611111111117E-2</v>
      </c>
      <c r="E9" s="75">
        <v>7.9374999999999946E-2</v>
      </c>
      <c r="F9" s="75">
        <v>4.3668981481481482E-2</v>
      </c>
      <c r="G9" s="75">
        <v>5.1284722222222238E-2</v>
      </c>
      <c r="H9" s="75">
        <v>2.2812499999999996E-2</v>
      </c>
      <c r="I9" s="75">
        <v>8.4027777777777764E-3</v>
      </c>
      <c r="J9" s="75"/>
      <c r="K9" s="135">
        <f t="shared" si="0"/>
        <v>0.27670138888888884</v>
      </c>
    </row>
    <row r="10" spans="2:11" x14ac:dyDescent="0.25">
      <c r="B10" s="92" t="s">
        <v>8</v>
      </c>
      <c r="C10" s="75">
        <v>1.6458333333333332E-2</v>
      </c>
      <c r="D10" s="75">
        <v>2.5150462962962965E-2</v>
      </c>
      <c r="E10" s="75">
        <v>6.9675925925925929E-3</v>
      </c>
      <c r="F10" s="75">
        <v>1.1574074074074077E-2</v>
      </c>
      <c r="G10" s="75">
        <v>7.5925925925925926E-3</v>
      </c>
      <c r="H10" s="75"/>
      <c r="I10" s="75">
        <v>9.5486111111111119E-3</v>
      </c>
      <c r="J10" s="75"/>
      <c r="K10" s="135">
        <f t="shared" si="0"/>
        <v>7.7291666666666675E-2</v>
      </c>
    </row>
    <row r="11" spans="2:11" x14ac:dyDescent="0.25">
      <c r="B11" s="92" t="s">
        <v>26</v>
      </c>
      <c r="C11" s="75">
        <v>4.1319444444444442E-3</v>
      </c>
      <c r="D11" s="75">
        <v>1.7592592592592592E-3</v>
      </c>
      <c r="E11" s="75"/>
      <c r="F11" s="75"/>
      <c r="G11" s="75"/>
      <c r="H11" s="75"/>
      <c r="I11" s="75">
        <v>5.8333333333333336E-3</v>
      </c>
      <c r="J11" s="75"/>
      <c r="K11" s="135">
        <f t="shared" si="0"/>
        <v>1.1724537037037037E-2</v>
      </c>
    </row>
    <row r="12" spans="2:11" x14ac:dyDescent="0.25">
      <c r="B12" s="92" t="s">
        <v>3</v>
      </c>
      <c r="C12" s="75">
        <v>3.4004629629629642E-2</v>
      </c>
      <c r="D12" s="75">
        <v>1.0648148148148146E-2</v>
      </c>
      <c r="E12" s="75">
        <v>0.12651620370370392</v>
      </c>
      <c r="F12" s="75">
        <v>1.4247685185185183E-2</v>
      </c>
      <c r="G12" s="75">
        <v>5.6342592592592611E-2</v>
      </c>
      <c r="H12" s="75"/>
      <c r="I12" s="75">
        <v>5.0462962962962961E-3</v>
      </c>
      <c r="J12" s="75"/>
      <c r="K12" s="135">
        <f t="shared" si="0"/>
        <v>0.24680555555555581</v>
      </c>
    </row>
    <row r="13" spans="2:11" x14ac:dyDescent="0.25">
      <c r="B13" s="92" t="s">
        <v>7</v>
      </c>
      <c r="C13" s="75">
        <v>4.6793981481481478E-2</v>
      </c>
      <c r="D13" s="75">
        <v>6.5613425925925922E-2</v>
      </c>
      <c r="E13" s="75">
        <v>0.1004282407407408</v>
      </c>
      <c r="F13" s="75">
        <v>2.34375E-2</v>
      </c>
      <c r="G13" s="75">
        <v>4.5300925925925946E-2</v>
      </c>
      <c r="H13" s="75">
        <v>9.4212962962962957E-3</v>
      </c>
      <c r="I13" s="75">
        <v>2.0717592592592593E-3</v>
      </c>
      <c r="J13" s="75"/>
      <c r="K13" s="135">
        <f t="shared" si="0"/>
        <v>0.29306712962962972</v>
      </c>
    </row>
    <row r="14" spans="2:11" x14ac:dyDescent="0.25">
      <c r="B14" s="92" t="s">
        <v>2</v>
      </c>
      <c r="C14" s="75"/>
      <c r="D14" s="75">
        <v>8.9120370370370378E-3</v>
      </c>
      <c r="E14" s="75"/>
      <c r="F14" s="75">
        <v>4.7916666666666663E-3</v>
      </c>
      <c r="G14" s="75">
        <v>1.3587962962962963E-2</v>
      </c>
      <c r="H14" s="75">
        <v>9.8032407407407391E-3</v>
      </c>
      <c r="I14" s="75">
        <v>9.5601851851851855E-3</v>
      </c>
      <c r="J14" s="75"/>
      <c r="K14" s="135">
        <f t="shared" si="0"/>
        <v>4.6655092592592588E-2</v>
      </c>
    </row>
    <row r="15" spans="2:11" x14ac:dyDescent="0.25">
      <c r="B15" s="92" t="s">
        <v>9</v>
      </c>
      <c r="C15" s="75">
        <v>1.8171296296296297E-3</v>
      </c>
      <c r="D15" s="75">
        <v>7.4421296296296301E-3</v>
      </c>
      <c r="E15" s="75"/>
      <c r="F15" s="75">
        <v>6.6087962962962958E-3</v>
      </c>
      <c r="G15" s="75">
        <v>3.6342592592592598E-3</v>
      </c>
      <c r="H15" s="75"/>
      <c r="I15" s="75"/>
      <c r="J15" s="75"/>
      <c r="K15" s="135">
        <f t="shared" si="0"/>
        <v>1.9502314814814816E-2</v>
      </c>
    </row>
    <row r="16" spans="2:11" x14ac:dyDescent="0.25">
      <c r="B16" s="92" t="s">
        <v>1</v>
      </c>
      <c r="C16" s="75">
        <v>1.8877314814814812E-2</v>
      </c>
      <c r="D16" s="75">
        <v>1.3842592592592594E-2</v>
      </c>
      <c r="E16" s="75"/>
      <c r="F16" s="75"/>
      <c r="G16" s="75">
        <v>1.4363425925925927E-2</v>
      </c>
      <c r="H16" s="75">
        <v>5.1967592592592586E-3</v>
      </c>
      <c r="I16" s="75"/>
      <c r="J16" s="75"/>
      <c r="K16" s="135">
        <f t="shared" si="0"/>
        <v>5.2280092592592593E-2</v>
      </c>
    </row>
    <row r="17" spans="2:11" x14ac:dyDescent="0.25">
      <c r="B17" s="92" t="s">
        <v>27</v>
      </c>
      <c r="C17" s="75">
        <v>1.0787037037037036E-2</v>
      </c>
      <c r="D17" s="75">
        <v>3.2326388888888884E-2</v>
      </c>
      <c r="E17" s="75">
        <v>4.9768518518518521E-4</v>
      </c>
      <c r="F17" s="75">
        <v>1.9328703703703704E-3</v>
      </c>
      <c r="G17" s="75">
        <v>8.7499999999999991E-3</v>
      </c>
      <c r="H17" s="75">
        <v>2.8009259259259263E-3</v>
      </c>
      <c r="I17" s="75">
        <v>5.5555555555555549E-3</v>
      </c>
      <c r="J17" s="75"/>
      <c r="K17" s="135">
        <f t="shared" si="0"/>
        <v>6.2650462962962949E-2</v>
      </c>
    </row>
    <row r="18" spans="2:11" x14ac:dyDescent="0.25">
      <c r="B18" s="92" t="s">
        <v>16</v>
      </c>
      <c r="C18" s="75"/>
      <c r="D18" s="75">
        <v>3.0902777777777782E-3</v>
      </c>
      <c r="E18" s="75"/>
      <c r="F18" s="75"/>
      <c r="G18" s="75"/>
      <c r="H18" s="75"/>
      <c r="I18" s="75"/>
      <c r="J18" s="75"/>
      <c r="K18" s="135">
        <f t="shared" si="0"/>
        <v>3.0902777777777782E-3</v>
      </c>
    </row>
    <row r="19" spans="2:11" x14ac:dyDescent="0.25">
      <c r="B19" s="92" t="s">
        <v>4</v>
      </c>
      <c r="C19" s="75">
        <v>3.3900462962962952E-2</v>
      </c>
      <c r="D19" s="75">
        <v>5.5844907407407426E-2</v>
      </c>
      <c r="E19" s="75">
        <v>4.9305555555555552E-3</v>
      </c>
      <c r="F19" s="75">
        <v>2.696759259259259E-3</v>
      </c>
      <c r="G19" s="75">
        <v>1.0752314814814815E-2</v>
      </c>
      <c r="H19" s="75">
        <v>3.425925925925926E-3</v>
      </c>
      <c r="I19" s="75">
        <v>6.75925925925926E-3</v>
      </c>
      <c r="J19" s="75"/>
      <c r="K19" s="135">
        <f t="shared" si="0"/>
        <v>0.1183101851851852</v>
      </c>
    </row>
    <row r="20" spans="2:11" x14ac:dyDescent="0.25">
      <c r="B20" s="92" t="s">
        <v>14</v>
      </c>
      <c r="C20" s="75">
        <v>2.1354166666666671E-2</v>
      </c>
      <c r="D20" s="75">
        <v>2.6365740740740742E-2</v>
      </c>
      <c r="E20" s="75">
        <v>2.2916666666666667E-3</v>
      </c>
      <c r="F20" s="75">
        <v>9.9421296296296289E-3</v>
      </c>
      <c r="G20" s="75">
        <v>2.2199074074074072E-2</v>
      </c>
      <c r="H20" s="75"/>
      <c r="I20" s="75">
        <v>2.8391203703703707E-2</v>
      </c>
      <c r="J20" s="75"/>
      <c r="K20" s="135">
        <f t="shared" si="0"/>
        <v>0.11054398148148149</v>
      </c>
    </row>
    <row r="21" spans="2:11" x14ac:dyDescent="0.25">
      <c r="B21" s="92" t="s">
        <v>11</v>
      </c>
      <c r="C21" s="75">
        <v>7.1886574074074047E-2</v>
      </c>
      <c r="D21" s="75">
        <v>4.0324074074074061E-2</v>
      </c>
      <c r="E21" s="75">
        <v>2.3136574074074073E-2</v>
      </c>
      <c r="F21" s="75">
        <v>3.8553240740740749E-2</v>
      </c>
      <c r="G21" s="75">
        <v>9.7569444444444445E-2</v>
      </c>
      <c r="H21" s="75">
        <v>8.4837962962962966E-3</v>
      </c>
      <c r="I21" s="75">
        <v>4.7395833333333345E-2</v>
      </c>
      <c r="J21" s="75">
        <v>9.432870370370371E-3</v>
      </c>
      <c r="K21" s="135">
        <f t="shared" si="0"/>
        <v>0.33678240740740739</v>
      </c>
    </row>
    <row r="22" spans="2:11" x14ac:dyDescent="0.25">
      <c r="B22" s="92" t="s">
        <v>15</v>
      </c>
      <c r="C22" s="75">
        <v>4.9155092592592591E-2</v>
      </c>
      <c r="D22" s="75">
        <v>3.6747685185185196E-2</v>
      </c>
      <c r="E22" s="75">
        <v>2.5277777777777784E-2</v>
      </c>
      <c r="F22" s="75">
        <v>7.3530092592592605E-2</v>
      </c>
      <c r="G22" s="75">
        <v>5.9502314814814793E-2</v>
      </c>
      <c r="H22" s="75">
        <v>2.1261574074074079E-2</v>
      </c>
      <c r="I22" s="75">
        <v>2.3171296296296301E-2</v>
      </c>
      <c r="J22" s="75"/>
      <c r="K22" s="135">
        <f t="shared" si="0"/>
        <v>0.28864583333333332</v>
      </c>
    </row>
    <row r="23" spans="2:11" x14ac:dyDescent="0.25">
      <c r="B23" s="92" t="s">
        <v>71</v>
      </c>
      <c r="C23" s="75">
        <v>7.1365740740740743E-2</v>
      </c>
      <c r="D23" s="75">
        <v>0.10582175925925925</v>
      </c>
      <c r="E23" s="75">
        <v>4.7650462962962936E-2</v>
      </c>
      <c r="F23" s="75">
        <v>3.4409722222222217E-2</v>
      </c>
      <c r="G23" s="75">
        <v>9.9062499999999984E-2</v>
      </c>
      <c r="H23" s="75">
        <v>3.453703703703704E-2</v>
      </c>
      <c r="I23" s="75">
        <v>0.1466550925925926</v>
      </c>
      <c r="J23" s="75">
        <v>1.9722222222222221E-2</v>
      </c>
      <c r="K23" s="135">
        <f t="shared" si="0"/>
        <v>0.55922453703703701</v>
      </c>
    </row>
    <row r="24" spans="2:11" x14ac:dyDescent="0.25">
      <c r="B24" s="92" t="s">
        <v>12</v>
      </c>
      <c r="C24" s="75">
        <v>2.9629629629629628E-3</v>
      </c>
      <c r="D24" s="75">
        <v>8.7268518518518502E-3</v>
      </c>
      <c r="E24" s="75">
        <v>2.2569444444444442E-3</v>
      </c>
      <c r="F24" s="75">
        <v>4.293981481481482E-3</v>
      </c>
      <c r="G24" s="75">
        <v>1.9826388888888893E-2</v>
      </c>
      <c r="H24" s="75">
        <v>7.175925925925927E-4</v>
      </c>
      <c r="I24" s="75">
        <v>3.6874999999999998E-2</v>
      </c>
      <c r="J24" s="75"/>
      <c r="K24" s="135">
        <f t="shared" si="0"/>
        <v>7.5659722222222225E-2</v>
      </c>
    </row>
    <row r="25" spans="2:11" x14ac:dyDescent="0.25">
      <c r="B25" s="92" t="s">
        <v>5</v>
      </c>
      <c r="C25" s="75"/>
      <c r="D25" s="75">
        <v>1.0624999999999997E-2</v>
      </c>
      <c r="E25" s="75">
        <v>3.7199074074074072E-2</v>
      </c>
      <c r="F25" s="75">
        <v>1.6192129629629626E-2</v>
      </c>
      <c r="G25" s="75"/>
      <c r="H25" s="75"/>
      <c r="I25" s="75">
        <v>2.9282407407407412E-3</v>
      </c>
      <c r="J25" s="75"/>
      <c r="K25" s="135">
        <f t="shared" si="0"/>
        <v>6.6944444444444431E-2</v>
      </c>
    </row>
    <row r="26" spans="2:11" x14ac:dyDescent="0.25">
      <c r="B26" s="92" t="s">
        <v>6</v>
      </c>
      <c r="C26" s="75">
        <v>1.4930555555555554E-3</v>
      </c>
      <c r="D26" s="75"/>
      <c r="E26" s="75">
        <v>1.3657407407407407E-3</v>
      </c>
      <c r="F26" s="75">
        <v>4.1666666666666669E-4</v>
      </c>
      <c r="G26" s="75"/>
      <c r="H26" s="75"/>
      <c r="I26" s="75"/>
      <c r="J26" s="75"/>
      <c r="K26" s="135">
        <f t="shared" si="0"/>
        <v>3.2754629629629627E-3</v>
      </c>
    </row>
    <row r="27" spans="2:11" x14ac:dyDescent="0.25">
      <c r="B27" s="92" t="s">
        <v>78</v>
      </c>
      <c r="C27" s="75"/>
      <c r="D27" s="75">
        <v>4.5370370370370373E-3</v>
      </c>
      <c r="E27" s="75"/>
      <c r="F27" s="75">
        <v>1.4351851851851854E-3</v>
      </c>
      <c r="G27" s="75">
        <v>5.4398148148148149E-3</v>
      </c>
      <c r="H27" s="75"/>
      <c r="I27" s="75"/>
      <c r="J27" s="75"/>
      <c r="K27" s="135">
        <f t="shared" si="0"/>
        <v>1.1412037037037037E-2</v>
      </c>
    </row>
    <row r="28" spans="2:11" x14ac:dyDescent="0.25">
      <c r="B28" s="92" t="s">
        <v>17</v>
      </c>
      <c r="C28" s="75">
        <v>9.2129629629629627E-3</v>
      </c>
      <c r="D28" s="75">
        <v>4.9074074074074072E-3</v>
      </c>
      <c r="E28" s="75">
        <v>2.5462962962962961E-4</v>
      </c>
      <c r="F28" s="75">
        <v>8.449074074074075E-4</v>
      </c>
      <c r="G28" s="75">
        <v>6.0879629629629626E-3</v>
      </c>
      <c r="H28" s="75">
        <v>1.9328703703703702E-3</v>
      </c>
      <c r="I28" s="75">
        <v>1.9907407407407408E-3</v>
      </c>
      <c r="J28" s="75"/>
      <c r="K28" s="135">
        <f t="shared" si="0"/>
        <v>2.523148148148148E-2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0.4584259259259259</v>
      </c>
      <c r="D30" s="87">
        <f t="shared" ref="D30:J30" si="1">SUM(D7:D28)</f>
        <v>0.49222222222222217</v>
      </c>
      <c r="E30" s="87">
        <f t="shared" si="1"/>
        <v>0.45837962962962986</v>
      </c>
      <c r="F30" s="87">
        <f t="shared" si="1"/>
        <v>0.28938657407407409</v>
      </c>
      <c r="G30" s="87">
        <f t="shared" si="1"/>
        <v>0.52842592592592597</v>
      </c>
      <c r="H30" s="87">
        <f t="shared" si="1"/>
        <v>0.12039351851851852</v>
      </c>
      <c r="I30" s="87">
        <f t="shared" si="1"/>
        <v>0.34457175925925926</v>
      </c>
      <c r="J30" s="87">
        <f t="shared" si="1"/>
        <v>2.9155092592592594E-2</v>
      </c>
      <c r="K30" s="138">
        <f>SUM(K7:K28)</f>
        <v>2.7209606481481483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7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>
        <v>6.9097222222222225E-3</v>
      </c>
      <c r="F9" s="75"/>
      <c r="G9" s="75">
        <v>5.3472222222222228E-3</v>
      </c>
      <c r="H9" s="75"/>
      <c r="I9" s="75"/>
      <c r="J9" s="75"/>
      <c r="K9" s="135">
        <f t="shared" si="0"/>
        <v>1.2256944444444445E-2</v>
      </c>
    </row>
    <row r="10" spans="2:11" x14ac:dyDescent="0.25">
      <c r="B10" s="92" t="s">
        <v>8</v>
      </c>
      <c r="C10" s="75"/>
      <c r="D10" s="75"/>
      <c r="E10" s="75">
        <v>4.8148148148148152E-3</v>
      </c>
      <c r="F10" s="75"/>
      <c r="G10" s="75">
        <v>3.1944444444444442E-3</v>
      </c>
      <c r="H10" s="75"/>
      <c r="I10" s="75"/>
      <c r="J10" s="75"/>
      <c r="K10" s="135">
        <f t="shared" si="0"/>
        <v>8.0092592592592594E-3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>
        <v>2.7777777777777779E-3</v>
      </c>
      <c r="H12" s="75"/>
      <c r="I12" s="75">
        <v>3.0092592592592588E-3</v>
      </c>
      <c r="J12" s="75"/>
      <c r="K12" s="135">
        <f t="shared" si="0"/>
        <v>5.7870370370370367E-3</v>
      </c>
    </row>
    <row r="13" spans="2:11" x14ac:dyDescent="0.25">
      <c r="B13" s="92" t="s">
        <v>7</v>
      </c>
      <c r="C13" s="75">
        <v>2.4652777777777776E-3</v>
      </c>
      <c r="D13" s="75"/>
      <c r="E13" s="75"/>
      <c r="F13" s="75"/>
      <c r="G13" s="75">
        <v>1.1979166666666667E-2</v>
      </c>
      <c r="H13" s="75"/>
      <c r="I13" s="75"/>
      <c r="J13" s="75"/>
      <c r="K13" s="135">
        <f t="shared" si="0"/>
        <v>1.4444444444444446E-2</v>
      </c>
    </row>
    <row r="14" spans="2:11" x14ac:dyDescent="0.25">
      <c r="B14" s="92" t="s">
        <v>2</v>
      </c>
      <c r="C14" s="75"/>
      <c r="D14" s="75"/>
      <c r="E14" s="75"/>
      <c r="F14" s="75"/>
      <c r="G14" s="75">
        <v>4.3518518518518515E-3</v>
      </c>
      <c r="H14" s="75"/>
      <c r="I14" s="75"/>
      <c r="J14" s="75"/>
      <c r="K14" s="135">
        <f t="shared" si="0"/>
        <v>4.3518518518518515E-3</v>
      </c>
    </row>
    <row r="15" spans="2:11" x14ac:dyDescent="0.25">
      <c r="B15" s="92" t="s">
        <v>9</v>
      </c>
      <c r="C15" s="75">
        <v>2.9861111111111113E-3</v>
      </c>
      <c r="D15" s="75"/>
      <c r="E15" s="75"/>
      <c r="F15" s="75"/>
      <c r="G15" s="75">
        <v>7.1180555555555554E-3</v>
      </c>
      <c r="H15" s="75"/>
      <c r="I15" s="75"/>
      <c r="J15" s="75"/>
      <c r="K15" s="135">
        <f t="shared" si="0"/>
        <v>1.0104166666666668E-2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>
        <v>2.1180555555555553E-3</v>
      </c>
      <c r="E17" s="75">
        <v>2.1412037037037038E-3</v>
      </c>
      <c r="F17" s="75"/>
      <c r="G17" s="75">
        <v>5.3587962962962964E-3</v>
      </c>
      <c r="H17" s="75"/>
      <c r="I17" s="75">
        <v>5.7060185185185183E-3</v>
      </c>
      <c r="J17" s="75"/>
      <c r="K17" s="135">
        <f t="shared" si="0"/>
        <v>1.5324074074074075E-2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2.5115740740740741E-3</v>
      </c>
      <c r="H19" s="75"/>
      <c r="I19" s="75"/>
      <c r="J19" s="75"/>
      <c r="K19" s="135">
        <f t="shared" si="0"/>
        <v>2.5115740740740741E-3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>
        <v>4.8043981481481486E-2</v>
      </c>
      <c r="D21" s="75"/>
      <c r="E21" s="75">
        <v>4.6759259259259254E-3</v>
      </c>
      <c r="F21" s="75"/>
      <c r="G21" s="75">
        <v>5.8159722222222224E-2</v>
      </c>
      <c r="H21" s="75"/>
      <c r="I21" s="75">
        <v>5.0590277777777783E-2</v>
      </c>
      <c r="J21" s="75">
        <v>1.4722222222222223E-2</v>
      </c>
      <c r="K21" s="135">
        <f t="shared" si="0"/>
        <v>0.17619212962962963</v>
      </c>
    </row>
    <row r="22" spans="2:11" x14ac:dyDescent="0.25">
      <c r="B22" s="92" t="s">
        <v>15</v>
      </c>
      <c r="C22" s="75">
        <v>4.5023148148148149E-3</v>
      </c>
      <c r="D22" s="75"/>
      <c r="E22" s="75">
        <v>2.704861111111111E-2</v>
      </c>
      <c r="F22" s="75"/>
      <c r="G22" s="75">
        <v>3.6979166666666667E-2</v>
      </c>
      <c r="H22" s="75"/>
      <c r="I22" s="75">
        <v>2.9456018518518517E-2</v>
      </c>
      <c r="J22" s="75"/>
      <c r="K22" s="135">
        <f t="shared" si="0"/>
        <v>9.7986111111111107E-2</v>
      </c>
    </row>
    <row r="23" spans="2:11" x14ac:dyDescent="0.25">
      <c r="B23" s="92" t="s">
        <v>71</v>
      </c>
      <c r="C23" s="75"/>
      <c r="D23" s="75"/>
      <c r="E23" s="75">
        <v>1.8252314814814815E-2</v>
      </c>
      <c r="F23" s="75"/>
      <c r="G23" s="75">
        <v>3.5937500000000011E-2</v>
      </c>
      <c r="H23" s="75"/>
      <c r="I23" s="75"/>
      <c r="J23" s="75"/>
      <c r="K23" s="135">
        <f t="shared" si="0"/>
        <v>5.418981481481483E-2</v>
      </c>
    </row>
    <row r="24" spans="2:11" x14ac:dyDescent="0.25">
      <c r="B24" s="92" t="s">
        <v>12</v>
      </c>
      <c r="C24" s="75">
        <v>7.6157407407407406E-3</v>
      </c>
      <c r="D24" s="75">
        <v>3.1018518518518522E-3</v>
      </c>
      <c r="E24" s="75">
        <v>1.5509259259259257E-2</v>
      </c>
      <c r="F24" s="75"/>
      <c r="G24" s="75">
        <v>2.2337962962962962E-2</v>
      </c>
      <c r="H24" s="75"/>
      <c r="I24" s="75"/>
      <c r="J24" s="75">
        <v>4.6527777777777782E-3</v>
      </c>
      <c r="K24" s="135">
        <f t="shared" si="0"/>
        <v>5.3217592592592594E-2</v>
      </c>
    </row>
    <row r="25" spans="2:11" x14ac:dyDescent="0.25">
      <c r="B25" s="92" t="s">
        <v>5</v>
      </c>
      <c r="C25" s="75"/>
      <c r="D25" s="75">
        <v>5.8333333333333327E-3</v>
      </c>
      <c r="E25" s="75">
        <v>2.4421296296296296E-3</v>
      </c>
      <c r="F25" s="75"/>
      <c r="G25" s="75">
        <v>9.9421296296296306E-3</v>
      </c>
      <c r="H25" s="75"/>
      <c r="I25" s="75">
        <v>1.0474537037037037E-2</v>
      </c>
      <c r="J25" s="75">
        <v>4.9305555555555552E-3</v>
      </c>
      <c r="K25" s="135">
        <f t="shared" si="0"/>
        <v>3.3622685185185186E-2</v>
      </c>
    </row>
    <row r="26" spans="2:11" x14ac:dyDescent="0.25">
      <c r="B26" s="92" t="s">
        <v>6</v>
      </c>
      <c r="C26" s="75"/>
      <c r="D26" s="75"/>
      <c r="E26" s="75"/>
      <c r="F26" s="75"/>
      <c r="G26" s="75">
        <v>7.2106481481481483E-3</v>
      </c>
      <c r="H26" s="75"/>
      <c r="I26" s="75"/>
      <c r="J26" s="75"/>
      <c r="K26" s="135">
        <f t="shared" si="0"/>
        <v>7.2106481481481483E-3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>
        <v>5.5208333333333333E-3</v>
      </c>
      <c r="D28" s="75"/>
      <c r="E28" s="75"/>
      <c r="F28" s="75"/>
      <c r="G28" s="75">
        <v>6.400462962962962E-3</v>
      </c>
      <c r="H28" s="75"/>
      <c r="I28" s="75"/>
      <c r="J28" s="75"/>
      <c r="K28" s="135">
        <f>J28+I28+H28+G28+F28+E28+D28+C28</f>
        <v>1.1921296296296294E-2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7.1134259259259258E-2</v>
      </c>
      <c r="D30" s="87">
        <f t="shared" si="1"/>
        <v>1.105324074074074E-2</v>
      </c>
      <c r="E30" s="87">
        <f t="shared" si="1"/>
        <v>8.1793981481481468E-2</v>
      </c>
      <c r="F30" s="87">
        <f t="shared" si="1"/>
        <v>0</v>
      </c>
      <c r="G30" s="87">
        <f t="shared" si="1"/>
        <v>0.21960648148148149</v>
      </c>
      <c r="H30" s="87">
        <f t="shared" si="1"/>
        <v>0</v>
      </c>
      <c r="I30" s="87">
        <f t="shared" si="1"/>
        <v>9.9236111111111108E-2</v>
      </c>
      <c r="J30" s="87">
        <f t="shared" si="1"/>
        <v>2.4305555555555559E-2</v>
      </c>
      <c r="K30" s="138">
        <f>SUM(K7:K28)</f>
        <v>0.5071296296296296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6.2499999999999995E-3</v>
      </c>
      <c r="D7" s="39">
        <f>C7/C$30</f>
        <v>2.6524547486307917E-3</v>
      </c>
      <c r="E7" s="38">
        <v>1.0648148148148149E-3</v>
      </c>
      <c r="F7" s="39">
        <f t="shared" ref="F7:F28" si="0">E7/E$30</f>
        <v>4.4118352275451956E-3</v>
      </c>
      <c r="G7" s="38">
        <f>C7+E7</f>
        <v>7.3148148148148139E-3</v>
      </c>
      <c r="H7" s="43">
        <f>G7/$G$30</f>
        <v>2.8159224373769135E-3</v>
      </c>
    </row>
    <row r="8" spans="2:8" s="1" customFormat="1" x14ac:dyDescent="0.25">
      <c r="B8" s="42" t="s">
        <v>13</v>
      </c>
      <c r="C8" s="38">
        <v>8.1990740740740767E-2</v>
      </c>
      <c r="D8" s="39">
        <f t="shared" ref="D8:D28" si="1">C8/C$30</f>
        <v>3.4796276739445436E-2</v>
      </c>
      <c r="E8" s="38">
        <v>3.726851851851851E-3</v>
      </c>
      <c r="F8" s="39">
        <f t="shared" si="0"/>
        <v>1.5441423296408182E-2</v>
      </c>
      <c r="G8" s="38">
        <f t="shared" ref="G8:G27" si="2">C8+E8</f>
        <v>8.5717592592592623E-2</v>
      </c>
      <c r="H8" s="43">
        <f t="shared" ref="H8:H27" si="3">G8/$G$30</f>
        <v>3.2997977169641507E-2</v>
      </c>
    </row>
    <row r="9" spans="2:8" s="1" customFormat="1" x14ac:dyDescent="0.25">
      <c r="B9" s="42" t="s">
        <v>0</v>
      </c>
      <c r="C9" s="38">
        <v>0.60032407407407473</v>
      </c>
      <c r="D9" s="39">
        <f t="shared" si="1"/>
        <v>0.25477319055922604</v>
      </c>
      <c r="E9" s="38">
        <v>7.0659722222222318E-2</v>
      </c>
      <c r="F9" s="39">
        <f t="shared" si="0"/>
        <v>0.29276363113221149</v>
      </c>
      <c r="G9" s="38">
        <f t="shared" si="2"/>
        <v>0.67098379629629701</v>
      </c>
      <c r="H9" s="43">
        <f t="shared" si="3"/>
        <v>0.25830296117413287</v>
      </c>
    </row>
    <row r="10" spans="2:8" s="1" customFormat="1" x14ac:dyDescent="0.25">
      <c r="B10" s="42" t="s">
        <v>8</v>
      </c>
      <c r="C10" s="38">
        <v>7.7314814814814822E-2</v>
      </c>
      <c r="D10" s="39">
        <f t="shared" si="1"/>
        <v>3.281184763121054E-2</v>
      </c>
      <c r="E10" s="38">
        <v>3.1990740740740764E-2</v>
      </c>
      <c r="F10" s="39">
        <f t="shared" si="0"/>
        <v>0.13254687574929272</v>
      </c>
      <c r="G10" s="38">
        <f t="shared" si="2"/>
        <v>0.10930555555555559</v>
      </c>
      <c r="H10" s="43">
        <f t="shared" si="3"/>
        <v>4.2078435915486677E-2</v>
      </c>
    </row>
    <row r="11" spans="2:8" s="1" customFormat="1" x14ac:dyDescent="0.25">
      <c r="B11" s="42" t="s">
        <v>26</v>
      </c>
      <c r="C11" s="38">
        <v>1.6666666666666666E-3</v>
      </c>
      <c r="D11" s="39">
        <f t="shared" si="1"/>
        <v>7.0732126630154441E-4</v>
      </c>
      <c r="E11" s="38">
        <v>0</v>
      </c>
      <c r="F11" s="39">
        <f t="shared" si="0"/>
        <v>0</v>
      </c>
      <c r="G11" s="38">
        <f t="shared" si="2"/>
        <v>1.6666666666666666E-3</v>
      </c>
      <c r="H11" s="43">
        <f t="shared" si="3"/>
        <v>6.4160258066815756E-4</v>
      </c>
    </row>
    <row r="12" spans="2:8" s="1" customFormat="1" x14ac:dyDescent="0.25">
      <c r="B12" s="42" t="s">
        <v>3</v>
      </c>
      <c r="C12" s="38">
        <v>3.982638888888889E-2</v>
      </c>
      <c r="D12" s="39">
        <f t="shared" si="1"/>
        <v>1.6902031092663989E-2</v>
      </c>
      <c r="E12" s="38">
        <v>1.6678240740740747E-2</v>
      </c>
      <c r="F12" s="39">
        <f t="shared" si="0"/>
        <v>6.910276698796336E-2</v>
      </c>
      <c r="G12" s="38">
        <f t="shared" si="2"/>
        <v>5.6504629629629641E-2</v>
      </c>
      <c r="H12" s="43">
        <f t="shared" si="3"/>
        <v>2.175210971404129E-2</v>
      </c>
    </row>
    <row r="13" spans="2:8" s="1" customFormat="1" x14ac:dyDescent="0.25">
      <c r="B13" s="42" t="s">
        <v>7</v>
      </c>
      <c r="C13" s="38">
        <v>0.15395833333333336</v>
      </c>
      <c r="D13" s="39">
        <f t="shared" si="1"/>
        <v>6.533880197460519E-2</v>
      </c>
      <c r="E13" s="38">
        <v>3.3090277777777788E-2</v>
      </c>
      <c r="F13" s="39">
        <f t="shared" si="0"/>
        <v>0.13710257516904042</v>
      </c>
      <c r="G13" s="38">
        <f t="shared" si="2"/>
        <v>0.18704861111111115</v>
      </c>
      <c r="H13" s="43">
        <f t="shared" si="3"/>
        <v>7.2006522959570121E-2</v>
      </c>
    </row>
    <row r="14" spans="2:8" s="1" customFormat="1" x14ac:dyDescent="0.25">
      <c r="B14" s="42" t="s">
        <v>2</v>
      </c>
      <c r="C14" s="38">
        <v>8.8773148148148118E-3</v>
      </c>
      <c r="D14" s="39">
        <f t="shared" si="1"/>
        <v>3.7674681337033643E-3</v>
      </c>
      <c r="E14" s="38">
        <v>6.5972222222222224E-4</v>
      </c>
      <c r="F14" s="39">
        <f t="shared" si="0"/>
        <v>2.733419651848654E-3</v>
      </c>
      <c r="G14" s="38">
        <f t="shared" si="2"/>
        <v>9.5370370370370348E-3</v>
      </c>
      <c r="H14" s="43">
        <f t="shared" si="3"/>
        <v>3.6713925449344564E-3</v>
      </c>
    </row>
    <row r="15" spans="2:8" s="1" customFormat="1" x14ac:dyDescent="0.25">
      <c r="B15" s="42" t="s">
        <v>9</v>
      </c>
      <c r="C15" s="38">
        <v>3.9375000000000007E-2</v>
      </c>
      <c r="D15" s="39">
        <f t="shared" si="1"/>
        <v>1.6710464916373992E-2</v>
      </c>
      <c r="E15" s="38">
        <v>3.3101851851851851E-3</v>
      </c>
      <c r="F15" s="39">
        <f t="shared" si="0"/>
        <v>1.3715052989977456E-2</v>
      </c>
      <c r="G15" s="38">
        <f t="shared" si="2"/>
        <v>4.2685185185185194E-2</v>
      </c>
      <c r="H15" s="43">
        <f t="shared" si="3"/>
        <v>1.6432154982667816E-2</v>
      </c>
    </row>
    <row r="16" spans="2:8" s="1" customFormat="1" x14ac:dyDescent="0.25">
      <c r="B16" s="42" t="s">
        <v>1</v>
      </c>
      <c r="C16" s="38">
        <v>2.8356481481481483E-3</v>
      </c>
      <c r="D16" s="39">
        <f t="shared" si="1"/>
        <v>1.2034285433602668E-3</v>
      </c>
      <c r="E16" s="38">
        <v>6.134259259259259E-4</v>
      </c>
      <c r="F16" s="39">
        <f t="shared" si="0"/>
        <v>2.5416007289119063E-3</v>
      </c>
      <c r="G16" s="38">
        <f t="shared" si="2"/>
        <v>3.449074074074074E-3</v>
      </c>
      <c r="H16" s="43">
        <f t="shared" si="3"/>
        <v>1.3277608961049371E-3</v>
      </c>
    </row>
    <row r="17" spans="2:8" s="1" customFormat="1" x14ac:dyDescent="0.25">
      <c r="B17" s="42" t="s">
        <v>27</v>
      </c>
      <c r="C17" s="38">
        <v>1.5775462962962963E-2</v>
      </c>
      <c r="D17" s="39">
        <f t="shared" si="1"/>
        <v>6.6949922636736466E-3</v>
      </c>
      <c r="E17" s="38">
        <v>3.49537037037037E-3</v>
      </c>
      <c r="F17" s="39">
        <f t="shared" si="0"/>
        <v>1.4482328681724445E-2</v>
      </c>
      <c r="G17" s="38">
        <f t="shared" si="2"/>
        <v>1.9270833333333334E-2</v>
      </c>
      <c r="H17" s="43">
        <f t="shared" si="3"/>
        <v>7.4185298389755723E-3</v>
      </c>
    </row>
    <row r="18" spans="2:8" s="1" customFormat="1" x14ac:dyDescent="0.25">
      <c r="B18" s="42" t="s">
        <v>16</v>
      </c>
      <c r="C18" s="38">
        <v>2.9178240740740737E-2</v>
      </c>
      <c r="D18" s="39">
        <f t="shared" si="1"/>
        <v>1.2383034113515231E-2</v>
      </c>
      <c r="E18" s="38">
        <v>5.3240740740740744E-4</v>
      </c>
      <c r="F18" s="39">
        <f t="shared" si="0"/>
        <v>2.2059176137725978E-3</v>
      </c>
      <c r="G18" s="38">
        <f t="shared" si="2"/>
        <v>2.9710648148148146E-2</v>
      </c>
      <c r="H18" s="43">
        <f t="shared" si="3"/>
        <v>1.1437457115105279E-2</v>
      </c>
    </row>
    <row r="19" spans="2:8" s="1" customFormat="1" x14ac:dyDescent="0.25">
      <c r="B19" s="42" t="s">
        <v>4</v>
      </c>
      <c r="C19" s="38">
        <v>0.1986111111111114</v>
      </c>
      <c r="D19" s="39">
        <f t="shared" si="1"/>
        <v>8.4289117567600838E-2</v>
      </c>
      <c r="E19" s="38">
        <v>8.5300925925925926E-3</v>
      </c>
      <c r="F19" s="39">
        <f t="shared" si="0"/>
        <v>3.5342636551095749E-2</v>
      </c>
      <c r="G19" s="38">
        <f t="shared" si="2"/>
        <v>0.20714120370370401</v>
      </c>
      <c r="H19" s="43">
        <f t="shared" si="3"/>
        <v>7.9741398515403003E-2</v>
      </c>
    </row>
    <row r="20" spans="2:8" s="1" customFormat="1" x14ac:dyDescent="0.25">
      <c r="B20" s="42" t="s">
        <v>14</v>
      </c>
      <c r="C20" s="38">
        <v>1.9849537037037034E-2</v>
      </c>
      <c r="D20" s="39">
        <f t="shared" si="1"/>
        <v>8.4239998035218651E-3</v>
      </c>
      <c r="E20" s="38">
        <v>1.5613425925925925E-2</v>
      </c>
      <c r="F20" s="39">
        <f t="shared" si="0"/>
        <v>6.4690931760418138E-2</v>
      </c>
      <c r="G20" s="38">
        <f t="shared" si="2"/>
        <v>3.546296296296296E-2</v>
      </c>
      <c r="H20" s="43">
        <f t="shared" si="3"/>
        <v>1.3651877133105795E-2</v>
      </c>
    </row>
    <row r="21" spans="2:8" s="1" customFormat="1" x14ac:dyDescent="0.25">
      <c r="B21" s="42" t="s">
        <v>11</v>
      </c>
      <c r="C21" s="38">
        <v>3.9120370370370368E-3</v>
      </c>
      <c r="D21" s="39">
        <f t="shared" si="1"/>
        <v>1.6602401945133474E-3</v>
      </c>
      <c r="E21" s="38">
        <v>3.9120370370370377E-3</v>
      </c>
      <c r="F21" s="39">
        <f t="shared" si="0"/>
        <v>1.6208698988155176E-2</v>
      </c>
      <c r="G21" s="38">
        <f t="shared" si="2"/>
        <v>7.8240740740740736E-3</v>
      </c>
      <c r="H21" s="43">
        <f t="shared" si="3"/>
        <v>3.0119676703588504E-3</v>
      </c>
    </row>
    <row r="22" spans="2:8" s="1" customFormat="1" x14ac:dyDescent="0.25">
      <c r="B22" s="42" t="s">
        <v>15</v>
      </c>
      <c r="C22" s="38">
        <v>3.3807870370370384E-2</v>
      </c>
      <c r="D22" s="39">
        <f t="shared" si="1"/>
        <v>1.4347815408797307E-2</v>
      </c>
      <c r="E22" s="38">
        <v>2.8356481481481462E-2</v>
      </c>
      <c r="F22" s="39">
        <f t="shared" si="0"/>
        <v>0.11748909029875784</v>
      </c>
      <c r="G22" s="38">
        <f t="shared" si="2"/>
        <v>6.2164351851851846E-2</v>
      </c>
      <c r="H22" s="43">
        <f t="shared" si="3"/>
        <v>2.3930885144226904E-2</v>
      </c>
    </row>
    <row r="23" spans="2:8" s="1" customFormat="1" x14ac:dyDescent="0.25">
      <c r="B23" s="42" t="s">
        <v>71</v>
      </c>
      <c r="C23" s="38">
        <v>8.9178240740740697E-2</v>
      </c>
      <c r="D23" s="39">
        <f t="shared" si="1"/>
        <v>3.7846599700370818E-2</v>
      </c>
      <c r="E23" s="38">
        <v>1.0543981481481481E-2</v>
      </c>
      <c r="F23" s="39">
        <f t="shared" si="0"/>
        <v>4.3686759698844273E-2</v>
      </c>
      <c r="G23" s="38">
        <f t="shared" si="2"/>
        <v>9.9722222222222184E-2</v>
      </c>
      <c r="H23" s="43">
        <f t="shared" si="3"/>
        <v>3.8389221076644747E-2</v>
      </c>
    </row>
    <row r="24" spans="2:8" s="1" customFormat="1" x14ac:dyDescent="0.25">
      <c r="B24" s="42" t="s">
        <v>12</v>
      </c>
      <c r="C24" s="38">
        <v>2.6041666666666664E-2</v>
      </c>
      <c r="D24" s="39">
        <f t="shared" si="1"/>
        <v>1.1051894785961632E-2</v>
      </c>
      <c r="E24" s="38">
        <v>1.5625000000000001E-3</v>
      </c>
      <c r="F24" s="39">
        <f t="shared" si="0"/>
        <v>6.4738886491152335E-3</v>
      </c>
      <c r="G24" s="38">
        <f t="shared" si="2"/>
        <v>2.7604166666666666E-2</v>
      </c>
      <c r="H24" s="43">
        <f t="shared" si="3"/>
        <v>1.0626542742316359E-2</v>
      </c>
    </row>
    <row r="25" spans="2:8" s="1" customFormat="1" x14ac:dyDescent="0.25">
      <c r="B25" s="42" t="s">
        <v>5</v>
      </c>
      <c r="C25" s="38">
        <v>4.6944444444444462E-2</v>
      </c>
      <c r="D25" s="39">
        <f t="shared" si="1"/>
        <v>1.9922882334160178E-2</v>
      </c>
      <c r="E25" s="38">
        <v>4.7453703703703711E-3</v>
      </c>
      <c r="F25" s="39">
        <f t="shared" si="0"/>
        <v>1.9661439601016635E-2</v>
      </c>
      <c r="G25" s="38">
        <f t="shared" si="2"/>
        <v>5.1689814814814834E-2</v>
      </c>
      <c r="H25" s="43">
        <f t="shared" si="3"/>
        <v>1.9898591147666615E-2</v>
      </c>
    </row>
    <row r="26" spans="2:8" s="1" customFormat="1" x14ac:dyDescent="0.25">
      <c r="B26" s="42" t="s">
        <v>6</v>
      </c>
      <c r="C26" s="38">
        <v>0.45731481481481506</v>
      </c>
      <c r="D26" s="39">
        <f t="shared" si="1"/>
        <v>0.19408109634796278</v>
      </c>
      <c r="E26" s="38">
        <v>1.3888888888888889E-3</v>
      </c>
      <c r="F26" s="39">
        <f t="shared" si="0"/>
        <v>5.7545676881024296E-3</v>
      </c>
      <c r="G26" s="38">
        <f t="shared" si="2"/>
        <v>0.45870370370370395</v>
      </c>
      <c r="H26" s="43">
        <f t="shared" si="3"/>
        <v>0.17658328803500301</v>
      </c>
    </row>
    <row r="27" spans="2:8" s="1" customFormat="1" x14ac:dyDescent="0.25">
      <c r="B27" s="42" t="s">
        <v>78</v>
      </c>
      <c r="C27" s="38">
        <v>0.42327546296296242</v>
      </c>
      <c r="D27" s="39">
        <f t="shared" si="1"/>
        <v>0.17963504187440105</v>
      </c>
      <c r="E27" s="38">
        <v>0</v>
      </c>
      <c r="F27" s="39">
        <f t="shared" si="0"/>
        <v>0</v>
      </c>
      <c r="G27" s="38">
        <f t="shared" si="2"/>
        <v>0.42327546296296242</v>
      </c>
      <c r="H27" s="43">
        <f t="shared" si="3"/>
        <v>0.16294477762232751</v>
      </c>
    </row>
    <row r="28" spans="2:8" s="1" customFormat="1" x14ac:dyDescent="0.25">
      <c r="B28" s="42" t="s">
        <v>17</v>
      </c>
      <c r="C28" s="38">
        <v>0</v>
      </c>
      <c r="D28" s="39">
        <f t="shared" si="1"/>
        <v>0</v>
      </c>
      <c r="E28" s="38">
        <v>8.7962962962962962E-4</v>
      </c>
      <c r="F28" s="39">
        <f t="shared" si="0"/>
        <v>3.6445595357982052E-3</v>
      </c>
      <c r="G28" s="38">
        <f t="shared" ref="G28" si="4">C28+E28</f>
        <v>8.7962962962962962E-4</v>
      </c>
      <c r="H28" s="43">
        <f t="shared" ref="H28" si="5">G28/$G$30</f>
        <v>3.3862358424152758E-4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2.3563078703703715</v>
      </c>
      <c r="D30" s="51">
        <f t="shared" si="6"/>
        <v>0.99999999999999967</v>
      </c>
      <c r="E30" s="50">
        <f t="shared" si="6"/>
        <v>0.24135416666666676</v>
      </c>
      <c r="F30" s="51">
        <f t="shared" si="6"/>
        <v>1.0000000000000002</v>
      </c>
      <c r="G30" s="50">
        <f t="shared" si="6"/>
        <v>2.597662037037038</v>
      </c>
      <c r="H30" s="49">
        <f t="shared" si="6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0</v>
      </c>
    </row>
    <row r="8" spans="2:11" x14ac:dyDescent="0.25">
      <c r="B8" s="92" t="s">
        <v>13</v>
      </c>
      <c r="C8" s="75"/>
      <c r="D8" s="75">
        <v>2.6620370370370374E-3</v>
      </c>
      <c r="E8" s="75"/>
      <c r="F8" s="75"/>
      <c r="G8" s="75"/>
      <c r="H8" s="75"/>
      <c r="I8" s="75">
        <v>0</v>
      </c>
      <c r="J8" s="75">
        <v>0</v>
      </c>
      <c r="K8" s="135">
        <f t="shared" si="0"/>
        <v>2.6620370370370374E-3</v>
      </c>
    </row>
    <row r="9" spans="2:11" x14ac:dyDescent="0.25">
      <c r="B9" s="92" t="s">
        <v>0</v>
      </c>
      <c r="C9" s="75"/>
      <c r="D9" s="75">
        <v>8.0092592592592594E-3</v>
      </c>
      <c r="E9" s="75"/>
      <c r="F9" s="75">
        <v>7.8009259259259264E-3</v>
      </c>
      <c r="G9" s="75"/>
      <c r="H9" s="75"/>
      <c r="I9" s="75">
        <v>0</v>
      </c>
      <c r="J9" s="75">
        <v>0</v>
      </c>
      <c r="K9" s="135">
        <f t="shared" si="0"/>
        <v>1.5810185185185184E-2</v>
      </c>
    </row>
    <row r="10" spans="2:11" x14ac:dyDescent="0.25">
      <c r="B10" s="92" t="s">
        <v>8</v>
      </c>
      <c r="C10" s="75"/>
      <c r="D10" s="75">
        <v>1.0092592592592592E-2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1.0092592592592592E-2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>
        <v>5.5208333333333333E-3</v>
      </c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5.5208333333333333E-3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>
        <v>6.4814814814814813E-3</v>
      </c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6.4814814814814813E-3</v>
      </c>
    </row>
    <row r="17" spans="2:11" x14ac:dyDescent="0.25">
      <c r="B17" s="92" t="s">
        <v>27</v>
      </c>
      <c r="C17" s="75"/>
      <c r="D17" s="75">
        <v>3.3784722222222216E-2</v>
      </c>
      <c r="E17" s="75"/>
      <c r="F17" s="75">
        <v>5.9375000000000009E-3</v>
      </c>
      <c r="G17" s="75"/>
      <c r="H17" s="75"/>
      <c r="I17" s="75">
        <v>0</v>
      </c>
      <c r="J17" s="75">
        <v>0</v>
      </c>
      <c r="K17" s="135">
        <f t="shared" si="0"/>
        <v>3.9722222222222214E-2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>
        <v>6.7245370370370375E-3</v>
      </c>
      <c r="G20" s="75"/>
      <c r="H20" s="75"/>
      <c r="I20" s="75">
        <v>0</v>
      </c>
      <c r="J20" s="75">
        <v>0</v>
      </c>
      <c r="K20" s="135">
        <f t="shared" si="0"/>
        <v>6.7245370370370375E-3</v>
      </c>
    </row>
    <row r="21" spans="2:11" x14ac:dyDescent="0.25">
      <c r="B21" s="92" t="s">
        <v>11</v>
      </c>
      <c r="C21" s="75"/>
      <c r="D21" s="75">
        <v>0.16804398148148142</v>
      </c>
      <c r="E21" s="75">
        <v>0.13414351851851852</v>
      </c>
      <c r="F21" s="75"/>
      <c r="G21" s="75"/>
      <c r="H21" s="75"/>
      <c r="I21" s="75">
        <v>0</v>
      </c>
      <c r="J21" s="75">
        <v>0</v>
      </c>
      <c r="K21" s="135">
        <f t="shared" si="0"/>
        <v>0.30218749999999994</v>
      </c>
    </row>
    <row r="22" spans="2:11" x14ac:dyDescent="0.25">
      <c r="B22" s="92" t="s">
        <v>15</v>
      </c>
      <c r="C22" s="75"/>
      <c r="D22" s="75">
        <v>4.8425925925925935E-2</v>
      </c>
      <c r="E22" s="75"/>
      <c r="F22" s="75">
        <v>7.9166666666666656E-3</v>
      </c>
      <c r="G22" s="75"/>
      <c r="H22" s="75"/>
      <c r="I22" s="75">
        <v>0</v>
      </c>
      <c r="J22" s="75">
        <v>0</v>
      </c>
      <c r="K22" s="135">
        <f t="shared" si="0"/>
        <v>5.6342592592592597E-2</v>
      </c>
    </row>
    <row r="23" spans="2:11" x14ac:dyDescent="0.25">
      <c r="B23" s="92" t="s">
        <v>71</v>
      </c>
      <c r="C23" s="75"/>
      <c r="D23" s="75">
        <v>0.15974537037037032</v>
      </c>
      <c r="E23" s="75"/>
      <c r="F23" s="75">
        <v>4.3229166666666666E-2</v>
      </c>
      <c r="G23" s="75"/>
      <c r="H23" s="75"/>
      <c r="I23" s="75">
        <v>0</v>
      </c>
      <c r="J23" s="75">
        <v>0</v>
      </c>
      <c r="K23" s="135">
        <f t="shared" si="0"/>
        <v>0.202974537037037</v>
      </c>
    </row>
    <row r="24" spans="2:11" x14ac:dyDescent="0.25">
      <c r="B24" s="92" t="s">
        <v>12</v>
      </c>
      <c r="C24" s="73"/>
      <c r="D24" s="75">
        <v>8.6736111111111097E-2</v>
      </c>
      <c r="E24" s="75"/>
      <c r="F24" s="75">
        <v>7.6909722222222227E-2</v>
      </c>
      <c r="G24" s="75"/>
      <c r="H24" s="75"/>
      <c r="I24" s="75">
        <v>0</v>
      </c>
      <c r="J24" s="75">
        <v>0</v>
      </c>
      <c r="K24" s="135">
        <f t="shared" si="0"/>
        <v>0.16364583333333332</v>
      </c>
    </row>
    <row r="25" spans="2:11" x14ac:dyDescent="0.25">
      <c r="B25" s="92" t="s">
        <v>5</v>
      </c>
      <c r="C25" s="75"/>
      <c r="D25" s="75">
        <v>3.0879629629629625E-2</v>
      </c>
      <c r="E25" s="75"/>
      <c r="F25" s="75">
        <v>7.6157407407407406E-3</v>
      </c>
      <c r="G25" s="75"/>
      <c r="H25" s="75"/>
      <c r="I25" s="75">
        <v>0</v>
      </c>
      <c r="J25" s="75">
        <v>0</v>
      </c>
      <c r="K25" s="135">
        <f t="shared" si="0"/>
        <v>3.8495370370370367E-2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8.611111111111111E-3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8.611111111111111E-3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0.56899305555555546</v>
      </c>
      <c r="E30" s="87">
        <f>SUM(E7:E28)</f>
        <v>0.13414351851851852</v>
      </c>
      <c r="F30" s="87">
        <f>SUM(F7:F28)</f>
        <v>0.15613425925925925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0.85927083333333321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7.1759259259259259E-4</v>
      </c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7.1759259259259259E-4</v>
      </c>
    </row>
    <row r="8" spans="2:11" x14ac:dyDescent="0.25">
      <c r="B8" s="92" t="s">
        <v>13</v>
      </c>
      <c r="C8" s="75">
        <v>1.0069444444444444E-3</v>
      </c>
      <c r="D8" s="75"/>
      <c r="E8" s="75">
        <v>6.1342592592592594E-3</v>
      </c>
      <c r="F8" s="75"/>
      <c r="G8" s="75"/>
      <c r="H8" s="75">
        <v>1.7361111111111112E-4</v>
      </c>
      <c r="I8" s="75"/>
      <c r="J8" s="75">
        <v>0</v>
      </c>
      <c r="K8" s="135">
        <f t="shared" si="0"/>
        <v>7.3148148148148148E-3</v>
      </c>
    </row>
    <row r="9" spans="2:11" x14ac:dyDescent="0.25">
      <c r="B9" s="92" t="s">
        <v>0</v>
      </c>
      <c r="C9" s="75">
        <v>6.8460648148148145E-2</v>
      </c>
      <c r="D9" s="75"/>
      <c r="E9" s="75">
        <v>5.3124999999999995E-3</v>
      </c>
      <c r="F9" s="75"/>
      <c r="G9" s="75">
        <v>1.019675925925926E-2</v>
      </c>
      <c r="H9" s="75">
        <v>2.1215277777777774E-2</v>
      </c>
      <c r="I9" s="75"/>
      <c r="J9" s="75">
        <v>0</v>
      </c>
      <c r="K9" s="135">
        <f t="shared" si="0"/>
        <v>0.10518518518518517</v>
      </c>
    </row>
    <row r="10" spans="2:11" x14ac:dyDescent="0.25">
      <c r="B10" s="92" t="s">
        <v>8</v>
      </c>
      <c r="C10" s="75">
        <v>2.7453703703703713E-2</v>
      </c>
      <c r="D10" s="75"/>
      <c r="E10" s="75">
        <v>4.9768518518518521E-4</v>
      </c>
      <c r="F10" s="75"/>
      <c r="G10" s="75"/>
      <c r="H10" s="75">
        <v>8.3796296296296292E-3</v>
      </c>
      <c r="I10" s="75"/>
      <c r="J10" s="75">
        <v>0</v>
      </c>
      <c r="K10" s="135">
        <f t="shared" si="0"/>
        <v>3.6331018518518526E-2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6.1041666666666661E-2</v>
      </c>
      <c r="D12" s="75">
        <v>4.3981481481481476E-3</v>
      </c>
      <c r="E12" s="75">
        <v>1.5046296296296297E-4</v>
      </c>
      <c r="F12" s="75"/>
      <c r="G12" s="75">
        <v>2.9166666666666668E-3</v>
      </c>
      <c r="H12" s="75">
        <v>1.5509259259259257E-2</v>
      </c>
      <c r="I12" s="75"/>
      <c r="J12" s="75">
        <v>0</v>
      </c>
      <c r="K12" s="135">
        <f t="shared" si="0"/>
        <v>8.401620370370369E-2</v>
      </c>
    </row>
    <row r="13" spans="2:11" x14ac:dyDescent="0.25">
      <c r="B13" s="92" t="s">
        <v>7</v>
      </c>
      <c r="C13" s="75">
        <v>4.3159722222222224E-2</v>
      </c>
      <c r="D13" s="75">
        <v>6.6666666666666662E-3</v>
      </c>
      <c r="E13" s="75">
        <v>3.6412037037037041E-2</v>
      </c>
      <c r="F13" s="75"/>
      <c r="G13" s="75">
        <v>5.6481481481481495E-3</v>
      </c>
      <c r="H13" s="75">
        <v>6.3958333333333325E-2</v>
      </c>
      <c r="I13" s="75"/>
      <c r="J13" s="75">
        <v>0</v>
      </c>
      <c r="K13" s="135">
        <f t="shared" si="0"/>
        <v>0.15584490740740742</v>
      </c>
    </row>
    <row r="14" spans="2:11" x14ac:dyDescent="0.25">
      <c r="B14" s="92" t="s">
        <v>2</v>
      </c>
      <c r="C14" s="75">
        <v>1.5590277777777778E-2</v>
      </c>
      <c r="D14" s="75"/>
      <c r="E14" s="75">
        <v>5.4513888888888893E-3</v>
      </c>
      <c r="F14" s="75"/>
      <c r="G14" s="75"/>
      <c r="H14" s="75">
        <v>2.5578703703703701E-3</v>
      </c>
      <c r="I14" s="75"/>
      <c r="J14" s="75">
        <v>0</v>
      </c>
      <c r="K14" s="135">
        <f t="shared" si="0"/>
        <v>2.3599537037037037E-2</v>
      </c>
    </row>
    <row r="15" spans="2:11" x14ac:dyDescent="0.25">
      <c r="B15" s="92" t="s">
        <v>9</v>
      </c>
      <c r="C15" s="75">
        <v>1.125E-2</v>
      </c>
      <c r="D15" s="75"/>
      <c r="E15" s="75">
        <v>5.0925925925925921E-4</v>
      </c>
      <c r="F15" s="75"/>
      <c r="G15" s="75">
        <v>1.2152777777777778E-3</v>
      </c>
      <c r="H15" s="75">
        <v>5.4398148148148144E-4</v>
      </c>
      <c r="I15" s="75"/>
      <c r="J15" s="75">
        <v>0</v>
      </c>
      <c r="K15" s="135">
        <f t="shared" si="0"/>
        <v>1.351851851851852E-2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>
        <v>6.134259259259259E-4</v>
      </c>
      <c r="D17" s="75">
        <v>2.3379629629629631E-3</v>
      </c>
      <c r="E17" s="75">
        <v>7.4189814814814813E-3</v>
      </c>
      <c r="F17" s="75"/>
      <c r="G17" s="75"/>
      <c r="H17" s="75">
        <v>2.2685185185185187E-3</v>
      </c>
      <c r="I17" s="75"/>
      <c r="J17" s="75">
        <v>0</v>
      </c>
      <c r="K17" s="135">
        <f t="shared" si="0"/>
        <v>1.2638888888888889E-2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6.8402777777777767E-3</v>
      </c>
      <c r="D19" s="75">
        <v>3.8078703703703703E-3</v>
      </c>
      <c r="E19" s="75">
        <v>1.6550925925925924E-2</v>
      </c>
      <c r="F19" s="75"/>
      <c r="G19" s="75"/>
      <c r="H19" s="75">
        <v>4.2708333333333331E-3</v>
      </c>
      <c r="I19" s="75"/>
      <c r="J19" s="75">
        <v>0</v>
      </c>
      <c r="K19" s="135">
        <f t="shared" si="0"/>
        <v>3.1469907407407405E-2</v>
      </c>
    </row>
    <row r="20" spans="2:11" x14ac:dyDescent="0.25">
      <c r="B20" s="92" t="s">
        <v>14</v>
      </c>
      <c r="C20" s="75">
        <v>2.2638888888888885E-2</v>
      </c>
      <c r="D20" s="75">
        <v>8.2986111111111108E-3</v>
      </c>
      <c r="E20" s="75">
        <v>1.6250000000000001E-2</v>
      </c>
      <c r="F20" s="75">
        <v>1.2233796296296296E-2</v>
      </c>
      <c r="G20" s="75">
        <v>9.6759259259259264E-3</v>
      </c>
      <c r="H20" s="75">
        <v>1.6712962962962961E-2</v>
      </c>
      <c r="I20" s="75"/>
      <c r="J20" s="75">
        <v>0</v>
      </c>
      <c r="K20" s="135">
        <f t="shared" si="0"/>
        <v>8.581018518518517E-2</v>
      </c>
    </row>
    <row r="21" spans="2:11" x14ac:dyDescent="0.25">
      <c r="B21" s="92" t="s">
        <v>11</v>
      </c>
      <c r="C21" s="75">
        <v>4.3981481481481484E-3</v>
      </c>
      <c r="D21" s="75"/>
      <c r="E21" s="75"/>
      <c r="F21" s="75"/>
      <c r="G21" s="75">
        <v>3.4837962962962965E-3</v>
      </c>
      <c r="H21" s="75"/>
      <c r="I21" s="75"/>
      <c r="J21" s="75">
        <v>0</v>
      </c>
      <c r="K21" s="135">
        <f t="shared" si="0"/>
        <v>7.8819444444444449E-3</v>
      </c>
    </row>
    <row r="22" spans="2:11" x14ac:dyDescent="0.25">
      <c r="B22" s="92" t="s">
        <v>15</v>
      </c>
      <c r="C22" s="75">
        <v>1.2569444444444444E-2</v>
      </c>
      <c r="D22" s="75"/>
      <c r="E22" s="75">
        <v>5.6446759259259252E-2</v>
      </c>
      <c r="F22" s="75"/>
      <c r="G22" s="75">
        <v>5.7986111111111112E-3</v>
      </c>
      <c r="H22" s="75">
        <v>4.1851851851851855E-2</v>
      </c>
      <c r="I22" s="75"/>
      <c r="J22" s="75">
        <v>0</v>
      </c>
      <c r="K22" s="135">
        <f t="shared" si="0"/>
        <v>0.11666666666666667</v>
      </c>
    </row>
    <row r="23" spans="2:11" x14ac:dyDescent="0.25">
      <c r="B23" s="92" t="s">
        <v>71</v>
      </c>
      <c r="C23" s="75">
        <v>3.5451388888888893E-2</v>
      </c>
      <c r="D23" s="75">
        <v>9.4907407407407406E-3</v>
      </c>
      <c r="E23" s="75">
        <v>8.2870370370370372E-3</v>
      </c>
      <c r="F23" s="75"/>
      <c r="G23" s="75"/>
      <c r="H23" s="75">
        <v>5.6967592592592597E-2</v>
      </c>
      <c r="I23" s="75">
        <v>0</v>
      </c>
      <c r="J23" s="75">
        <v>0</v>
      </c>
      <c r="K23" s="135">
        <f t="shared" si="0"/>
        <v>0.11019675925925927</v>
      </c>
    </row>
    <row r="24" spans="2:11" x14ac:dyDescent="0.25">
      <c r="B24" s="92" t="s">
        <v>12</v>
      </c>
      <c r="C24" s="75"/>
      <c r="D24" s="75">
        <v>7.766203703703704E-3</v>
      </c>
      <c r="E24" s="75">
        <v>1.273148148148148E-4</v>
      </c>
      <c r="F24" s="75"/>
      <c r="G24" s="75"/>
      <c r="H24" s="75"/>
      <c r="I24" s="75">
        <v>0</v>
      </c>
      <c r="J24" s="75">
        <v>0</v>
      </c>
      <c r="K24" s="135">
        <f t="shared" si="0"/>
        <v>7.8935185185185185E-3</v>
      </c>
    </row>
    <row r="25" spans="2:11" x14ac:dyDescent="0.25">
      <c r="B25" s="92" t="s">
        <v>5</v>
      </c>
      <c r="C25" s="75">
        <v>6.3657407407407402E-4</v>
      </c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6.3657407407407402E-4</v>
      </c>
    </row>
    <row r="26" spans="2:11" x14ac:dyDescent="0.25">
      <c r="B26" s="92" t="s">
        <v>6</v>
      </c>
      <c r="C26" s="75">
        <v>2.4305555555555552E-4</v>
      </c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2.4305555555555552E-4</v>
      </c>
    </row>
    <row r="27" spans="2:11" x14ac:dyDescent="0.25">
      <c r="B27" s="92" t="s">
        <v>78</v>
      </c>
      <c r="C27" s="75">
        <v>2.8472222222222223E-3</v>
      </c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2.8472222222222223E-3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0.31491898148148145</v>
      </c>
      <c r="D30" s="87">
        <f t="shared" ref="D30:J30" si="1">SUM(D7:D28)</f>
        <v>4.2766203703703709E-2</v>
      </c>
      <c r="E30" s="87">
        <f t="shared" si="1"/>
        <v>0.15954861111111113</v>
      </c>
      <c r="F30" s="87">
        <f t="shared" si="1"/>
        <v>1.2233796296296296E-2</v>
      </c>
      <c r="G30" s="87">
        <f t="shared" si="1"/>
        <v>3.8935185185185184E-2</v>
      </c>
      <c r="H30" s="87">
        <f t="shared" si="1"/>
        <v>0.2344097222222222</v>
      </c>
      <c r="I30" s="87">
        <f t="shared" si="1"/>
        <v>0</v>
      </c>
      <c r="J30" s="87">
        <f t="shared" si="1"/>
        <v>0</v>
      </c>
      <c r="K30" s="138">
        <f>SUM(K7:K28)</f>
        <v>0.80281250000000004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5.7291666666666663E-3</v>
      </c>
      <c r="J13" s="75"/>
      <c r="K13" s="135">
        <f t="shared" si="0"/>
        <v>5.7291666666666663E-3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5.7291666666666663E-3</v>
      </c>
      <c r="J30" s="87">
        <f t="shared" si="1"/>
        <v>0</v>
      </c>
      <c r="K30" s="138">
        <f>SUM(K7:K28)</f>
        <v>5.7291666666666663E-3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0</v>
      </c>
    </row>
    <row r="8" spans="2:11" x14ac:dyDescent="0.25">
      <c r="B8" s="92" t="s">
        <v>13</v>
      </c>
      <c r="C8" s="75">
        <v>8.4490740740740739E-4</v>
      </c>
      <c r="D8" s="75"/>
      <c r="E8" s="75"/>
      <c r="F8" s="75">
        <v>3.2407407407407406E-4</v>
      </c>
      <c r="G8" s="75"/>
      <c r="H8" s="75"/>
      <c r="I8" s="75"/>
      <c r="J8" s="75"/>
      <c r="K8" s="135">
        <f t="shared" si="0"/>
        <v>1.1689814814814813E-3</v>
      </c>
    </row>
    <row r="9" spans="2:11" x14ac:dyDescent="0.25">
      <c r="B9" s="92" t="s">
        <v>0</v>
      </c>
      <c r="C9" s="75">
        <v>2.8703703703703693E-2</v>
      </c>
      <c r="D9" s="75">
        <v>6.249999999999999E-4</v>
      </c>
      <c r="E9" s="75"/>
      <c r="F9" s="75">
        <v>5.7060185185185191E-3</v>
      </c>
      <c r="G9" s="75">
        <v>9.0162037037037051E-3</v>
      </c>
      <c r="H9" s="75"/>
      <c r="I9" s="75"/>
      <c r="J9" s="75"/>
      <c r="K9" s="135">
        <f t="shared" si="0"/>
        <v>4.4050925925925917E-2</v>
      </c>
    </row>
    <row r="10" spans="2:11" x14ac:dyDescent="0.25">
      <c r="B10" s="92" t="s">
        <v>8</v>
      </c>
      <c r="C10" s="75">
        <v>8.5532407407407415E-3</v>
      </c>
      <c r="D10" s="75"/>
      <c r="E10" s="75"/>
      <c r="F10" s="75">
        <v>4.2824074074074075E-4</v>
      </c>
      <c r="G10" s="75">
        <v>5.3240740740740744E-4</v>
      </c>
      <c r="H10" s="75"/>
      <c r="I10" s="75"/>
      <c r="J10" s="75"/>
      <c r="K10" s="135">
        <f t="shared" si="0"/>
        <v>9.5138888888888894E-3</v>
      </c>
    </row>
    <row r="11" spans="2:11" x14ac:dyDescent="0.25">
      <c r="B11" s="92" t="s">
        <v>26</v>
      </c>
      <c r="C11" s="75">
        <v>7.3611111111111108E-3</v>
      </c>
      <c r="D11" s="75"/>
      <c r="E11" s="75"/>
      <c r="F11" s="75">
        <v>3.4722222222222222E-5</v>
      </c>
      <c r="G11" s="75">
        <v>1.273148148148148E-4</v>
      </c>
      <c r="H11" s="75"/>
      <c r="I11" s="75"/>
      <c r="J11" s="75"/>
      <c r="K11" s="135">
        <f t="shared" si="0"/>
        <v>7.5231481481481477E-3</v>
      </c>
    </row>
    <row r="12" spans="2:11" x14ac:dyDescent="0.25">
      <c r="B12" s="92" t="s">
        <v>3</v>
      </c>
      <c r="C12" s="75">
        <v>1.4120370370370375E-2</v>
      </c>
      <c r="D12" s="75">
        <v>2.4884259259259252E-3</v>
      </c>
      <c r="E12" s="75"/>
      <c r="F12" s="75">
        <v>1.6898148148148146E-3</v>
      </c>
      <c r="G12" s="75">
        <v>7.5462962962962966E-3</v>
      </c>
      <c r="H12" s="75"/>
      <c r="I12" s="75"/>
      <c r="J12" s="75"/>
      <c r="K12" s="135">
        <f t="shared" si="0"/>
        <v>2.5844907407407414E-2</v>
      </c>
    </row>
    <row r="13" spans="2:11" x14ac:dyDescent="0.25">
      <c r="B13" s="92" t="s">
        <v>7</v>
      </c>
      <c r="C13" s="75">
        <v>6.4768518518518531E-2</v>
      </c>
      <c r="D13" s="75">
        <v>3.8657407407407399E-3</v>
      </c>
      <c r="E13" s="75"/>
      <c r="F13" s="75">
        <v>3.1018518518518522E-3</v>
      </c>
      <c r="G13" s="75">
        <v>1.0555555555555556E-2</v>
      </c>
      <c r="H13" s="75"/>
      <c r="I13" s="75"/>
      <c r="J13" s="75"/>
      <c r="K13" s="135">
        <f t="shared" si="0"/>
        <v>8.229166666666668E-2</v>
      </c>
    </row>
    <row r="14" spans="2:11" x14ac:dyDescent="0.25">
      <c r="B14" s="92" t="s">
        <v>2</v>
      </c>
      <c r="C14" s="75">
        <v>2.7546296296296294E-3</v>
      </c>
      <c r="D14" s="75"/>
      <c r="E14" s="75"/>
      <c r="F14" s="75"/>
      <c r="G14" s="75">
        <v>3.37962962962963E-3</v>
      </c>
      <c r="H14" s="75"/>
      <c r="I14" s="75"/>
      <c r="J14" s="75"/>
      <c r="K14" s="135">
        <f t="shared" si="0"/>
        <v>6.1342592592592594E-3</v>
      </c>
    </row>
    <row r="15" spans="2:11" x14ac:dyDescent="0.25">
      <c r="B15" s="92" t="s">
        <v>9</v>
      </c>
      <c r="C15" s="75">
        <v>6.8287037037037032E-3</v>
      </c>
      <c r="D15" s="75"/>
      <c r="E15" s="75"/>
      <c r="F15" s="75">
        <v>7.291666666666667E-4</v>
      </c>
      <c r="G15" s="75">
        <v>4.386574074074074E-3</v>
      </c>
      <c r="H15" s="75"/>
      <c r="I15" s="75"/>
      <c r="J15" s="75"/>
      <c r="K15" s="135">
        <f t="shared" si="0"/>
        <v>1.1944444444444445E-2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>
        <v>1.8402777777777777E-3</v>
      </c>
      <c r="D17" s="75"/>
      <c r="E17" s="75"/>
      <c r="F17" s="75"/>
      <c r="G17" s="75"/>
      <c r="H17" s="75"/>
      <c r="I17" s="75"/>
      <c r="J17" s="75"/>
      <c r="K17" s="135">
        <f t="shared" si="0"/>
        <v>1.8402777777777777E-3</v>
      </c>
    </row>
    <row r="18" spans="2:11" x14ac:dyDescent="0.25">
      <c r="B18" s="92" t="s">
        <v>16</v>
      </c>
      <c r="C18" s="75">
        <v>5.7407407407407407E-3</v>
      </c>
      <c r="D18" s="75"/>
      <c r="E18" s="75"/>
      <c r="F18" s="75"/>
      <c r="G18" s="75"/>
      <c r="H18" s="75"/>
      <c r="I18" s="75"/>
      <c r="J18" s="75"/>
      <c r="K18" s="135">
        <f t="shared" si="0"/>
        <v>5.7407407407407407E-3</v>
      </c>
    </row>
    <row r="19" spans="2:11" x14ac:dyDescent="0.25">
      <c r="B19" s="92" t="s">
        <v>4</v>
      </c>
      <c r="C19" s="75">
        <v>1.2685185185185185E-2</v>
      </c>
      <c r="D19" s="75"/>
      <c r="E19" s="75"/>
      <c r="F19" s="75"/>
      <c r="G19" s="75">
        <v>4.1550925925925922E-3</v>
      </c>
      <c r="H19" s="75"/>
      <c r="I19" s="75"/>
      <c r="J19" s="75"/>
      <c r="K19" s="135">
        <f t="shared" si="0"/>
        <v>1.6840277777777777E-2</v>
      </c>
    </row>
    <row r="20" spans="2:11" x14ac:dyDescent="0.25">
      <c r="B20" s="92" t="s">
        <v>14</v>
      </c>
      <c r="C20" s="75">
        <v>8.7384259259259255E-3</v>
      </c>
      <c r="D20" s="75"/>
      <c r="E20" s="75"/>
      <c r="F20" s="75">
        <v>4.0509259259259258E-4</v>
      </c>
      <c r="G20" s="75"/>
      <c r="H20" s="75"/>
      <c r="I20" s="75"/>
      <c r="J20" s="75"/>
      <c r="K20" s="135">
        <f t="shared" si="0"/>
        <v>9.1435185185185178E-3</v>
      </c>
    </row>
    <row r="21" spans="2:11" x14ac:dyDescent="0.25">
      <c r="B21" s="92" t="s">
        <v>11</v>
      </c>
      <c r="C21" s="75"/>
      <c r="D21" s="75"/>
      <c r="E21" s="75"/>
      <c r="F21" s="75">
        <v>1.7361111111111112E-4</v>
      </c>
      <c r="G21" s="75">
        <v>2.5115740740740741E-3</v>
      </c>
      <c r="H21" s="75"/>
      <c r="I21" s="75"/>
      <c r="J21" s="75"/>
      <c r="K21" s="135">
        <f t="shared" si="0"/>
        <v>2.685185185185185E-3</v>
      </c>
    </row>
    <row r="22" spans="2:11" x14ac:dyDescent="0.25">
      <c r="B22" s="92" t="s">
        <v>15</v>
      </c>
      <c r="C22" s="75">
        <v>3.7372685185185189E-2</v>
      </c>
      <c r="D22" s="75"/>
      <c r="E22" s="75"/>
      <c r="F22" s="75">
        <v>7.7430555555555551E-3</v>
      </c>
      <c r="G22" s="75">
        <v>9.7453703703703695E-3</v>
      </c>
      <c r="H22" s="75"/>
      <c r="I22" s="75"/>
      <c r="J22" s="75"/>
      <c r="K22" s="135">
        <f t="shared" si="0"/>
        <v>5.486111111111111E-2</v>
      </c>
    </row>
    <row r="23" spans="2:11" x14ac:dyDescent="0.25">
      <c r="B23" s="92" t="s">
        <v>71</v>
      </c>
      <c r="C23" s="75">
        <v>1.2118055555555559E-2</v>
      </c>
      <c r="D23" s="75"/>
      <c r="E23" s="75"/>
      <c r="F23" s="75">
        <v>6.0648148148148145E-3</v>
      </c>
      <c r="G23" s="75">
        <v>2.199074074074074E-4</v>
      </c>
      <c r="H23" s="75"/>
      <c r="I23" s="75"/>
      <c r="J23" s="75"/>
      <c r="K23" s="135">
        <f t="shared" si="0"/>
        <v>1.8402777777777782E-2</v>
      </c>
    </row>
    <row r="24" spans="2:11" x14ac:dyDescent="0.25">
      <c r="B24" s="92" t="s">
        <v>12</v>
      </c>
      <c r="C24" s="75">
        <v>1.2395833333333332E-2</v>
      </c>
      <c r="D24" s="75"/>
      <c r="E24" s="75"/>
      <c r="F24" s="75">
        <v>7.9745370370370369E-3</v>
      </c>
      <c r="G24" s="75">
        <v>2.9976851851851848E-3</v>
      </c>
      <c r="H24" s="75"/>
      <c r="I24" s="75"/>
      <c r="J24" s="75"/>
      <c r="K24" s="135">
        <f t="shared" si="0"/>
        <v>2.3368055555555552E-2</v>
      </c>
    </row>
    <row r="25" spans="2:11" x14ac:dyDescent="0.25">
      <c r="B25" s="92" t="s">
        <v>5</v>
      </c>
      <c r="C25" s="75">
        <v>4.8842592592592592E-3</v>
      </c>
      <c r="D25" s="75"/>
      <c r="E25" s="75"/>
      <c r="F25" s="75"/>
      <c r="G25" s="75">
        <v>6.9097222222222233E-3</v>
      </c>
      <c r="H25" s="75"/>
      <c r="I25" s="75"/>
      <c r="J25" s="75"/>
      <c r="K25" s="135">
        <f t="shared" si="0"/>
        <v>1.1793981481481482E-2</v>
      </c>
    </row>
    <row r="26" spans="2:11" x14ac:dyDescent="0.25">
      <c r="B26" s="92" t="s">
        <v>6</v>
      </c>
      <c r="C26" s="75">
        <v>3.9351851851851852E-4</v>
      </c>
      <c r="D26" s="75"/>
      <c r="E26" s="75"/>
      <c r="F26" s="75"/>
      <c r="G26" s="75">
        <v>2.9976851851851848E-3</v>
      </c>
      <c r="H26" s="75"/>
      <c r="I26" s="75"/>
      <c r="J26" s="75"/>
      <c r="K26" s="135">
        <f t="shared" si="0"/>
        <v>3.3912037037037036E-3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>
        <v>1.2615740740740742E-3</v>
      </c>
      <c r="D28" s="75"/>
      <c r="E28" s="75"/>
      <c r="F28" s="75"/>
      <c r="G28" s="75">
        <v>5.7407407407407407E-3</v>
      </c>
      <c r="H28" s="75"/>
      <c r="I28" s="75"/>
      <c r="J28" s="75"/>
      <c r="K28" s="135">
        <f t="shared" si="0"/>
        <v>7.0023148148148154E-3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0.23136574074074073</v>
      </c>
      <c r="D30" s="87">
        <f>SUM(D7:D28)</f>
        <v>6.9791666666666648E-3</v>
      </c>
      <c r="E30" s="87">
        <f>SUM(E7:E28)</f>
        <v>0</v>
      </c>
      <c r="F30" s="87">
        <f>SUM(F7:F28)</f>
        <v>3.4374999999999996E-2</v>
      </c>
      <c r="G30" s="87">
        <f>SUM(G7:G28)</f>
        <v>7.0821759259259265E-2</v>
      </c>
      <c r="H30" s="87"/>
      <c r="I30" s="87"/>
      <c r="J30" s="87">
        <f>SUM(J7:J28)</f>
        <v>0</v>
      </c>
      <c r="K30" s="138">
        <f>SUM(K7:K28)</f>
        <v>0.34354166666666669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5.4398148148148155E-4</v>
      </c>
      <c r="D7" s="39">
        <f t="shared" ref="D7:D28" si="0">C7/C$30</f>
        <v>1.2069541100639433E-3</v>
      </c>
      <c r="E7" s="38">
        <v>0</v>
      </c>
      <c r="F7" s="39"/>
      <c r="G7" s="38">
        <f>C7+E7</f>
        <v>5.4398148148148155E-4</v>
      </c>
      <c r="H7" s="43">
        <f t="shared" ref="H7:H28" si="1">G7/$G$30</f>
        <v>1.2069541100639433E-3</v>
      </c>
    </row>
    <row r="8" spans="2:8" s="1" customFormat="1" x14ac:dyDescent="0.25">
      <c r="B8" s="42" t="s">
        <v>13</v>
      </c>
      <c r="C8" s="38">
        <v>1.2349537037037029E-2</v>
      </c>
      <c r="D8" s="39">
        <f t="shared" si="0"/>
        <v>2.740042628591971E-2</v>
      </c>
      <c r="E8" s="38">
        <v>0</v>
      </c>
      <c r="F8" s="39"/>
      <c r="G8" s="38">
        <f t="shared" ref="G8:G28" si="2">C8+E8</f>
        <v>1.2349537037037029E-2</v>
      </c>
      <c r="H8" s="43">
        <f t="shared" si="1"/>
        <v>2.740042628591971E-2</v>
      </c>
    </row>
    <row r="9" spans="2:8" s="1" customFormat="1" x14ac:dyDescent="0.25">
      <c r="B9" s="42" t="s">
        <v>0</v>
      </c>
      <c r="C9" s="38">
        <v>0.16533564814814808</v>
      </c>
      <c r="D9" s="39">
        <f t="shared" si="0"/>
        <v>0.36683700983539191</v>
      </c>
      <c r="E9" s="38">
        <v>0</v>
      </c>
      <c r="F9" s="39"/>
      <c r="G9" s="38">
        <f t="shared" si="2"/>
        <v>0.16533564814814808</v>
      </c>
      <c r="H9" s="43">
        <f t="shared" si="1"/>
        <v>0.36683700983539191</v>
      </c>
    </row>
    <row r="10" spans="2:8" s="1" customFormat="1" x14ac:dyDescent="0.25">
      <c r="B10" s="42" t="s">
        <v>8</v>
      </c>
      <c r="C10" s="38">
        <v>2.9108796296296278E-2</v>
      </c>
      <c r="D10" s="39">
        <f t="shared" si="0"/>
        <v>6.4584884825762023E-2</v>
      </c>
      <c r="E10" s="38">
        <v>0</v>
      </c>
      <c r="F10" s="39"/>
      <c r="G10" s="38">
        <f t="shared" si="2"/>
        <v>2.9108796296296278E-2</v>
      </c>
      <c r="H10" s="43">
        <f t="shared" si="1"/>
        <v>6.4584884825762023E-2</v>
      </c>
    </row>
    <row r="11" spans="2:8" s="1" customFormat="1" x14ac:dyDescent="0.25">
      <c r="B11" s="42" t="s">
        <v>26</v>
      </c>
      <c r="C11" s="38">
        <v>1.3888888888888889E-4</v>
      </c>
      <c r="D11" s="39">
        <f t="shared" si="0"/>
        <v>3.0815849618653869E-4</v>
      </c>
      <c r="E11" s="38">
        <v>0</v>
      </c>
      <c r="F11" s="39"/>
      <c r="G11" s="38">
        <f t="shared" si="2"/>
        <v>1.3888888888888889E-4</v>
      </c>
      <c r="H11" s="43">
        <f t="shared" si="1"/>
        <v>3.0815849618653869E-4</v>
      </c>
    </row>
    <row r="12" spans="2:8" s="1" customFormat="1" x14ac:dyDescent="0.25">
      <c r="B12" s="42" t="s">
        <v>3</v>
      </c>
      <c r="C12" s="38">
        <v>8.993055555555558E-3</v>
      </c>
      <c r="D12" s="39">
        <f t="shared" si="0"/>
        <v>1.9953262628078384E-2</v>
      </c>
      <c r="E12" s="38">
        <v>0</v>
      </c>
      <c r="F12" s="39"/>
      <c r="G12" s="38">
        <f t="shared" si="2"/>
        <v>8.993055555555558E-3</v>
      </c>
      <c r="H12" s="43">
        <f t="shared" si="1"/>
        <v>1.9953262628078384E-2</v>
      </c>
    </row>
    <row r="13" spans="2:8" s="1" customFormat="1" x14ac:dyDescent="0.25">
      <c r="B13" s="42" t="s">
        <v>7</v>
      </c>
      <c r="C13" s="38">
        <v>3.4999999999999989E-2</v>
      </c>
      <c r="D13" s="39">
        <f t="shared" si="0"/>
        <v>7.765594103900772E-2</v>
      </c>
      <c r="E13" s="38">
        <v>0</v>
      </c>
      <c r="F13" s="39"/>
      <c r="G13" s="38">
        <f t="shared" si="2"/>
        <v>3.4999999999999989E-2</v>
      </c>
      <c r="H13" s="43">
        <f t="shared" si="1"/>
        <v>7.765594103900772E-2</v>
      </c>
    </row>
    <row r="14" spans="2:8" s="1" customFormat="1" x14ac:dyDescent="0.25">
      <c r="B14" s="42" t="s">
        <v>2</v>
      </c>
      <c r="C14" s="38">
        <v>8.4606481481481477E-3</v>
      </c>
      <c r="D14" s="39">
        <f t="shared" si="0"/>
        <v>1.8771988392696646E-2</v>
      </c>
      <c r="E14" s="38">
        <v>0</v>
      </c>
      <c r="F14" s="39"/>
      <c r="G14" s="38">
        <f t="shared" si="2"/>
        <v>8.4606481481481477E-3</v>
      </c>
      <c r="H14" s="43">
        <f t="shared" si="1"/>
        <v>1.8771988392696646E-2</v>
      </c>
    </row>
    <row r="15" spans="2:8" s="1" customFormat="1" x14ac:dyDescent="0.25">
      <c r="B15" s="42" t="s">
        <v>9</v>
      </c>
      <c r="C15" s="38">
        <v>4.1689814814814791E-2</v>
      </c>
      <c r="D15" s="39">
        <f t="shared" si="0"/>
        <v>9.2498908605325975E-2</v>
      </c>
      <c r="E15" s="38">
        <v>0</v>
      </c>
      <c r="F15" s="39"/>
      <c r="G15" s="38">
        <f t="shared" si="2"/>
        <v>4.1689814814814791E-2</v>
      </c>
      <c r="H15" s="43">
        <f t="shared" si="1"/>
        <v>9.2498908605325975E-2</v>
      </c>
    </row>
    <row r="16" spans="2:8" s="1" customFormat="1" x14ac:dyDescent="0.25">
      <c r="B16" s="42" t="s">
        <v>1</v>
      </c>
      <c r="C16" s="38">
        <v>3.5763888888888889E-3</v>
      </c>
      <c r="D16" s="39">
        <f t="shared" si="0"/>
        <v>7.9350812768033702E-3</v>
      </c>
      <c r="E16" s="38">
        <v>0</v>
      </c>
      <c r="F16" s="39"/>
      <c r="G16" s="38">
        <f t="shared" si="2"/>
        <v>3.5763888888888889E-3</v>
      </c>
      <c r="H16" s="43">
        <f t="shared" si="1"/>
        <v>7.9350812768033702E-3</v>
      </c>
    </row>
    <row r="17" spans="2:8" s="1" customFormat="1" x14ac:dyDescent="0.25">
      <c r="B17" s="42" t="s">
        <v>27</v>
      </c>
      <c r="C17" s="38">
        <v>3.9351851851851848E-3</v>
      </c>
      <c r="D17" s="39">
        <f t="shared" si="0"/>
        <v>8.7311573919519273E-3</v>
      </c>
      <c r="E17" s="38">
        <v>0</v>
      </c>
      <c r="F17" s="39"/>
      <c r="G17" s="38">
        <f t="shared" si="2"/>
        <v>3.9351851851851848E-3</v>
      </c>
      <c r="H17" s="43">
        <f t="shared" si="1"/>
        <v>8.7311573919519273E-3</v>
      </c>
    </row>
    <row r="18" spans="2:8" s="1" customFormat="1" x14ac:dyDescent="0.25">
      <c r="B18" s="42" t="s">
        <v>16</v>
      </c>
      <c r="C18" s="38">
        <v>3.3564814814814818E-4</v>
      </c>
      <c r="D18" s="39">
        <f t="shared" si="0"/>
        <v>7.4471636578413516E-4</v>
      </c>
      <c r="E18" s="38">
        <v>0</v>
      </c>
      <c r="F18" s="39"/>
      <c r="G18" s="38">
        <f t="shared" si="2"/>
        <v>3.3564814814814818E-4</v>
      </c>
      <c r="H18" s="43">
        <f t="shared" si="1"/>
        <v>7.4471636578413516E-4</v>
      </c>
    </row>
    <row r="19" spans="2:8" s="1" customFormat="1" x14ac:dyDescent="0.25">
      <c r="B19" s="42" t="s">
        <v>4</v>
      </c>
      <c r="C19" s="38">
        <v>8.7962962962962951E-3</v>
      </c>
      <c r="D19" s="39">
        <f t="shared" si="0"/>
        <v>1.9516704758480781E-2</v>
      </c>
      <c r="E19" s="38">
        <v>0</v>
      </c>
      <c r="F19" s="39"/>
      <c r="G19" s="38">
        <f t="shared" si="2"/>
        <v>8.7962962962962951E-3</v>
      </c>
      <c r="H19" s="43">
        <f t="shared" si="1"/>
        <v>1.9516704758480781E-2</v>
      </c>
    </row>
    <row r="20" spans="2:8" s="1" customFormat="1" x14ac:dyDescent="0.25">
      <c r="B20" s="42" t="s">
        <v>14</v>
      </c>
      <c r="C20" s="38">
        <v>1.0694444444444442E-2</v>
      </c>
      <c r="D20" s="39">
        <f t="shared" si="0"/>
        <v>2.3728204206363471E-2</v>
      </c>
      <c r="E20" s="38">
        <v>0</v>
      </c>
      <c r="F20" s="39"/>
      <c r="G20" s="38">
        <f t="shared" si="2"/>
        <v>1.0694444444444442E-2</v>
      </c>
      <c r="H20" s="43">
        <f t="shared" si="1"/>
        <v>2.3728204206363471E-2</v>
      </c>
    </row>
    <row r="21" spans="2:8" s="1" customFormat="1" x14ac:dyDescent="0.25">
      <c r="B21" s="42" t="s">
        <v>11</v>
      </c>
      <c r="C21" s="38">
        <v>3.0092592592592595E-4</v>
      </c>
      <c r="D21" s="39">
        <f t="shared" si="0"/>
        <v>6.6767674173750049E-4</v>
      </c>
      <c r="E21" s="36"/>
      <c r="F21" s="39"/>
      <c r="G21" s="38">
        <f t="shared" si="2"/>
        <v>3.0092592592592595E-4</v>
      </c>
      <c r="H21" s="43">
        <f t="shared" si="1"/>
        <v>6.6767674173750049E-4</v>
      </c>
    </row>
    <row r="22" spans="2:8" s="1" customFormat="1" x14ac:dyDescent="0.25">
      <c r="B22" s="42" t="s">
        <v>15</v>
      </c>
      <c r="C22" s="38">
        <v>4.5949074074074069E-3</v>
      </c>
      <c r="D22" s="39">
        <f t="shared" si="0"/>
        <v>1.0194910248837986E-2</v>
      </c>
      <c r="E22" s="38">
        <v>0</v>
      </c>
      <c r="F22" s="39"/>
      <c r="G22" s="38">
        <f t="shared" si="2"/>
        <v>4.5949074074074069E-3</v>
      </c>
      <c r="H22" s="43">
        <f t="shared" si="1"/>
        <v>1.0194910248837986E-2</v>
      </c>
    </row>
    <row r="23" spans="2:8" s="1" customFormat="1" x14ac:dyDescent="0.25">
      <c r="B23" s="42" t="s">
        <v>71</v>
      </c>
      <c r="C23" s="38">
        <v>1.0358796296296295E-2</v>
      </c>
      <c r="D23" s="39">
        <f t="shared" si="0"/>
        <v>2.2983487840579339E-2</v>
      </c>
      <c r="E23" s="38">
        <v>0</v>
      </c>
      <c r="F23" s="39"/>
      <c r="G23" s="38">
        <f t="shared" si="2"/>
        <v>1.0358796296296295E-2</v>
      </c>
      <c r="H23" s="43">
        <f t="shared" si="1"/>
        <v>2.2983487840579339E-2</v>
      </c>
    </row>
    <row r="24" spans="2:8" s="1" customFormat="1" x14ac:dyDescent="0.25">
      <c r="B24" s="42" t="s">
        <v>12</v>
      </c>
      <c r="C24" s="38">
        <v>1.273148148148148E-4</v>
      </c>
      <c r="D24" s="39">
        <f t="shared" si="0"/>
        <v>2.8247862150432708E-4</v>
      </c>
      <c r="E24" s="38">
        <v>0</v>
      </c>
      <c r="F24" s="39"/>
      <c r="G24" s="38">
        <f t="shared" si="2"/>
        <v>1.273148148148148E-4</v>
      </c>
      <c r="H24" s="43">
        <f t="shared" si="1"/>
        <v>2.8247862150432708E-4</v>
      </c>
    </row>
    <row r="25" spans="2:8" s="1" customFormat="1" x14ac:dyDescent="0.25">
      <c r="B25" s="42" t="s">
        <v>5</v>
      </c>
      <c r="C25" s="38">
        <v>7.9745370370370387E-3</v>
      </c>
      <c r="D25" s="39">
        <f t="shared" si="0"/>
        <v>1.7693433656043766E-2</v>
      </c>
      <c r="E25" s="38">
        <v>0</v>
      </c>
      <c r="F25" s="39"/>
      <c r="G25" s="38">
        <f t="shared" si="2"/>
        <v>7.9745370370370387E-3</v>
      </c>
      <c r="H25" s="43">
        <f t="shared" si="1"/>
        <v>1.7693433656043766E-2</v>
      </c>
    </row>
    <row r="26" spans="2:8" s="1" customFormat="1" x14ac:dyDescent="0.25">
      <c r="B26" s="42" t="s">
        <v>6</v>
      </c>
      <c r="C26" s="38">
        <v>7.9432870370370404E-2</v>
      </c>
      <c r="D26" s="39">
        <f t="shared" si="0"/>
        <v>0.17624097994401797</v>
      </c>
      <c r="E26" s="38">
        <v>0</v>
      </c>
      <c r="F26" s="39"/>
      <c r="G26" s="38">
        <f t="shared" si="2"/>
        <v>7.9432870370370404E-2</v>
      </c>
      <c r="H26" s="43">
        <f t="shared" si="1"/>
        <v>0.17624097994401797</v>
      </c>
    </row>
    <row r="27" spans="2:8" s="1" customFormat="1" x14ac:dyDescent="0.25">
      <c r="B27" s="42" t="s">
        <v>78</v>
      </c>
      <c r="C27" s="38">
        <v>1.8958333333333337E-2</v>
      </c>
      <c r="D27" s="39">
        <f t="shared" si="0"/>
        <v>4.2063634729462535E-2</v>
      </c>
      <c r="E27" s="38">
        <v>0</v>
      </c>
      <c r="F27" s="39"/>
      <c r="G27" s="38">
        <f t="shared" si="2"/>
        <v>1.8958333333333337E-2</v>
      </c>
      <c r="H27" s="43">
        <f t="shared" si="1"/>
        <v>4.2063634729462535E-2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0.45070601851851844</v>
      </c>
      <c r="D30" s="51">
        <f t="shared" si="3"/>
        <v>1.0000000000000002</v>
      </c>
      <c r="E30" s="50">
        <f t="shared" si="3"/>
        <v>0</v>
      </c>
      <c r="F30" s="51">
        <f t="shared" si="3"/>
        <v>0</v>
      </c>
      <c r="G30" s="50">
        <f t="shared" si="3"/>
        <v>0.45070601851851844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>
        <v>8.0324074074074065E-3</v>
      </c>
      <c r="D9" s="75"/>
      <c r="E9" s="75"/>
      <c r="F9" s="75"/>
      <c r="G9" s="75">
        <v>8.564814814814815E-3</v>
      </c>
      <c r="H9" s="75"/>
      <c r="I9" s="75">
        <v>0</v>
      </c>
      <c r="J9" s="75">
        <v>0</v>
      </c>
      <c r="K9" s="135">
        <f t="shared" si="0"/>
        <v>1.6597222222222222E-2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1.4560185185185185E-2</v>
      </c>
      <c r="D12" s="75">
        <v>5.6712962962962956E-4</v>
      </c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1.5127314814814814E-2</v>
      </c>
    </row>
    <row r="13" spans="2:11" x14ac:dyDescent="0.25">
      <c r="B13" s="92" t="s">
        <v>7</v>
      </c>
      <c r="C13" s="75">
        <v>1.3356481481481481E-2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1.3356481481481481E-2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>
        <v>8.3391203703703662E-2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8.3391203703703662E-2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>
        <v>4.2592592592592595E-3</v>
      </c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4.2592592592592595E-3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0.12359953703703698</v>
      </c>
      <c r="D30" s="87">
        <f t="shared" si="1"/>
        <v>5.6712962962962956E-4</v>
      </c>
      <c r="E30" s="87">
        <f t="shared" si="1"/>
        <v>0</v>
      </c>
      <c r="F30" s="87">
        <f t="shared" si="1"/>
        <v>0</v>
      </c>
      <c r="G30" s="87">
        <f t="shared" si="1"/>
        <v>8.564814814814815E-3</v>
      </c>
      <c r="H30" s="87">
        <f t="shared" si="1"/>
        <v>0</v>
      </c>
      <c r="I30" s="87"/>
      <c r="J30" s="87"/>
      <c r="K30" s="138">
        <f>SUM(K7:K28)</f>
        <v>0.13273148148148145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>
        <v>1.5046296296296294E-3</v>
      </c>
      <c r="F19" s="75"/>
      <c r="G19" s="75"/>
      <c r="H19" s="75"/>
      <c r="I19" s="75"/>
      <c r="J19" s="75"/>
      <c r="K19" s="135">
        <f t="shared" ref="K19:K21" si="1">SUM(C19:J19)</f>
        <v>1.5046296296296294E-3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>
        <v>4.0624999999999993E-3</v>
      </c>
      <c r="D21" s="75"/>
      <c r="E21" s="75">
        <v>1.7476851851851852E-3</v>
      </c>
      <c r="F21" s="75"/>
      <c r="G21" s="75"/>
      <c r="H21" s="75"/>
      <c r="I21" s="75"/>
      <c r="J21" s="75"/>
      <c r="K21" s="135">
        <f t="shared" si="1"/>
        <v>5.8101851851851847E-3</v>
      </c>
    </row>
    <row r="22" spans="2:11" x14ac:dyDescent="0.25">
      <c r="B22" s="92" t="s">
        <v>15</v>
      </c>
      <c r="C22" s="75"/>
      <c r="D22" s="75"/>
      <c r="E22" s="75">
        <v>6.2500000000000001E-4</v>
      </c>
      <c r="F22" s="75"/>
      <c r="G22" s="75"/>
      <c r="H22" s="75"/>
      <c r="I22" s="75"/>
      <c r="J22" s="75"/>
      <c r="K22" s="135">
        <f>SUM(C22:J22)</f>
        <v>6.2500000000000001E-4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>
        <v>1.0416666666666667E-3</v>
      </c>
      <c r="E25" s="75">
        <v>4.6956018518518529E-2</v>
      </c>
      <c r="F25" s="75">
        <v>2.0949074074074077E-3</v>
      </c>
      <c r="G25" s="75">
        <v>3.1828703703703706E-3</v>
      </c>
      <c r="H25" s="75">
        <v>1.9675925925925927E-2</v>
      </c>
      <c r="I25" s="75"/>
      <c r="J25" s="75"/>
      <c r="K25" s="135">
        <f>SUM(C25:J25)</f>
        <v>7.2951388888888899E-2</v>
      </c>
    </row>
    <row r="26" spans="2:11" x14ac:dyDescent="0.25">
      <c r="B26" s="92" t="s">
        <v>6</v>
      </c>
      <c r="C26" s="75"/>
      <c r="D26" s="75"/>
      <c r="E26" s="75">
        <v>6.3657407407407402E-4</v>
      </c>
      <c r="F26" s="75"/>
      <c r="G26" s="75"/>
      <c r="H26" s="75"/>
      <c r="I26" s="75"/>
      <c r="J26" s="75"/>
      <c r="K26" s="135">
        <f>SUM(C26:J26)</f>
        <v>6.3657407407407402E-4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4.0624999999999993E-3</v>
      </c>
      <c r="D30" s="87">
        <f t="shared" si="3"/>
        <v>1.0416666666666667E-3</v>
      </c>
      <c r="E30" s="87">
        <f t="shared" si="3"/>
        <v>5.1469907407407416E-2</v>
      </c>
      <c r="F30" s="87">
        <f t="shared" si="3"/>
        <v>2.0949074074074077E-3</v>
      </c>
      <c r="G30" s="87">
        <f t="shared" si="3"/>
        <v>3.1828703703703706E-3</v>
      </c>
      <c r="H30" s="87">
        <f t="shared" si="3"/>
        <v>1.9675925925925927E-2</v>
      </c>
      <c r="I30" s="87">
        <f t="shared" si="3"/>
        <v>0</v>
      </c>
      <c r="J30" s="87">
        <f t="shared" si="3"/>
        <v>0</v>
      </c>
      <c r="K30" s="138">
        <f>SUM(K7:K28)</f>
        <v>8.1527777777777782E-2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3.2407407407407406E-4</v>
      </c>
      <c r="D7" s="39">
        <f>C7/C$30</f>
        <v>1.57153280574732E-3</v>
      </c>
      <c r="E7" s="38">
        <v>0</v>
      </c>
      <c r="F7" s="39"/>
      <c r="G7" s="38">
        <f>C7+E7</f>
        <v>3.2407407407407406E-4</v>
      </c>
      <c r="H7" s="43">
        <f>G7/$G$30</f>
        <v>1.57153280574732E-3</v>
      </c>
    </row>
    <row r="8" spans="2:8" s="1" customFormat="1" x14ac:dyDescent="0.25">
      <c r="B8" s="42" t="s">
        <v>13</v>
      </c>
      <c r="C8" s="38">
        <v>4.9768518518518504E-3</v>
      </c>
      <c r="D8" s="39">
        <f t="shared" ref="D8:D16" si="0">C8/C$30</f>
        <v>2.4134253802548123E-2</v>
      </c>
      <c r="E8" s="38">
        <v>0</v>
      </c>
      <c r="F8" s="39"/>
      <c r="G8" s="38">
        <f t="shared" ref="G8:G28" si="1">C8+E8</f>
        <v>4.9768518518518504E-3</v>
      </c>
      <c r="H8" s="43">
        <f>G8/$G$30</f>
        <v>2.4134253802548123E-2</v>
      </c>
    </row>
    <row r="9" spans="2:8" s="1" customFormat="1" x14ac:dyDescent="0.25">
      <c r="B9" s="42" t="s">
        <v>0</v>
      </c>
      <c r="C9" s="38">
        <v>7.5138888888888894E-2</v>
      </c>
      <c r="D9" s="39">
        <f t="shared" si="0"/>
        <v>0.36437110624684294</v>
      </c>
      <c r="E9" s="38">
        <v>0</v>
      </c>
      <c r="F9" s="39"/>
      <c r="G9" s="38">
        <f t="shared" si="1"/>
        <v>7.5138888888888894E-2</v>
      </c>
      <c r="H9" s="43">
        <f t="shared" ref="H9:H18" si="2">G9/$G$30</f>
        <v>0.36437110624684294</v>
      </c>
    </row>
    <row r="10" spans="2:8" s="1" customFormat="1" x14ac:dyDescent="0.25">
      <c r="B10" s="42" t="s">
        <v>8</v>
      </c>
      <c r="C10" s="38">
        <v>1.3217592592592588E-2</v>
      </c>
      <c r="D10" s="39">
        <f t="shared" si="0"/>
        <v>6.4096088005837104E-2</v>
      </c>
      <c r="E10" s="38">
        <v>0</v>
      </c>
      <c r="F10" s="39"/>
      <c r="G10" s="38">
        <f t="shared" si="1"/>
        <v>1.3217592592592588E-2</v>
      </c>
      <c r="H10" s="43">
        <f t="shared" si="2"/>
        <v>6.4096088005837104E-2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3.6111111111111088E-3</v>
      </c>
      <c r="D12" s="39">
        <f t="shared" si="0"/>
        <v>1.7511365549755843E-2</v>
      </c>
      <c r="E12" s="38">
        <v>0</v>
      </c>
      <c r="F12" s="39"/>
      <c r="G12" s="38">
        <f t="shared" si="1"/>
        <v>3.6111111111111088E-3</v>
      </c>
      <c r="H12" s="43">
        <f t="shared" si="2"/>
        <v>1.7511365549755843E-2</v>
      </c>
    </row>
    <row r="13" spans="2:8" s="1" customFormat="1" x14ac:dyDescent="0.25">
      <c r="B13" s="42" t="s">
        <v>7</v>
      </c>
      <c r="C13" s="38">
        <v>1.5358796296296294E-2</v>
      </c>
      <c r="D13" s="39">
        <f t="shared" si="0"/>
        <v>7.4479429758096197E-2</v>
      </c>
      <c r="E13" s="38">
        <v>0</v>
      </c>
      <c r="F13" s="39"/>
      <c r="G13" s="38">
        <f t="shared" si="1"/>
        <v>1.5358796296296294E-2</v>
      </c>
      <c r="H13" s="43">
        <f t="shared" si="2"/>
        <v>7.4479429758096197E-2</v>
      </c>
    </row>
    <row r="14" spans="2:8" s="1" customFormat="1" x14ac:dyDescent="0.25">
      <c r="B14" s="42" t="s">
        <v>2</v>
      </c>
      <c r="C14" s="38">
        <v>4.1782407407407393E-3</v>
      </c>
      <c r="D14" s="39">
        <f t="shared" si="0"/>
        <v>2.0261547959813657E-2</v>
      </c>
      <c r="E14" s="38">
        <v>0</v>
      </c>
      <c r="F14" s="39"/>
      <c r="G14" s="38">
        <f t="shared" si="1"/>
        <v>4.1782407407407393E-3</v>
      </c>
      <c r="H14" s="43">
        <f t="shared" si="2"/>
        <v>2.0261547959813657E-2</v>
      </c>
    </row>
    <row r="15" spans="2:8" s="1" customFormat="1" x14ac:dyDescent="0.25">
      <c r="B15" s="42" t="s">
        <v>9</v>
      </c>
      <c r="C15" s="38">
        <v>2.6956018518518508E-2</v>
      </c>
      <c r="D15" s="39">
        <f t="shared" si="0"/>
        <v>0.13071785373519668</v>
      </c>
      <c r="E15" s="38">
        <v>0</v>
      </c>
      <c r="F15" s="39"/>
      <c r="G15" s="38">
        <f t="shared" si="1"/>
        <v>2.6956018518518508E-2</v>
      </c>
      <c r="H15" s="43">
        <f t="shared" si="2"/>
        <v>0.13071785373519668</v>
      </c>
    </row>
    <row r="16" spans="2:8" s="1" customFormat="1" x14ac:dyDescent="0.25">
      <c r="B16" s="42" t="s">
        <v>1</v>
      </c>
      <c r="C16" s="38">
        <v>2.0370370370370373E-3</v>
      </c>
      <c r="D16" s="39">
        <f t="shared" si="0"/>
        <v>9.8782062075545851E-3</v>
      </c>
      <c r="E16" s="38">
        <v>0</v>
      </c>
      <c r="F16" s="39"/>
      <c r="G16" s="38">
        <f t="shared" si="1"/>
        <v>2.0370370370370373E-3</v>
      </c>
      <c r="H16" s="43">
        <f t="shared" si="2"/>
        <v>9.8782062075545851E-3</v>
      </c>
    </row>
    <row r="17" spans="2:8" s="1" customFormat="1" x14ac:dyDescent="0.25">
      <c r="B17" s="42" t="s">
        <v>27</v>
      </c>
      <c r="C17" s="38">
        <v>1.2847222222222223E-3</v>
      </c>
      <c r="D17" s="39">
        <f t="shared" ref="D17:D28" si="3">C17/C$30</f>
        <v>6.2300050513554479E-3</v>
      </c>
      <c r="E17" s="38">
        <v>0</v>
      </c>
      <c r="F17" s="39"/>
      <c r="G17" s="38">
        <f t="shared" si="1"/>
        <v>1.2847222222222223E-3</v>
      </c>
      <c r="H17" s="43">
        <f t="shared" si="2"/>
        <v>6.2300050513554479E-3</v>
      </c>
    </row>
    <row r="18" spans="2:8" s="1" customFormat="1" x14ac:dyDescent="0.25">
      <c r="B18" s="42" t="s">
        <v>16</v>
      </c>
      <c r="C18" s="38">
        <v>8.6805555555555562E-4</v>
      </c>
      <c r="D18" s="39">
        <f t="shared" si="3"/>
        <v>4.2094628725374648E-3</v>
      </c>
      <c r="E18" s="38">
        <v>0</v>
      </c>
      <c r="F18" s="39"/>
      <c r="G18" s="38">
        <f t="shared" si="1"/>
        <v>8.6805555555555562E-4</v>
      </c>
      <c r="H18" s="43">
        <f t="shared" si="2"/>
        <v>4.2094628725374648E-3</v>
      </c>
    </row>
    <row r="19" spans="2:8" s="1" customFormat="1" x14ac:dyDescent="0.25">
      <c r="B19" s="42" t="s">
        <v>4</v>
      </c>
      <c r="C19" s="38">
        <v>4.3518518518518515E-3</v>
      </c>
      <c r="D19" s="39">
        <f t="shared" si="3"/>
        <v>2.1103440534321154E-2</v>
      </c>
      <c r="E19" s="38">
        <v>0</v>
      </c>
      <c r="F19" s="39"/>
      <c r="G19" s="38">
        <f t="shared" si="1"/>
        <v>4.3518518518518515E-3</v>
      </c>
      <c r="H19" s="43">
        <f>G19/$G$30</f>
        <v>2.1103440534321154E-2</v>
      </c>
    </row>
    <row r="20" spans="2:8" s="1" customFormat="1" x14ac:dyDescent="0.25">
      <c r="B20" s="42" t="s">
        <v>14</v>
      </c>
      <c r="C20" s="38">
        <v>4.1898148148148146E-3</v>
      </c>
      <c r="D20" s="39">
        <f t="shared" si="3"/>
        <v>2.0317674131447496E-2</v>
      </c>
      <c r="E20" s="38">
        <v>0</v>
      </c>
      <c r="F20" s="39"/>
      <c r="G20" s="38">
        <f t="shared" si="1"/>
        <v>4.1898148148148146E-3</v>
      </c>
      <c r="H20" s="43">
        <f>G20/$G$30</f>
        <v>2.0317674131447496E-2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ref="H21:H28" si="4">G21/$G$30</f>
        <v>0</v>
      </c>
    </row>
    <row r="22" spans="2:8" s="1" customFormat="1" x14ac:dyDescent="0.25">
      <c r="B22" s="42" t="s">
        <v>15</v>
      </c>
      <c r="C22" s="38">
        <v>2.4537037037037045E-3</v>
      </c>
      <c r="D22" s="39">
        <f t="shared" si="3"/>
        <v>1.189874838637257E-2</v>
      </c>
      <c r="E22" s="38">
        <v>0</v>
      </c>
      <c r="F22" s="39"/>
      <c r="G22" s="38">
        <f t="shared" si="1"/>
        <v>2.4537037037037045E-3</v>
      </c>
      <c r="H22" s="43">
        <f t="shared" si="4"/>
        <v>1.189874838637257E-2</v>
      </c>
    </row>
    <row r="23" spans="2:8" s="1" customFormat="1" x14ac:dyDescent="0.25">
      <c r="B23" s="42" t="s">
        <v>71</v>
      </c>
      <c r="C23" s="38">
        <v>4.1087962962962953E-3</v>
      </c>
      <c r="D23" s="39">
        <f t="shared" si="3"/>
        <v>1.992479093001066E-2</v>
      </c>
      <c r="E23" s="38">
        <v>0</v>
      </c>
      <c r="F23" s="39"/>
      <c r="G23" s="38">
        <f t="shared" si="1"/>
        <v>4.1087962962962953E-3</v>
      </c>
      <c r="H23" s="43">
        <f t="shared" si="4"/>
        <v>1.992479093001066E-2</v>
      </c>
    </row>
    <row r="24" spans="2:8" s="1" customFormat="1" x14ac:dyDescent="0.25">
      <c r="B24" s="42" t="s">
        <v>12</v>
      </c>
      <c r="C24" s="38">
        <v>1.7361111111111112E-4</v>
      </c>
      <c r="D24" s="39">
        <f>C24/C$30</f>
        <v>8.4189257450749291E-4</v>
      </c>
      <c r="E24" s="38">
        <v>0</v>
      </c>
      <c r="F24" s="39"/>
      <c r="G24" s="38">
        <f t="shared" si="1"/>
        <v>1.7361111111111112E-4</v>
      </c>
      <c r="H24" s="43">
        <f t="shared" si="4"/>
        <v>8.4189257450749291E-4</v>
      </c>
    </row>
    <row r="25" spans="2:8" s="1" customFormat="1" x14ac:dyDescent="0.25">
      <c r="B25" s="42" t="s">
        <v>5</v>
      </c>
      <c r="C25" s="38">
        <v>3.7962962962962963E-3</v>
      </c>
      <c r="D25" s="39">
        <f t="shared" si="3"/>
        <v>1.8409384295897179E-2</v>
      </c>
      <c r="E25" s="38">
        <v>0</v>
      </c>
      <c r="F25" s="39"/>
      <c r="G25" s="38">
        <f t="shared" si="1"/>
        <v>3.7962962962962963E-3</v>
      </c>
      <c r="H25" s="43">
        <f t="shared" si="4"/>
        <v>1.8409384295897179E-2</v>
      </c>
    </row>
    <row r="26" spans="2:8" s="1" customFormat="1" x14ac:dyDescent="0.25">
      <c r="B26" s="42" t="s">
        <v>6</v>
      </c>
      <c r="C26" s="38">
        <v>3.4606481481481481E-2</v>
      </c>
      <c r="D26" s="39">
        <f t="shared" si="3"/>
        <v>0.16781725318516025</v>
      </c>
      <c r="E26" s="38">
        <v>0</v>
      </c>
      <c r="F26" s="39"/>
      <c r="G26" s="38">
        <f t="shared" si="1"/>
        <v>3.4606481481481481E-2</v>
      </c>
      <c r="H26" s="43">
        <f t="shared" si="4"/>
        <v>0.16781725318516025</v>
      </c>
    </row>
    <row r="27" spans="2:8" s="1" customFormat="1" x14ac:dyDescent="0.25">
      <c r="B27" s="42" t="s">
        <v>78</v>
      </c>
      <c r="C27" s="38">
        <v>4.5833333333333325E-3</v>
      </c>
      <c r="D27" s="39">
        <f t="shared" si="3"/>
        <v>2.222596396699781E-2</v>
      </c>
      <c r="E27" s="38">
        <v>0</v>
      </c>
      <c r="F27" s="39"/>
      <c r="G27" s="38">
        <f t="shared" si="1"/>
        <v>4.5833333333333325E-3</v>
      </c>
      <c r="H27" s="43">
        <f t="shared" si="4"/>
        <v>2.222596396699781E-2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0.20621527777777776</v>
      </c>
      <c r="D30" s="51">
        <f>SUM(D7:D28)</f>
        <v>0.99999999999999989</v>
      </c>
      <c r="E30" s="50"/>
      <c r="F30" s="51"/>
      <c r="G30" s="54">
        <f>SUM(G7:G28)</f>
        <v>0.20621527777777776</v>
      </c>
      <c r="H30" s="49">
        <f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1.1574074074074073E-5</v>
      </c>
      <c r="D7" s="39">
        <f>C7/C$30</f>
        <v>8.919810900008925E-5</v>
      </c>
      <c r="E7" s="38">
        <v>0</v>
      </c>
      <c r="F7" s="39">
        <f t="shared" ref="F7:F22" si="0">E7/E$30</f>
        <v>0</v>
      </c>
      <c r="G7" s="38">
        <f>C7+E7</f>
        <v>1.1574074074074073E-5</v>
      </c>
      <c r="H7" s="43">
        <f>G7/$G$30</f>
        <v>8.1195193244559986E-5</v>
      </c>
    </row>
    <row r="8" spans="2:8" s="1" customFormat="1" x14ac:dyDescent="0.25">
      <c r="B8" s="42" t="s">
        <v>13</v>
      </c>
      <c r="C8" s="38">
        <v>2.3611111111111107E-3</v>
      </c>
      <c r="D8" s="39">
        <f>C8/C$30</f>
        <v>1.8196414236018206E-2</v>
      </c>
      <c r="E8" s="38">
        <v>0</v>
      </c>
      <c r="F8" s="39">
        <f t="shared" si="0"/>
        <v>0</v>
      </c>
      <c r="G8" s="38">
        <f t="shared" ref="G8:G28" si="1">C8+E8</f>
        <v>2.3611111111111107E-3</v>
      </c>
      <c r="H8" s="43">
        <f t="shared" ref="H8:H28" si="2">G8/$G$30</f>
        <v>1.6563819421890235E-2</v>
      </c>
    </row>
    <row r="9" spans="2:8" s="1" customFormat="1" x14ac:dyDescent="0.25">
      <c r="B9" s="42" t="s">
        <v>0</v>
      </c>
      <c r="C9" s="38">
        <v>4.9641203703703632E-2</v>
      </c>
      <c r="D9" s="39">
        <f>C9/C$30</f>
        <v>0.38257068950138229</v>
      </c>
      <c r="E9" s="38">
        <v>2.1064814814814813E-3</v>
      </c>
      <c r="F9" s="39">
        <f t="shared" si="0"/>
        <v>0.16470588235294115</v>
      </c>
      <c r="G9" s="38">
        <f t="shared" si="1"/>
        <v>5.1747685185185112E-2</v>
      </c>
      <c r="H9" s="43">
        <f t="shared" si="2"/>
        <v>0.36302370899642722</v>
      </c>
    </row>
    <row r="10" spans="2:8" s="1" customFormat="1" x14ac:dyDescent="0.25">
      <c r="B10" s="42" t="s">
        <v>8</v>
      </c>
      <c r="C10" s="38">
        <v>5.3819444444444444E-3</v>
      </c>
      <c r="D10" s="39">
        <f t="shared" ref="D10:D28" si="3">C10/C$30</f>
        <v>4.1477120685041502E-2</v>
      </c>
      <c r="E10" s="38">
        <v>9.2592592592592596E-4</v>
      </c>
      <c r="F10" s="39">
        <f t="shared" si="0"/>
        <v>7.2398190045248875E-2</v>
      </c>
      <c r="G10" s="38">
        <f t="shared" si="1"/>
        <v>6.3078703703703699E-3</v>
      </c>
      <c r="H10" s="43">
        <f>G10/$G$30</f>
        <v>4.4251380318285197E-2</v>
      </c>
    </row>
    <row r="11" spans="2:8" s="1" customFormat="1" x14ac:dyDescent="0.25">
      <c r="B11" s="42" t="s">
        <v>26</v>
      </c>
      <c r="C11" s="38"/>
      <c r="D11" s="39">
        <f t="shared" si="3"/>
        <v>0</v>
      </c>
      <c r="E11" s="38"/>
      <c r="F11" s="39">
        <f t="shared" si="0"/>
        <v>0</v>
      </c>
      <c r="G11" s="38">
        <f t="shared" si="1"/>
        <v>0</v>
      </c>
      <c r="H11" s="43">
        <f>G11/$G$30</f>
        <v>0</v>
      </c>
    </row>
    <row r="12" spans="2:8" s="1" customFormat="1" x14ac:dyDescent="0.25">
      <c r="B12" s="42" t="s">
        <v>3</v>
      </c>
      <c r="C12" s="38">
        <v>2.8819444444444439E-3</v>
      </c>
      <c r="D12" s="39">
        <f t="shared" si="3"/>
        <v>2.2210329141022223E-2</v>
      </c>
      <c r="E12" s="38">
        <v>2.8935185185185184E-4</v>
      </c>
      <c r="F12" s="39">
        <f t="shared" si="0"/>
        <v>2.2624434389140271E-2</v>
      </c>
      <c r="G12" s="38">
        <f t="shared" si="1"/>
        <v>3.1712962962962958E-3</v>
      </c>
      <c r="H12" s="43">
        <f>G12/$G$30</f>
        <v>2.2247482949009436E-2</v>
      </c>
    </row>
    <row r="13" spans="2:8" s="1" customFormat="1" x14ac:dyDescent="0.25">
      <c r="B13" s="42" t="s">
        <v>7</v>
      </c>
      <c r="C13" s="38">
        <v>7.5578703703703693E-3</v>
      </c>
      <c r="D13" s="39">
        <f t="shared" si="3"/>
        <v>5.8246365177058279E-2</v>
      </c>
      <c r="E13" s="38">
        <v>7.9861111111111105E-4</v>
      </c>
      <c r="F13" s="39">
        <f t="shared" si="0"/>
        <v>6.2443438914027143E-2</v>
      </c>
      <c r="G13" s="38">
        <f t="shared" si="1"/>
        <v>8.3564814814814804E-3</v>
      </c>
      <c r="H13" s="43">
        <f>G13/$G$30</f>
        <v>5.8622929522572309E-2</v>
      </c>
    </row>
    <row r="14" spans="2:8" s="1" customFormat="1" x14ac:dyDescent="0.25">
      <c r="B14" s="42" t="s">
        <v>2</v>
      </c>
      <c r="C14" s="38">
        <v>1.0879629629629629E-3</v>
      </c>
      <c r="D14" s="39">
        <f t="shared" si="3"/>
        <v>8.3846222460083903E-3</v>
      </c>
      <c r="E14" s="38">
        <v>0</v>
      </c>
      <c r="F14" s="39">
        <f t="shared" si="0"/>
        <v>0</v>
      </c>
      <c r="G14" s="38">
        <f t="shared" si="1"/>
        <v>1.0879629629629629E-3</v>
      </c>
      <c r="H14" s="43">
        <f>G14/$G$30</f>
        <v>7.6323481649886388E-3</v>
      </c>
    </row>
    <row r="15" spans="2:8" s="1" customFormat="1" x14ac:dyDescent="0.25">
      <c r="B15" s="42" t="s">
        <v>9</v>
      </c>
      <c r="C15" s="38">
        <v>1.7175925925925924E-2</v>
      </c>
      <c r="D15" s="39">
        <f t="shared" si="3"/>
        <v>0.13236999375613245</v>
      </c>
      <c r="E15" s="38">
        <v>3.3564814814814812E-4</v>
      </c>
      <c r="F15" s="39">
        <f t="shared" si="0"/>
        <v>2.6244343891402712E-2</v>
      </c>
      <c r="G15" s="38">
        <f t="shared" si="1"/>
        <v>1.7511574074074072E-2</v>
      </c>
      <c r="H15" s="43">
        <f t="shared" si="2"/>
        <v>0.12284832737901925</v>
      </c>
    </row>
    <row r="16" spans="2:8" s="1" customFormat="1" x14ac:dyDescent="0.25">
      <c r="B16" s="42" t="s">
        <v>1</v>
      </c>
      <c r="C16" s="38">
        <v>1.0300925925925926E-3</v>
      </c>
      <c r="D16" s="39">
        <f t="shared" si="3"/>
        <v>7.9386317010079442E-3</v>
      </c>
      <c r="E16" s="38">
        <v>8.1018518518518516E-5</v>
      </c>
      <c r="F16" s="39">
        <f t="shared" si="0"/>
        <v>6.3348416289592761E-3</v>
      </c>
      <c r="G16" s="38">
        <f t="shared" si="1"/>
        <v>1.1111111111111111E-3</v>
      </c>
      <c r="H16" s="43">
        <f t="shared" si="2"/>
        <v>7.7947385514777591E-3</v>
      </c>
    </row>
    <row r="17" spans="2:8" s="1" customFormat="1" x14ac:dyDescent="0.25">
      <c r="B17" s="42" t="s">
        <v>27</v>
      </c>
      <c r="C17" s="38">
        <v>6.5972222222222224E-4</v>
      </c>
      <c r="D17" s="39">
        <f t="shared" si="3"/>
        <v>5.0842922130050882E-3</v>
      </c>
      <c r="E17" s="38">
        <v>3.2407407407407406E-4</v>
      </c>
      <c r="F17" s="39">
        <f t="shared" si="0"/>
        <v>2.5339366515837104E-2</v>
      </c>
      <c r="G17" s="38">
        <f t="shared" si="1"/>
        <v>9.8379629629629642E-4</v>
      </c>
      <c r="H17" s="43">
        <f t="shared" si="2"/>
        <v>6.9015914257875999E-3</v>
      </c>
    </row>
    <row r="18" spans="2:8" s="1" customFormat="1" x14ac:dyDescent="0.25">
      <c r="B18" s="42" t="s">
        <v>16</v>
      </c>
      <c r="C18" s="38">
        <v>5.4398148148148144E-4</v>
      </c>
      <c r="D18" s="39">
        <f t="shared" si="3"/>
        <v>4.1923111230041952E-3</v>
      </c>
      <c r="E18" s="38">
        <v>6.134259259259259E-4</v>
      </c>
      <c r="F18" s="39">
        <f t="shared" si="0"/>
        <v>4.7963800904977372E-2</v>
      </c>
      <c r="G18" s="38">
        <f t="shared" si="1"/>
        <v>1.1574074074074073E-3</v>
      </c>
      <c r="H18" s="43">
        <f t="shared" si="2"/>
        <v>8.1195193244559989E-3</v>
      </c>
    </row>
    <row r="19" spans="2:8" s="1" customFormat="1" x14ac:dyDescent="0.25">
      <c r="B19" s="42" t="s">
        <v>4</v>
      </c>
      <c r="C19" s="38">
        <v>1.9097222222222222E-3</v>
      </c>
      <c r="D19" s="39">
        <f t="shared" si="3"/>
        <v>1.4717687985014728E-2</v>
      </c>
      <c r="E19" s="38">
        <v>1.5046296296296297E-4</v>
      </c>
      <c r="F19" s="39">
        <f t="shared" si="0"/>
        <v>1.1764705882352941E-2</v>
      </c>
      <c r="G19" s="38">
        <f t="shared" si="1"/>
        <v>2.0601851851851853E-3</v>
      </c>
      <c r="H19" s="43">
        <f t="shared" si="2"/>
        <v>1.4452744397531679E-2</v>
      </c>
    </row>
    <row r="20" spans="2:8" s="1" customFormat="1" x14ac:dyDescent="0.25">
      <c r="B20" s="42" t="s">
        <v>14</v>
      </c>
      <c r="C20" s="38">
        <v>2.5578703703703701E-3</v>
      </c>
      <c r="D20" s="39">
        <f t="shared" si="3"/>
        <v>1.9712782089019724E-2</v>
      </c>
      <c r="E20" s="38">
        <v>6.7129629629629625E-4</v>
      </c>
      <c r="F20" s="39">
        <f t="shared" si="0"/>
        <v>5.2488687782805424E-2</v>
      </c>
      <c r="G20" s="38">
        <f t="shared" si="1"/>
        <v>3.2291666666666662E-3</v>
      </c>
      <c r="H20" s="43">
        <f t="shared" si="2"/>
        <v>2.2653458915232235E-2</v>
      </c>
    </row>
    <row r="21" spans="2:8" s="1" customFormat="1" x14ac:dyDescent="0.25">
      <c r="B21" s="42" t="s">
        <v>11</v>
      </c>
      <c r="C21" s="38">
        <v>1.8518518518518518E-4</v>
      </c>
      <c r="D21" s="39">
        <f t="shared" si="3"/>
        <v>1.427169744001428E-3</v>
      </c>
      <c r="E21" s="38">
        <v>0</v>
      </c>
      <c r="F21" s="39">
        <f t="shared" si="0"/>
        <v>0</v>
      </c>
      <c r="G21" s="38">
        <f t="shared" si="1"/>
        <v>1.8518518518518518E-4</v>
      </c>
      <c r="H21" s="43">
        <f t="shared" si="2"/>
        <v>1.2991230919129598E-3</v>
      </c>
    </row>
    <row r="22" spans="2:8" s="1" customFormat="1" x14ac:dyDescent="0.25">
      <c r="B22" s="42" t="s">
        <v>15</v>
      </c>
      <c r="C22" s="38">
        <v>2.0949074074074077E-3</v>
      </c>
      <c r="D22" s="39">
        <f t="shared" si="3"/>
        <v>1.6144857729016159E-2</v>
      </c>
      <c r="E22" s="38">
        <v>2.5462962962962961E-3</v>
      </c>
      <c r="F22" s="39">
        <f t="shared" si="0"/>
        <v>0.19909502262443438</v>
      </c>
      <c r="G22" s="38">
        <f t="shared" si="1"/>
        <v>4.6412037037037038E-3</v>
      </c>
      <c r="H22" s="43">
        <f t="shared" si="2"/>
        <v>3.2559272491068561E-2</v>
      </c>
    </row>
    <row r="23" spans="2:8" s="1" customFormat="1" x14ac:dyDescent="0.25">
      <c r="B23" s="42" t="s">
        <v>71</v>
      </c>
      <c r="C23" s="38">
        <v>3.2291666666666671E-3</v>
      </c>
      <c r="D23" s="39">
        <f t="shared" si="3"/>
        <v>2.4886272411024906E-2</v>
      </c>
      <c r="E23" s="38">
        <v>1.0416666666666667E-4</v>
      </c>
      <c r="F23" s="39">
        <f t="shared" ref="F23:F28" si="4">E23/E$30</f>
        <v>8.1447963800904983E-3</v>
      </c>
      <c r="G23" s="38">
        <f t="shared" si="1"/>
        <v>3.3333333333333335E-3</v>
      </c>
      <c r="H23" s="43">
        <f t="shared" si="2"/>
        <v>2.3384215654433278E-2</v>
      </c>
    </row>
    <row r="24" spans="2:8" s="1" customFormat="1" x14ac:dyDescent="0.25">
      <c r="B24" s="42" t="s">
        <v>12</v>
      </c>
      <c r="C24" s="38">
        <v>3.1249999999999995E-4</v>
      </c>
      <c r="D24" s="39">
        <f t="shared" si="3"/>
        <v>2.4083489430024095E-3</v>
      </c>
      <c r="E24" s="38">
        <v>3.8194444444444446E-4</v>
      </c>
      <c r="F24" s="39">
        <f t="shared" si="4"/>
        <v>2.986425339366516E-2</v>
      </c>
      <c r="G24" s="38">
        <f t="shared" si="1"/>
        <v>6.9444444444444436E-4</v>
      </c>
      <c r="H24" s="43">
        <f t="shared" si="2"/>
        <v>4.8717115946735993E-3</v>
      </c>
    </row>
    <row r="25" spans="2:8" s="1" customFormat="1" x14ac:dyDescent="0.25">
      <c r="B25" s="42" t="s">
        <v>5</v>
      </c>
      <c r="C25" s="38">
        <v>2.9629629629629624E-3</v>
      </c>
      <c r="D25" s="39">
        <f t="shared" si="3"/>
        <v>2.2834715904022845E-2</v>
      </c>
      <c r="E25" s="38">
        <v>8.4490740740740739E-4</v>
      </c>
      <c r="F25" s="39">
        <f t="shared" si="4"/>
        <v>6.6063348416289594E-2</v>
      </c>
      <c r="G25" s="38">
        <f t="shared" si="1"/>
        <v>3.8078703703703699E-3</v>
      </c>
      <c r="H25" s="43">
        <f t="shared" si="2"/>
        <v>2.6713218577460233E-2</v>
      </c>
    </row>
    <row r="26" spans="2:8" s="1" customFormat="1" x14ac:dyDescent="0.25">
      <c r="B26" s="42" t="s">
        <v>6</v>
      </c>
      <c r="C26" s="38">
        <v>2.5717592592592573E-2</v>
      </c>
      <c r="D26" s="39">
        <f t="shared" si="3"/>
        <v>0.19819819819819817</v>
      </c>
      <c r="E26" s="38">
        <v>2.0833333333333335E-4</v>
      </c>
      <c r="F26" s="39">
        <f t="shared" si="4"/>
        <v>1.6289592760180997E-2</v>
      </c>
      <c r="G26" s="38">
        <f t="shared" si="1"/>
        <v>2.5925925925925908E-2</v>
      </c>
      <c r="H26" s="43">
        <f t="shared" si="2"/>
        <v>0.18187723286781426</v>
      </c>
    </row>
    <row r="27" spans="2:8" s="1" customFormat="1" x14ac:dyDescent="0.25">
      <c r="B27" s="42" t="s">
        <v>78</v>
      </c>
      <c r="C27" s="38">
        <v>2.4421296296296296E-3</v>
      </c>
      <c r="D27" s="39">
        <f t="shared" si="3"/>
        <v>1.8820800999018835E-2</v>
      </c>
      <c r="E27" s="38">
        <v>8.564814814814815E-4</v>
      </c>
      <c r="F27" s="39">
        <f t="shared" si="4"/>
        <v>6.6968325791855202E-2</v>
      </c>
      <c r="G27" s="38">
        <f t="shared" si="1"/>
        <v>3.2986111111111111E-3</v>
      </c>
      <c r="H27" s="43">
        <f t="shared" si="2"/>
        <v>2.31406300746996E-2</v>
      </c>
    </row>
    <row r="28" spans="2:8" s="1" customFormat="1" x14ac:dyDescent="0.25">
      <c r="B28" s="42" t="s">
        <v>17</v>
      </c>
      <c r="C28" s="38">
        <v>1.1574074074074073E-5</v>
      </c>
      <c r="D28" s="39">
        <f t="shared" si="3"/>
        <v>8.919810900008925E-5</v>
      </c>
      <c r="E28" s="38">
        <v>1.5509259259259256E-3</v>
      </c>
      <c r="F28" s="39">
        <f t="shared" si="4"/>
        <v>0.12126696832579183</v>
      </c>
      <c r="G28" s="38">
        <f t="shared" si="1"/>
        <v>1.5624999999999997E-3</v>
      </c>
      <c r="H28" s="43">
        <f t="shared" si="2"/>
        <v>1.0961351088015596E-2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0.12975694444444436</v>
      </c>
      <c r="D30" s="51">
        <f t="shared" si="5"/>
        <v>1.0000000000000002</v>
      </c>
      <c r="E30" s="50">
        <f t="shared" si="5"/>
        <v>1.2789351851851852E-2</v>
      </c>
      <c r="F30" s="51">
        <f t="shared" si="5"/>
        <v>1</v>
      </c>
      <c r="G30" s="50">
        <f t="shared" si="5"/>
        <v>0.14254629629629617</v>
      </c>
      <c r="H30" s="49">
        <f t="shared" si="5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7.0601851851851847E-4</v>
      </c>
      <c r="D7" s="39">
        <f t="shared" ref="D7:D28" si="0">C7/C$30</f>
        <v>1.733989027544841E-3</v>
      </c>
      <c r="E7" s="38">
        <v>0</v>
      </c>
      <c r="F7" s="39"/>
      <c r="G7" s="38">
        <f>C7+E7</f>
        <v>7.0601851851851847E-4</v>
      </c>
      <c r="H7" s="43">
        <f>G7/$G$30</f>
        <v>1.733989027544841E-3</v>
      </c>
    </row>
    <row r="8" spans="2:8" s="1" customFormat="1" x14ac:dyDescent="0.25">
      <c r="B8" s="42" t="s">
        <v>13</v>
      </c>
      <c r="C8" s="38">
        <v>1.1886574074074072E-2</v>
      </c>
      <c r="D8" s="39">
        <f t="shared" si="0"/>
        <v>2.9193552971943468E-2</v>
      </c>
      <c r="E8" s="38">
        <v>0</v>
      </c>
      <c r="F8" s="39"/>
      <c r="G8" s="38">
        <f t="shared" ref="G8:G28" si="1">C8+E8</f>
        <v>1.1886574074074072E-2</v>
      </c>
      <c r="H8" s="43">
        <f t="shared" ref="H8:H28" si="2">G8/$G$30</f>
        <v>2.9193552971943468E-2</v>
      </c>
    </row>
    <row r="9" spans="2:8" s="1" customFormat="1" x14ac:dyDescent="0.25">
      <c r="B9" s="42" t="s">
        <v>0</v>
      </c>
      <c r="C9" s="38">
        <v>0.15072916666666694</v>
      </c>
      <c r="D9" s="39">
        <f t="shared" si="0"/>
        <v>0.37019244435600834</v>
      </c>
      <c r="E9" s="38">
        <v>0</v>
      </c>
      <c r="F9" s="39"/>
      <c r="G9" s="38">
        <f t="shared" si="1"/>
        <v>0.15072916666666694</v>
      </c>
      <c r="H9" s="43">
        <f t="shared" si="2"/>
        <v>0.37019244435600834</v>
      </c>
    </row>
    <row r="10" spans="2:8" s="1" customFormat="1" x14ac:dyDescent="0.25">
      <c r="B10" s="42" t="s">
        <v>8</v>
      </c>
      <c r="C10" s="38">
        <v>2.540509259259259E-2</v>
      </c>
      <c r="D10" s="39">
        <f t="shared" si="0"/>
        <v>6.239517894198239E-2</v>
      </c>
      <c r="E10" s="38">
        <v>0</v>
      </c>
      <c r="F10" s="39"/>
      <c r="G10" s="38">
        <f t="shared" si="1"/>
        <v>2.540509259259259E-2</v>
      </c>
      <c r="H10" s="43">
        <f t="shared" si="2"/>
        <v>6.239517894198239E-2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8.1249999999999985E-3</v>
      </c>
      <c r="D12" s="39">
        <f t="shared" si="0"/>
        <v>1.995508684158161E-2</v>
      </c>
      <c r="E12" s="38">
        <v>0</v>
      </c>
      <c r="F12" s="39"/>
      <c r="G12" s="38">
        <f t="shared" si="1"/>
        <v>8.1249999999999985E-3</v>
      </c>
      <c r="H12" s="43">
        <f t="shared" si="2"/>
        <v>1.995508684158161E-2</v>
      </c>
    </row>
    <row r="13" spans="2:8" s="1" customFormat="1" x14ac:dyDescent="0.25">
      <c r="B13" s="42" t="s">
        <v>7</v>
      </c>
      <c r="C13" s="38">
        <v>3.3217592592592583E-2</v>
      </c>
      <c r="D13" s="39">
        <f t="shared" si="0"/>
        <v>8.1582762443503154E-2</v>
      </c>
      <c r="E13" s="38">
        <v>0</v>
      </c>
      <c r="F13" s="39"/>
      <c r="G13" s="38">
        <f t="shared" si="1"/>
        <v>3.3217592592592583E-2</v>
      </c>
      <c r="H13" s="43">
        <f t="shared" si="2"/>
        <v>8.1582762443503154E-2</v>
      </c>
    </row>
    <row r="14" spans="2:8" s="1" customFormat="1" x14ac:dyDescent="0.25">
      <c r="B14" s="42" t="s">
        <v>2</v>
      </c>
      <c r="C14" s="38">
        <v>8.6342592592592582E-3</v>
      </c>
      <c r="D14" s="39">
        <f t="shared" si="0"/>
        <v>2.1205833025384448E-2</v>
      </c>
      <c r="E14" s="38">
        <v>0</v>
      </c>
      <c r="F14" s="39"/>
      <c r="G14" s="38">
        <f t="shared" si="1"/>
        <v>8.6342592592592582E-3</v>
      </c>
      <c r="H14" s="43">
        <f t="shared" si="2"/>
        <v>2.1205833025384448E-2</v>
      </c>
    </row>
    <row r="15" spans="2:8" s="1" customFormat="1" x14ac:dyDescent="0.25">
      <c r="B15" s="42" t="s">
        <v>9</v>
      </c>
      <c r="C15" s="38">
        <v>3.6712962962962947E-2</v>
      </c>
      <c r="D15" s="39">
        <f t="shared" si="0"/>
        <v>9.0167429432331705E-2</v>
      </c>
      <c r="E15" s="38">
        <v>0</v>
      </c>
      <c r="F15" s="39"/>
      <c r="G15" s="38">
        <f t="shared" si="1"/>
        <v>3.6712962962962947E-2</v>
      </c>
      <c r="H15" s="43">
        <f t="shared" si="2"/>
        <v>9.0167429432331705E-2</v>
      </c>
    </row>
    <row r="16" spans="2:8" s="1" customFormat="1" x14ac:dyDescent="0.25">
      <c r="B16" s="42" t="s">
        <v>1</v>
      </c>
      <c r="C16" s="38">
        <v>3.6574074074074074E-3</v>
      </c>
      <c r="D16" s="39">
        <f t="shared" si="0"/>
        <v>8.9826316836749149E-3</v>
      </c>
      <c r="E16" s="38">
        <v>0</v>
      </c>
      <c r="F16" s="39"/>
      <c r="G16" s="38">
        <f t="shared" si="1"/>
        <v>3.6574074074074074E-3</v>
      </c>
      <c r="H16" s="43">
        <f t="shared" si="2"/>
        <v>8.9826316836749149E-3</v>
      </c>
    </row>
    <row r="17" spans="2:8" s="1" customFormat="1" x14ac:dyDescent="0.25">
      <c r="B17" s="42" t="s">
        <v>27</v>
      </c>
      <c r="C17" s="38">
        <v>3.2060185185185182E-3</v>
      </c>
      <c r="D17" s="39">
        <f t="shared" si="0"/>
        <v>7.8740157480314907E-3</v>
      </c>
      <c r="E17" s="38">
        <v>0</v>
      </c>
      <c r="F17" s="39"/>
      <c r="G17" s="38">
        <f t="shared" si="1"/>
        <v>3.2060185185185182E-3</v>
      </c>
      <c r="H17" s="43">
        <f t="shared" si="2"/>
        <v>7.8740157480314907E-3</v>
      </c>
    </row>
    <row r="18" spans="2:8" s="1" customFormat="1" x14ac:dyDescent="0.25">
      <c r="B18" s="42" t="s">
        <v>16</v>
      </c>
      <c r="C18" s="38">
        <v>4.6296296296296294E-5</v>
      </c>
      <c r="D18" s="39">
        <f t="shared" si="0"/>
        <v>1.1370419852753056E-4</v>
      </c>
      <c r="E18" s="38">
        <v>0</v>
      </c>
      <c r="F18" s="39"/>
      <c r="G18" s="38">
        <f t="shared" si="1"/>
        <v>4.6296296296296294E-5</v>
      </c>
      <c r="H18" s="43">
        <f t="shared" si="2"/>
        <v>1.1370419852753056E-4</v>
      </c>
    </row>
    <row r="19" spans="2:8" s="1" customFormat="1" x14ac:dyDescent="0.25">
      <c r="B19" s="42" t="s">
        <v>4</v>
      </c>
      <c r="C19" s="38">
        <v>6.782407407407408E-3</v>
      </c>
      <c r="D19" s="39">
        <f t="shared" si="0"/>
        <v>1.6657665084283228E-2</v>
      </c>
      <c r="E19" s="38">
        <v>0</v>
      </c>
      <c r="F19" s="39"/>
      <c r="G19" s="38">
        <f t="shared" si="1"/>
        <v>6.782407407407408E-3</v>
      </c>
      <c r="H19" s="43">
        <f t="shared" si="2"/>
        <v>1.6657665084283228E-2</v>
      </c>
    </row>
    <row r="20" spans="2:8" s="1" customFormat="1" x14ac:dyDescent="0.25">
      <c r="B20" s="42" t="s">
        <v>14</v>
      </c>
      <c r="C20" s="38">
        <v>1.0694444444444439E-2</v>
      </c>
      <c r="D20" s="39">
        <f t="shared" si="0"/>
        <v>2.6265669859859547E-2</v>
      </c>
      <c r="E20" s="38">
        <v>0</v>
      </c>
      <c r="F20" s="39"/>
      <c r="G20" s="38">
        <f t="shared" si="1"/>
        <v>1.0694444444444439E-2</v>
      </c>
      <c r="H20" s="43">
        <f t="shared" si="2"/>
        <v>2.6265669859859547E-2</v>
      </c>
    </row>
    <row r="21" spans="2:8" s="1" customFormat="1" x14ac:dyDescent="0.25">
      <c r="B21" s="42" t="s">
        <v>11</v>
      </c>
      <c r="C21" s="38">
        <v>6.9444444444444447E-4</v>
      </c>
      <c r="D21" s="39">
        <f t="shared" si="0"/>
        <v>1.7055629779129586E-3</v>
      </c>
      <c r="E21" s="38">
        <v>0</v>
      </c>
      <c r="F21" s="39"/>
      <c r="G21" s="38">
        <f t="shared" si="1"/>
        <v>6.9444444444444447E-4</v>
      </c>
      <c r="H21" s="43">
        <f>G21/$G$30</f>
        <v>1.7055629779129586E-3</v>
      </c>
    </row>
    <row r="22" spans="2:8" s="1" customFormat="1" x14ac:dyDescent="0.25">
      <c r="B22" s="42" t="s">
        <v>15</v>
      </c>
      <c r="C22" s="38">
        <v>4.3402777777777788E-3</v>
      </c>
      <c r="D22" s="39">
        <f t="shared" si="0"/>
        <v>1.0659768611955993E-2</v>
      </c>
      <c r="E22" s="38">
        <v>0</v>
      </c>
      <c r="F22" s="39"/>
      <c r="G22" s="38">
        <f t="shared" si="1"/>
        <v>4.3402777777777788E-3</v>
      </c>
      <c r="H22" s="43">
        <f t="shared" si="2"/>
        <v>1.0659768611955993E-2</v>
      </c>
    </row>
    <row r="23" spans="2:8" s="1" customFormat="1" x14ac:dyDescent="0.25">
      <c r="B23" s="42" t="s">
        <v>71</v>
      </c>
      <c r="C23" s="38">
        <v>1.1851851851851851E-2</v>
      </c>
      <c r="D23" s="39">
        <f t="shared" si="0"/>
        <v>2.9108274823047824E-2</v>
      </c>
      <c r="E23" s="38">
        <v>0</v>
      </c>
      <c r="F23" s="39"/>
      <c r="G23" s="38">
        <f t="shared" si="1"/>
        <v>1.1851851851851851E-2</v>
      </c>
      <c r="H23" s="43">
        <f>G23/$G$30</f>
        <v>2.9108274823047824E-2</v>
      </c>
    </row>
    <row r="24" spans="2:8" s="1" customFormat="1" x14ac:dyDescent="0.25">
      <c r="B24" s="42" t="s">
        <v>12</v>
      </c>
      <c r="C24" s="38">
        <v>7.4074074074074081E-4</v>
      </c>
      <c r="D24" s="39">
        <f>C24/C$30</f>
        <v>1.8192671764404892E-3</v>
      </c>
      <c r="E24" s="38">
        <v>0</v>
      </c>
      <c r="F24" s="39"/>
      <c r="G24" s="38">
        <f t="shared" si="1"/>
        <v>7.4074074074074081E-4</v>
      </c>
      <c r="H24" s="43">
        <f>G24/$G$30</f>
        <v>1.8192671764404892E-3</v>
      </c>
    </row>
    <row r="25" spans="2:8" s="1" customFormat="1" x14ac:dyDescent="0.25">
      <c r="B25" s="42" t="s">
        <v>5</v>
      </c>
      <c r="C25" s="38">
        <v>7.6851851851851855E-3</v>
      </c>
      <c r="D25" s="39">
        <f t="shared" si="0"/>
        <v>1.8874896955570077E-2</v>
      </c>
      <c r="E25" s="38">
        <v>0</v>
      </c>
      <c r="F25" s="39"/>
      <c r="G25" s="38">
        <f t="shared" si="1"/>
        <v>7.6851851851851855E-3</v>
      </c>
      <c r="H25" s="43">
        <f>G25/$G$30</f>
        <v>1.8874896955570077E-2</v>
      </c>
    </row>
    <row r="26" spans="2:8" s="1" customFormat="1" x14ac:dyDescent="0.25">
      <c r="B26" s="42" t="s">
        <v>6</v>
      </c>
      <c r="C26" s="38">
        <v>6.2326388888888834E-2</v>
      </c>
      <c r="D26" s="39">
        <f t="shared" si="0"/>
        <v>0.15307427726768788</v>
      </c>
      <c r="E26" s="38">
        <v>0</v>
      </c>
      <c r="F26" s="39"/>
      <c r="G26" s="38">
        <f t="shared" si="1"/>
        <v>6.2326388888888834E-2</v>
      </c>
      <c r="H26" s="43">
        <f t="shared" si="2"/>
        <v>0.15307427726768788</v>
      </c>
    </row>
    <row r="27" spans="2:8" s="1" customFormat="1" x14ac:dyDescent="0.25">
      <c r="B27" s="42" t="s">
        <v>78</v>
      </c>
      <c r="C27" s="38">
        <v>1.9722222222222207E-2</v>
      </c>
      <c r="D27" s="39">
        <f t="shared" si="0"/>
        <v>4.8437988572727984E-2</v>
      </c>
      <c r="E27" s="38">
        <v>0</v>
      </c>
      <c r="F27" s="39"/>
      <c r="G27" s="38">
        <f t="shared" si="1"/>
        <v>1.9722222222222207E-2</v>
      </c>
      <c r="H27" s="43">
        <f t="shared" si="2"/>
        <v>4.8437988572727984E-2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0.40716435185185207</v>
      </c>
      <c r="D30" s="51">
        <f t="shared" si="3"/>
        <v>0.99999999999999989</v>
      </c>
      <c r="E30" s="50"/>
      <c r="F30" s="51"/>
      <c r="G30" s="50">
        <f t="shared" si="3"/>
        <v>0.40716435185185207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K18" sqref="K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3.4722222222222224E-4</v>
      </c>
      <c r="D7" s="39">
        <f t="shared" ref="D7:D17" si="0">C7/C$30</f>
        <v>4.2857142857142877E-3</v>
      </c>
      <c r="E7" s="38">
        <v>0</v>
      </c>
      <c r="F7" s="39"/>
      <c r="G7" s="38">
        <f>C7+E7</f>
        <v>3.4722222222222224E-4</v>
      </c>
      <c r="H7" s="43">
        <f>G7/$G$30</f>
        <v>4.2857142857142877E-3</v>
      </c>
    </row>
    <row r="8" spans="2:8" s="1" customFormat="1" x14ac:dyDescent="0.25">
      <c r="B8" s="42" t="s">
        <v>13</v>
      </c>
      <c r="C8" s="38">
        <v>3.0092592592592589E-4</v>
      </c>
      <c r="D8" s="39">
        <f t="shared" si="0"/>
        <v>3.7142857142857151E-3</v>
      </c>
      <c r="E8" s="38">
        <v>0</v>
      </c>
      <c r="F8" s="39"/>
      <c r="G8" s="38">
        <f t="shared" ref="G8:G28" si="1">C8+E8</f>
        <v>3.0092592592592589E-4</v>
      </c>
      <c r="H8" s="43">
        <f t="shared" ref="H8:H28" si="2">G8/$G$30</f>
        <v>3.7142857142857151E-3</v>
      </c>
    </row>
    <row r="9" spans="2:8" s="1" customFormat="1" x14ac:dyDescent="0.25">
      <c r="B9" s="42" t="s">
        <v>0</v>
      </c>
      <c r="C9" s="38">
        <v>3.4224537037037012E-2</v>
      </c>
      <c r="D9" s="39">
        <f t="shared" si="0"/>
        <v>0.42242857142857126</v>
      </c>
      <c r="E9" s="38">
        <v>0</v>
      </c>
      <c r="F9" s="39"/>
      <c r="G9" s="38">
        <f t="shared" si="1"/>
        <v>3.4224537037037012E-2</v>
      </c>
      <c r="H9" s="43">
        <f t="shared" si="2"/>
        <v>0.42242857142857126</v>
      </c>
    </row>
    <row r="10" spans="2:8" s="1" customFormat="1" x14ac:dyDescent="0.25">
      <c r="B10" s="42" t="s">
        <v>8</v>
      </c>
      <c r="C10" s="38">
        <v>2.3842592592592587E-3</v>
      </c>
      <c r="D10" s="39">
        <f t="shared" si="0"/>
        <v>2.9428571428571432E-2</v>
      </c>
      <c r="E10" s="38">
        <v>0</v>
      </c>
      <c r="F10" s="39"/>
      <c r="G10" s="38">
        <f t="shared" si="1"/>
        <v>2.3842592592592587E-3</v>
      </c>
      <c r="H10" s="43">
        <f t="shared" si="2"/>
        <v>2.9428571428571432E-2</v>
      </c>
    </row>
    <row r="11" spans="2:8" s="1" customFormat="1" x14ac:dyDescent="0.25">
      <c r="B11" s="42" t="s">
        <v>26</v>
      </c>
      <c r="C11" s="38">
        <v>2.199074074074074E-4</v>
      </c>
      <c r="D11" s="39">
        <f t="shared" si="0"/>
        <v>2.7142857142857151E-3</v>
      </c>
      <c r="E11" s="38">
        <v>0</v>
      </c>
      <c r="F11" s="39"/>
      <c r="G11" s="38">
        <f t="shared" si="1"/>
        <v>2.199074074074074E-4</v>
      </c>
      <c r="H11" s="43">
        <f t="shared" si="2"/>
        <v>2.7142857142857151E-3</v>
      </c>
    </row>
    <row r="12" spans="2:8" s="1" customFormat="1" x14ac:dyDescent="0.25">
      <c r="B12" s="42" t="s">
        <v>3</v>
      </c>
      <c r="C12" s="38">
        <v>8.1018518518518516E-5</v>
      </c>
      <c r="D12" s="39">
        <f t="shared" si="0"/>
        <v>1.0000000000000002E-3</v>
      </c>
      <c r="E12" s="38">
        <v>0</v>
      </c>
      <c r="F12" s="39"/>
      <c r="G12" s="38">
        <f t="shared" si="1"/>
        <v>8.1018518518518516E-5</v>
      </c>
      <c r="H12" s="43">
        <f t="shared" si="2"/>
        <v>1.0000000000000002E-3</v>
      </c>
    </row>
    <row r="13" spans="2:8" s="1" customFormat="1" x14ac:dyDescent="0.25">
      <c r="B13" s="42" t="s">
        <v>7</v>
      </c>
      <c r="C13" s="38">
        <v>5.0578703703703688E-3</v>
      </c>
      <c r="D13" s="39">
        <f t="shared" si="0"/>
        <v>6.242857142857143E-2</v>
      </c>
      <c r="E13" s="38">
        <v>0</v>
      </c>
      <c r="F13" s="39"/>
      <c r="G13" s="38">
        <f t="shared" si="1"/>
        <v>5.0578703703703688E-3</v>
      </c>
      <c r="H13" s="43">
        <f t="shared" si="2"/>
        <v>6.242857142857143E-2</v>
      </c>
    </row>
    <row r="14" spans="2:8" s="1" customFormat="1" x14ac:dyDescent="0.25">
      <c r="B14" s="42" t="s">
        <v>2</v>
      </c>
      <c r="C14" s="38"/>
      <c r="D14" s="39">
        <f t="shared" si="0"/>
        <v>0</v>
      </c>
      <c r="E14" s="38">
        <v>0</v>
      </c>
      <c r="F14" s="39"/>
      <c r="G14" s="38">
        <f t="shared" si="1"/>
        <v>0</v>
      </c>
      <c r="H14" s="43">
        <f t="shared" si="2"/>
        <v>0</v>
      </c>
    </row>
    <row r="15" spans="2:8" s="1" customFormat="1" x14ac:dyDescent="0.25">
      <c r="B15" s="42" t="s">
        <v>9</v>
      </c>
      <c r="C15" s="38">
        <v>1.3888888888888889E-4</v>
      </c>
      <c r="D15" s="39">
        <f t="shared" si="0"/>
        <v>1.7142857142857148E-3</v>
      </c>
      <c r="E15" s="38">
        <v>0</v>
      </c>
      <c r="F15" s="39"/>
      <c r="G15" s="38">
        <f t="shared" si="1"/>
        <v>1.3888888888888889E-4</v>
      </c>
      <c r="H15" s="43">
        <f t="shared" si="2"/>
        <v>1.7142857142857148E-3</v>
      </c>
    </row>
    <row r="16" spans="2:8" s="1" customFormat="1" x14ac:dyDescent="0.25">
      <c r="B16" s="42" t="s">
        <v>1</v>
      </c>
      <c r="C16" s="38">
        <v>8.1018518518518516E-5</v>
      </c>
      <c r="D16" s="39">
        <f>C16/C$30</f>
        <v>1.0000000000000002E-3</v>
      </c>
      <c r="E16" s="38">
        <v>0</v>
      </c>
      <c r="F16" s="39"/>
      <c r="G16" s="38">
        <f t="shared" si="1"/>
        <v>8.1018518518518516E-5</v>
      </c>
      <c r="H16" s="43">
        <f t="shared" si="2"/>
        <v>1.0000000000000002E-3</v>
      </c>
    </row>
    <row r="17" spans="2:8" s="1" customFormat="1" x14ac:dyDescent="0.25">
      <c r="B17" s="42" t="s">
        <v>27</v>
      </c>
      <c r="C17" s="38">
        <v>4.6296296296296293E-4</v>
      </c>
      <c r="D17" s="39">
        <f t="shared" si="0"/>
        <v>5.714285714285716E-3</v>
      </c>
      <c r="E17" s="38">
        <v>0</v>
      </c>
      <c r="F17" s="39"/>
      <c r="G17" s="38">
        <f t="shared" si="1"/>
        <v>4.6296296296296293E-4</v>
      </c>
      <c r="H17" s="43">
        <f t="shared" si="2"/>
        <v>5.714285714285716E-3</v>
      </c>
    </row>
    <row r="18" spans="2:8" s="1" customFormat="1" x14ac:dyDescent="0.25">
      <c r="B18" s="42" t="s">
        <v>16</v>
      </c>
      <c r="C18" s="38">
        <v>6.5972222222222224E-4</v>
      </c>
      <c r="D18" s="39">
        <f t="shared" ref="D18:D28" si="3">C18/C$30</f>
        <v>8.1428571428571461E-3</v>
      </c>
      <c r="E18" s="38">
        <v>0</v>
      </c>
      <c r="F18" s="39"/>
      <c r="G18" s="38">
        <f t="shared" si="1"/>
        <v>6.5972222222222224E-4</v>
      </c>
      <c r="H18" s="43">
        <f t="shared" si="2"/>
        <v>8.1428571428571461E-3</v>
      </c>
    </row>
    <row r="19" spans="2:8" s="1" customFormat="1" x14ac:dyDescent="0.25">
      <c r="B19" s="42" t="s">
        <v>4</v>
      </c>
      <c r="C19" s="38">
        <v>8.9120370370370373E-4</v>
      </c>
      <c r="D19" s="39">
        <f t="shared" si="3"/>
        <v>1.1000000000000005E-2</v>
      </c>
      <c r="E19" s="38">
        <v>0</v>
      </c>
      <c r="F19" s="39"/>
      <c r="G19" s="38">
        <f t="shared" si="1"/>
        <v>8.9120370370370373E-4</v>
      </c>
      <c r="H19" s="43">
        <f t="shared" si="2"/>
        <v>1.1000000000000005E-2</v>
      </c>
    </row>
    <row r="20" spans="2:8" s="1" customFormat="1" x14ac:dyDescent="0.25">
      <c r="B20" s="42" t="s">
        <v>14</v>
      </c>
      <c r="C20" s="38">
        <v>5.7870370370370366E-5</v>
      </c>
      <c r="D20" s="39">
        <f t="shared" si="3"/>
        <v>7.142857142857145E-4</v>
      </c>
      <c r="E20" s="38">
        <v>0</v>
      </c>
      <c r="F20" s="39"/>
      <c r="G20" s="38">
        <f t="shared" si="1"/>
        <v>5.7870370370370366E-5</v>
      </c>
      <c r="H20" s="43">
        <f t="shared" si="2"/>
        <v>7.142857142857145E-4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 x14ac:dyDescent="0.25">
      <c r="B22" s="42" t="s">
        <v>15</v>
      </c>
      <c r="C22" s="38">
        <v>5.2083333333333333E-4</v>
      </c>
      <c r="D22" s="39">
        <f t="shared" si="3"/>
        <v>6.4285714285714311E-3</v>
      </c>
      <c r="E22" s="38">
        <v>0</v>
      </c>
      <c r="F22" s="39"/>
      <c r="G22" s="38">
        <f t="shared" si="1"/>
        <v>5.2083333333333333E-4</v>
      </c>
      <c r="H22" s="43">
        <f t="shared" si="2"/>
        <v>6.4285714285714311E-3</v>
      </c>
    </row>
    <row r="23" spans="2:8" s="1" customFormat="1" x14ac:dyDescent="0.25">
      <c r="B23" s="42" t="s">
        <v>71</v>
      </c>
      <c r="C23" s="38">
        <v>1.8055555555555555E-3</v>
      </c>
      <c r="D23" s="39">
        <f t="shared" si="3"/>
        <v>2.2285714285714294E-2</v>
      </c>
      <c r="E23" s="38">
        <v>0</v>
      </c>
      <c r="F23" s="39"/>
      <c r="G23" s="38">
        <f t="shared" si="1"/>
        <v>1.8055555555555555E-3</v>
      </c>
      <c r="H23" s="43">
        <f t="shared" si="2"/>
        <v>2.2285714285714294E-2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1.2152777777777778E-3</v>
      </c>
      <c r="D25" s="39">
        <f t="shared" si="3"/>
        <v>1.5000000000000006E-2</v>
      </c>
      <c r="E25" s="38">
        <v>0</v>
      </c>
      <c r="F25" s="39"/>
      <c r="G25" s="38">
        <f t="shared" si="1"/>
        <v>1.2152777777777778E-3</v>
      </c>
      <c r="H25" s="43">
        <f t="shared" si="2"/>
        <v>1.5000000000000006E-2</v>
      </c>
    </row>
    <row r="26" spans="2:8" s="1" customFormat="1" x14ac:dyDescent="0.25">
      <c r="B26" s="42" t="s">
        <v>6</v>
      </c>
      <c r="C26" s="38">
        <v>2.7928240740740729E-2</v>
      </c>
      <c r="D26" s="39">
        <f t="shared" si="3"/>
        <v>0.3447142857142857</v>
      </c>
      <c r="E26" s="38">
        <v>0</v>
      </c>
      <c r="F26" s="39"/>
      <c r="G26" s="38">
        <f t="shared" si="1"/>
        <v>2.7928240740740729E-2</v>
      </c>
      <c r="H26" s="43">
        <f t="shared" si="2"/>
        <v>0.3447142857142857</v>
      </c>
    </row>
    <row r="27" spans="2:8" s="1" customFormat="1" x14ac:dyDescent="0.25">
      <c r="B27" s="42" t="s">
        <v>78</v>
      </c>
      <c r="C27" s="38">
        <v>4.6412037037037029E-3</v>
      </c>
      <c r="D27" s="39">
        <f t="shared" si="3"/>
        <v>5.7285714285714294E-2</v>
      </c>
      <c r="E27" s="38">
        <v>0</v>
      </c>
      <c r="F27" s="39"/>
      <c r="G27" s="38">
        <f t="shared" si="1"/>
        <v>4.6412037037037029E-3</v>
      </c>
      <c r="H27" s="43">
        <f t="shared" si="2"/>
        <v>5.7285714285714294E-2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8.101851851851849E-2</v>
      </c>
      <c r="D30" s="51">
        <f>SUM(D7:D29)</f>
        <v>0.99999999999999967</v>
      </c>
      <c r="E30" s="50"/>
      <c r="F30" s="51"/>
      <c r="G30" s="50">
        <f>SUM(G7:G28)</f>
        <v>8.101851851851849E-2</v>
      </c>
      <c r="H30" s="49">
        <f>SUM(H7:H28)</f>
        <v>0.99999999999999967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2020-12-14T15:15:31Z</cp:lastPrinted>
  <dcterms:created xsi:type="dcterms:W3CDTF">2016-01-08T16:06:43Z</dcterms:created>
  <dcterms:modified xsi:type="dcterms:W3CDTF">2020-12-14T15:15:51Z</dcterms:modified>
</cp:coreProperties>
</file>