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0" yWindow="0" windowWidth="19440" windowHeight="11760" tabRatio="653"/>
  </bookViews>
  <sheets>
    <sheet name="E1" sheetId="3" r:id="rId1"/>
    <sheet name="E2" sheetId="4" r:id="rId2"/>
    <sheet name="E3" sheetId="5" r:id="rId3"/>
    <sheet name="E4" sheetId="6" r:id="rId4"/>
    <sheet name="E5" sheetId="7" r:id="rId5"/>
    <sheet name="E6" sheetId="8" r:id="rId6"/>
    <sheet name="E7" sheetId="9" r:id="rId7"/>
    <sheet name="E8" sheetId="10" r:id="rId8"/>
    <sheet name="E9" sheetId="11" r:id="rId9"/>
    <sheet name="E10" sheetId="12" r:id="rId10"/>
    <sheet name="E11" sheetId="13" r:id="rId11"/>
    <sheet name="E12" sheetId="14" r:id="rId12"/>
    <sheet name="E13" sheetId="15" r:id="rId13"/>
    <sheet name="E14" sheetId="16" r:id="rId14"/>
    <sheet name="E15" sheetId="17" r:id="rId15"/>
    <sheet name="E16" sheetId="18" r:id="rId16"/>
    <sheet name="E17" sheetId="19" r:id="rId17"/>
    <sheet name="E18" sheetId="20" r:id="rId18"/>
    <sheet name="E19" sheetId="21" r:id="rId19"/>
    <sheet name="E20" sheetId="22" r:id="rId20"/>
    <sheet name="E21" sheetId="23" r:id="rId21"/>
    <sheet name="E22" sheetId="24" r:id="rId22"/>
    <sheet name="E23" sheetId="25" r:id="rId23"/>
    <sheet name="E24" sheetId="26" r:id="rId24"/>
    <sheet name="F1" sheetId="27" r:id="rId25"/>
    <sheet name="F2" sheetId="28" r:id="rId26"/>
    <sheet name="F3" sheetId="29" r:id="rId27"/>
    <sheet name="F4" sheetId="30" r:id="rId28"/>
    <sheet name="F5" sheetId="31" r:id="rId29"/>
    <sheet name="F6" sheetId="32" r:id="rId30"/>
    <sheet name="F7" sheetId="33" r:id="rId31"/>
    <sheet name="F8" sheetId="34" r:id="rId32"/>
    <sheet name="F9" sheetId="35" r:id="rId33"/>
    <sheet name="F10" sheetId="36" r:id="rId34"/>
    <sheet name="F11" sheetId="37" r:id="rId35"/>
    <sheet name="F12" sheetId="38" r:id="rId36"/>
    <sheet name="F13" sheetId="39" r:id="rId37"/>
    <sheet name="F14" sheetId="40" r:id="rId38"/>
    <sheet name="G1" sheetId="41" r:id="rId39"/>
    <sheet name="G2" sheetId="42" r:id="rId40"/>
    <sheet name="G3" sheetId="43" r:id="rId41"/>
    <sheet name="G4" sheetId="44" r:id="rId42"/>
    <sheet name="G5" sheetId="45" r:id="rId43"/>
    <sheet name="G6" sheetId="46" r:id="rId44"/>
    <sheet name="G7" sheetId="47" r:id="rId45"/>
    <sheet name="G8" sheetId="48" r:id="rId46"/>
    <sheet name="G9" sheetId="49" r:id="rId47"/>
    <sheet name="G10" sheetId="50" r:id="rId48"/>
    <sheet name="G11" sheetId="51" r:id="rId49"/>
    <sheet name="G12" sheetId="52" r:id="rId50"/>
    <sheet name="G13" sheetId="53" r:id="rId51"/>
    <sheet name="G14" sheetId="54"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8" i="55" l="1"/>
  <c r="E30" i="55"/>
  <c r="I30" i="55"/>
  <c r="K24" i="52"/>
  <c r="K22" i="52"/>
  <c r="I30" i="48"/>
  <c r="J30" i="48"/>
  <c r="H30" i="48"/>
  <c r="K15" i="47"/>
  <c r="K16" i="47"/>
  <c r="K17" i="47"/>
  <c r="K19" i="47"/>
  <c r="K21" i="47"/>
  <c r="K23" i="47"/>
  <c r="K24" i="47"/>
  <c r="K25" i="47"/>
  <c r="K26" i="47"/>
  <c r="K28" i="47"/>
  <c r="K13" i="47"/>
  <c r="K12" i="47"/>
  <c r="H30" i="47"/>
  <c r="K7" i="44"/>
  <c r="K18" i="43"/>
  <c r="K20" i="43"/>
  <c r="K26" i="43"/>
  <c r="K8" i="43"/>
  <c r="K15" i="42"/>
  <c r="K11" i="42"/>
  <c r="J30" i="42"/>
  <c r="H21" i="28"/>
  <c r="H23" i="28"/>
  <c r="H26" i="28"/>
  <c r="H17" i="28"/>
  <c r="H12" i="28"/>
  <c r="H13" i="28"/>
  <c r="H8" i="28"/>
  <c r="G30" i="28"/>
  <c r="H9" i="28" s="1"/>
  <c r="F9" i="28"/>
  <c r="F25" i="28"/>
  <c r="E30" i="28"/>
  <c r="F23" i="28" s="1"/>
  <c r="I18" i="27"/>
  <c r="I11" i="27"/>
  <c r="G22" i="13"/>
  <c r="G24" i="11"/>
  <c r="G16" i="7"/>
  <c r="G18" i="7"/>
  <c r="G19" i="7"/>
  <c r="G23" i="7"/>
  <c r="G25" i="7"/>
  <c r="G14" i="7"/>
  <c r="G15" i="7"/>
  <c r="G10" i="7"/>
  <c r="G7" i="7"/>
  <c r="F19" i="28" l="1"/>
  <c r="H10" i="28"/>
  <c r="H30" i="28" s="1"/>
  <c r="H22" i="28"/>
  <c r="F12" i="28"/>
  <c r="F30" i="28" s="1"/>
  <c r="K22" i="55"/>
  <c r="K25" i="55"/>
  <c r="K21" i="55"/>
  <c r="K9" i="54"/>
  <c r="K12" i="54"/>
  <c r="K13" i="54"/>
  <c r="K14" i="54"/>
  <c r="K16" i="54"/>
  <c r="K17" i="54"/>
  <c r="K19" i="54"/>
  <c r="K20" i="54"/>
  <c r="K21" i="54"/>
  <c r="K22" i="54"/>
  <c r="K23" i="54"/>
  <c r="K24" i="54"/>
  <c r="K25" i="54"/>
  <c r="K26" i="54"/>
  <c r="H30" i="54"/>
  <c r="K8" i="54"/>
  <c r="K8" i="53"/>
  <c r="K9" i="53"/>
  <c r="K10" i="53"/>
  <c r="K12" i="53"/>
  <c r="K13" i="53"/>
  <c r="K14" i="53"/>
  <c r="K15" i="53"/>
  <c r="K16" i="53"/>
  <c r="K17" i="53"/>
  <c r="K19" i="53"/>
  <c r="K20" i="53"/>
  <c r="K21" i="53"/>
  <c r="K22" i="53"/>
  <c r="K23" i="53"/>
  <c r="K24" i="53"/>
  <c r="K25" i="53"/>
  <c r="K26" i="53"/>
  <c r="K27" i="53"/>
  <c r="K9" i="52"/>
  <c r="K10" i="52"/>
  <c r="K12" i="52"/>
  <c r="K30" i="52" s="1"/>
  <c r="K13" i="52"/>
  <c r="K15" i="52"/>
  <c r="K16" i="52"/>
  <c r="K17" i="52"/>
  <c r="K19" i="52"/>
  <c r="K20" i="52"/>
  <c r="K21" i="52"/>
  <c r="K23" i="52"/>
  <c r="K25" i="52"/>
  <c r="G30" i="48"/>
  <c r="F30" i="48"/>
  <c r="D30" i="48"/>
  <c r="C30" i="48"/>
  <c r="K12" i="48"/>
  <c r="K13" i="48"/>
  <c r="K14" i="48"/>
  <c r="K15" i="48"/>
  <c r="K16" i="48"/>
  <c r="K17" i="48"/>
  <c r="K19" i="48"/>
  <c r="K20" i="48"/>
  <c r="K21" i="48"/>
  <c r="K22" i="48"/>
  <c r="K23" i="48"/>
  <c r="K24" i="48"/>
  <c r="K25" i="48"/>
  <c r="K26" i="48"/>
  <c r="K9" i="48"/>
  <c r="K22" i="47"/>
  <c r="K9" i="47"/>
  <c r="D30" i="47"/>
  <c r="K9" i="43"/>
  <c r="K10" i="43"/>
  <c r="K12" i="43"/>
  <c r="K13" i="43"/>
  <c r="K14" i="43"/>
  <c r="K16" i="43"/>
  <c r="K17" i="43"/>
  <c r="K19" i="43"/>
  <c r="K21" i="43"/>
  <c r="K22" i="43"/>
  <c r="K23" i="43"/>
  <c r="K24" i="43"/>
  <c r="K25" i="43"/>
  <c r="K7" i="43"/>
  <c r="I30" i="42"/>
  <c r="K9" i="42"/>
  <c r="K10" i="42"/>
  <c r="K12" i="42"/>
  <c r="K13" i="42"/>
  <c r="K16" i="42"/>
  <c r="K17" i="42"/>
  <c r="K19" i="42"/>
  <c r="K20" i="42"/>
  <c r="K21" i="42"/>
  <c r="K22" i="42"/>
  <c r="K23" i="42"/>
  <c r="K24" i="42"/>
  <c r="K25" i="42"/>
  <c r="K26" i="42"/>
  <c r="K28" i="42"/>
  <c r="K8" i="41"/>
  <c r="K9" i="41"/>
  <c r="K10" i="41"/>
  <c r="K11" i="41"/>
  <c r="K12" i="41"/>
  <c r="K13" i="41"/>
  <c r="K14" i="41"/>
  <c r="K15" i="41"/>
  <c r="K16" i="41"/>
  <c r="K17" i="41"/>
  <c r="K18" i="41"/>
  <c r="K19" i="41"/>
  <c r="K20" i="41"/>
  <c r="K21" i="41"/>
  <c r="K22" i="41"/>
  <c r="K23" i="41"/>
  <c r="K24" i="41"/>
  <c r="K25" i="41"/>
  <c r="K26" i="41"/>
  <c r="K27" i="41"/>
  <c r="K28" i="41"/>
  <c r="K7" i="41"/>
  <c r="C30" i="39"/>
  <c r="D17" i="39" s="1"/>
  <c r="C30" i="38"/>
  <c r="E30" i="37"/>
  <c r="E30" i="33"/>
  <c r="F13" i="33" s="1"/>
  <c r="F25" i="33"/>
  <c r="C30" i="33"/>
  <c r="D20" i="33" s="1"/>
  <c r="D22" i="33"/>
  <c r="E30" i="32"/>
  <c r="C30" i="32"/>
  <c r="C30" i="29"/>
  <c r="D23" i="29" s="1"/>
  <c r="I26" i="27"/>
  <c r="I7" i="27"/>
  <c r="I8" i="27"/>
  <c r="I9" i="27"/>
  <c r="I10" i="27"/>
  <c r="I12" i="27"/>
  <c r="I13" i="27"/>
  <c r="I14" i="27"/>
  <c r="I15" i="27"/>
  <c r="I16" i="27"/>
  <c r="I17" i="27"/>
  <c r="I19" i="27"/>
  <c r="I20" i="27"/>
  <c r="I21" i="27"/>
  <c r="I22" i="27"/>
  <c r="I23" i="27"/>
  <c r="I24" i="27"/>
  <c r="I25" i="27"/>
  <c r="I28" i="27"/>
  <c r="G30" i="27"/>
  <c r="E30" i="27"/>
  <c r="F10" i="27" s="1"/>
  <c r="G24" i="24"/>
  <c r="G7" i="24"/>
  <c r="G8" i="24"/>
  <c r="G9" i="24"/>
  <c r="G10" i="24"/>
  <c r="G11" i="24"/>
  <c r="G12" i="24"/>
  <c r="G13" i="24"/>
  <c r="G14" i="24"/>
  <c r="G15" i="24"/>
  <c r="G16" i="24"/>
  <c r="G17" i="24"/>
  <c r="G18" i="24"/>
  <c r="G19" i="24"/>
  <c r="G20" i="24"/>
  <c r="G21" i="24"/>
  <c r="G23" i="24"/>
  <c r="G25" i="24"/>
  <c r="G26" i="24"/>
  <c r="G27" i="24"/>
  <c r="G28" i="24"/>
  <c r="E30" i="24"/>
  <c r="C30" i="24"/>
  <c r="D14" i="24"/>
  <c r="D18" i="24"/>
  <c r="E30" i="23"/>
  <c r="C30" i="23"/>
  <c r="D20" i="23"/>
  <c r="D21" i="23"/>
  <c r="D25" i="23"/>
  <c r="D26" i="23"/>
  <c r="G28" i="22"/>
  <c r="G7" i="22"/>
  <c r="G8" i="22"/>
  <c r="G9" i="22"/>
  <c r="G10" i="22"/>
  <c r="G11" i="22"/>
  <c r="G12" i="22"/>
  <c r="G13" i="22"/>
  <c r="G14" i="22"/>
  <c r="G15" i="22"/>
  <c r="G16" i="22"/>
  <c r="G17" i="22"/>
  <c r="G18" i="22"/>
  <c r="G19" i="22"/>
  <c r="G20" i="22"/>
  <c r="G21" i="22"/>
  <c r="G22" i="22"/>
  <c r="G23" i="22"/>
  <c r="G24" i="22"/>
  <c r="G25" i="22"/>
  <c r="G26" i="22"/>
  <c r="G27" i="22"/>
  <c r="C30" i="22"/>
  <c r="D17" i="22" s="1"/>
  <c r="E30" i="21"/>
  <c r="F11" i="21"/>
  <c r="G8" i="21"/>
  <c r="G9" i="21"/>
  <c r="G10" i="21"/>
  <c r="G11" i="21"/>
  <c r="G12" i="21"/>
  <c r="G13" i="21"/>
  <c r="G14" i="21"/>
  <c r="G15" i="21"/>
  <c r="G16" i="21"/>
  <c r="G17" i="21"/>
  <c r="G18" i="21"/>
  <c r="G19" i="21"/>
  <c r="G20" i="21"/>
  <c r="G21" i="21"/>
  <c r="G22" i="21"/>
  <c r="G23" i="21"/>
  <c r="G24" i="21"/>
  <c r="G25" i="21"/>
  <c r="G26" i="21"/>
  <c r="G27" i="21"/>
  <c r="G28" i="21"/>
  <c r="G7" i="21"/>
  <c r="E30" i="19"/>
  <c r="F21" i="19" s="1"/>
  <c r="G30" i="18"/>
  <c r="H8" i="18" s="1"/>
  <c r="I8" i="18"/>
  <c r="I9" i="18"/>
  <c r="I10" i="18"/>
  <c r="I11" i="18"/>
  <c r="I12" i="18"/>
  <c r="I13" i="18"/>
  <c r="I14" i="18"/>
  <c r="I15" i="18"/>
  <c r="I16" i="18"/>
  <c r="I17" i="18"/>
  <c r="I18" i="18"/>
  <c r="I19" i="18"/>
  <c r="I20" i="18"/>
  <c r="I21" i="18"/>
  <c r="I22" i="18"/>
  <c r="I23" i="18"/>
  <c r="I24" i="18"/>
  <c r="I25" i="18"/>
  <c r="I26" i="18"/>
  <c r="I27" i="18"/>
  <c r="I28" i="18"/>
  <c r="E30" i="18"/>
  <c r="G8" i="15"/>
  <c r="G9" i="15"/>
  <c r="G30" i="15" s="1"/>
  <c r="H9" i="15" s="1"/>
  <c r="G10" i="15"/>
  <c r="G11" i="15"/>
  <c r="G12" i="15"/>
  <c r="G13" i="15"/>
  <c r="G14" i="15"/>
  <c r="G15" i="15"/>
  <c r="G16" i="15"/>
  <c r="G17" i="15"/>
  <c r="G18" i="15"/>
  <c r="G19" i="15"/>
  <c r="G20" i="15"/>
  <c r="G21" i="15"/>
  <c r="G22" i="15"/>
  <c r="G23" i="15"/>
  <c r="G24" i="15"/>
  <c r="G25" i="15"/>
  <c r="G26" i="15"/>
  <c r="G27" i="15"/>
  <c r="G7" i="15"/>
  <c r="G28" i="14"/>
  <c r="G7" i="14"/>
  <c r="G8" i="14"/>
  <c r="G9" i="14"/>
  <c r="G10" i="14"/>
  <c r="G11" i="14"/>
  <c r="G12" i="14"/>
  <c r="G13" i="14"/>
  <c r="G14" i="14"/>
  <c r="G15" i="14"/>
  <c r="G16" i="14"/>
  <c r="G17" i="14"/>
  <c r="G18" i="14"/>
  <c r="G19" i="14"/>
  <c r="G20" i="14"/>
  <c r="G21" i="14"/>
  <c r="G23" i="14"/>
  <c r="G24" i="14"/>
  <c r="G25" i="14"/>
  <c r="G26" i="14"/>
  <c r="G27" i="14"/>
  <c r="E30" i="14"/>
  <c r="F25" i="14" s="1"/>
  <c r="E30" i="13"/>
  <c r="G8" i="12"/>
  <c r="G9" i="12"/>
  <c r="G10" i="12"/>
  <c r="G11" i="12"/>
  <c r="G12" i="12"/>
  <c r="G13" i="12"/>
  <c r="G14" i="12"/>
  <c r="G15" i="12"/>
  <c r="G16" i="12"/>
  <c r="G17" i="12"/>
  <c r="G18" i="12"/>
  <c r="G19" i="12"/>
  <c r="G20" i="12"/>
  <c r="G21" i="12"/>
  <c r="G22" i="12"/>
  <c r="G23" i="12"/>
  <c r="G24" i="12"/>
  <c r="G25" i="12"/>
  <c r="G26" i="12"/>
  <c r="G27" i="12"/>
  <c r="G28" i="12"/>
  <c r="E30" i="12"/>
  <c r="F24" i="12" s="1"/>
  <c r="G23" i="11"/>
  <c r="G7" i="11"/>
  <c r="G8" i="11"/>
  <c r="G9" i="11"/>
  <c r="G10" i="11"/>
  <c r="G11" i="11"/>
  <c r="G12" i="11"/>
  <c r="G13" i="11"/>
  <c r="G14" i="11"/>
  <c r="G15" i="11"/>
  <c r="G16" i="11"/>
  <c r="G17" i="11"/>
  <c r="G19" i="11"/>
  <c r="G21" i="11"/>
  <c r="G22" i="11"/>
  <c r="G25" i="11"/>
  <c r="G26" i="11"/>
  <c r="G27" i="11"/>
  <c r="E30" i="11"/>
  <c r="C30" i="11"/>
  <c r="D24" i="11" s="1"/>
  <c r="E30" i="10"/>
  <c r="E30" i="9"/>
  <c r="F14" i="9" s="1"/>
  <c r="G30" i="8"/>
  <c r="H15" i="8" s="1"/>
  <c r="C30" i="8"/>
  <c r="D8" i="8" s="1"/>
  <c r="D18" i="8"/>
  <c r="G8" i="7"/>
  <c r="G30" i="7" s="1"/>
  <c r="G9" i="7"/>
  <c r="G11" i="7"/>
  <c r="G12" i="7"/>
  <c r="G13" i="7"/>
  <c r="G26" i="7"/>
  <c r="G27" i="7"/>
  <c r="C30" i="7"/>
  <c r="D18" i="7" s="1"/>
  <c r="D11" i="7"/>
  <c r="E30" i="6"/>
  <c r="G8" i="6"/>
  <c r="G9" i="6"/>
  <c r="G10" i="6"/>
  <c r="G11" i="6"/>
  <c r="G12" i="6"/>
  <c r="G13" i="6"/>
  <c r="G14" i="6"/>
  <c r="G15" i="6"/>
  <c r="G16" i="6"/>
  <c r="G17" i="6"/>
  <c r="G18" i="6"/>
  <c r="G19" i="6"/>
  <c r="G20" i="6"/>
  <c r="G21" i="6"/>
  <c r="G22" i="6"/>
  <c r="G23" i="6"/>
  <c r="G24" i="6"/>
  <c r="G25" i="6"/>
  <c r="G26" i="6"/>
  <c r="G27" i="6"/>
  <c r="G28" i="6"/>
  <c r="G7" i="6"/>
  <c r="E30" i="4"/>
  <c r="F21" i="4" s="1"/>
  <c r="G30" i="3"/>
  <c r="D23" i="24"/>
  <c r="I30" i="53"/>
  <c r="C30" i="40"/>
  <c r="D28" i="40" s="1"/>
  <c r="E30" i="39"/>
  <c r="E30" i="38"/>
  <c r="F8" i="38" s="1"/>
  <c r="D13" i="33"/>
  <c r="D22" i="32"/>
  <c r="H7" i="27"/>
  <c r="G8" i="25"/>
  <c r="G9" i="25"/>
  <c r="G10" i="25"/>
  <c r="G11" i="25"/>
  <c r="G12" i="25"/>
  <c r="G13" i="25"/>
  <c r="G14" i="25"/>
  <c r="G15" i="25"/>
  <c r="G16" i="25"/>
  <c r="G17" i="25"/>
  <c r="G18" i="25"/>
  <c r="G19" i="25"/>
  <c r="G20" i="25"/>
  <c r="G21" i="25"/>
  <c r="G22" i="25"/>
  <c r="G23" i="25"/>
  <c r="G24" i="25"/>
  <c r="G25" i="25"/>
  <c r="G26" i="25"/>
  <c r="G27" i="25"/>
  <c r="G7" i="25"/>
  <c r="D23" i="22"/>
  <c r="C30" i="21"/>
  <c r="D17" i="21" s="1"/>
  <c r="F26" i="18"/>
  <c r="G8" i="16"/>
  <c r="G9" i="16"/>
  <c r="G10" i="16"/>
  <c r="G11" i="16"/>
  <c r="G12" i="16"/>
  <c r="G13" i="16"/>
  <c r="G14" i="16"/>
  <c r="G15" i="16"/>
  <c r="G16" i="16"/>
  <c r="G17" i="16"/>
  <c r="G18" i="16"/>
  <c r="G19" i="16"/>
  <c r="G20" i="16"/>
  <c r="G21" i="16"/>
  <c r="G22" i="16"/>
  <c r="G23" i="16"/>
  <c r="G24" i="16"/>
  <c r="G25" i="16"/>
  <c r="G26" i="16"/>
  <c r="G27" i="16"/>
  <c r="G7" i="16"/>
  <c r="E30" i="16"/>
  <c r="G7" i="13"/>
  <c r="G8" i="13"/>
  <c r="G9" i="13"/>
  <c r="G10" i="13"/>
  <c r="G11" i="13"/>
  <c r="G12" i="13"/>
  <c r="G13" i="13"/>
  <c r="G14" i="13"/>
  <c r="G15" i="13"/>
  <c r="G16" i="13"/>
  <c r="G17" i="13"/>
  <c r="G18" i="13"/>
  <c r="G19" i="13"/>
  <c r="G20" i="13"/>
  <c r="G21" i="13"/>
  <c r="G23" i="13"/>
  <c r="G24" i="13"/>
  <c r="G25" i="13"/>
  <c r="G26" i="13"/>
  <c r="G27" i="13"/>
  <c r="G28" i="13"/>
  <c r="C30" i="13"/>
  <c r="G7" i="12"/>
  <c r="D21" i="11"/>
  <c r="D8" i="7"/>
  <c r="I28" i="3"/>
  <c r="E30" i="3"/>
  <c r="F7" i="3" s="1"/>
  <c r="H30" i="55"/>
  <c r="G30" i="55"/>
  <c r="F30" i="55"/>
  <c r="D30" i="55"/>
  <c r="G30" i="54"/>
  <c r="E30" i="54"/>
  <c r="D30" i="54"/>
  <c r="H30" i="53"/>
  <c r="G30" i="53"/>
  <c r="E30" i="53"/>
  <c r="D30" i="53"/>
  <c r="C30" i="53"/>
  <c r="C30" i="52"/>
  <c r="K30" i="47"/>
  <c r="G30" i="47"/>
  <c r="F30" i="47"/>
  <c r="E30" i="47"/>
  <c r="C30" i="47"/>
  <c r="K8" i="44"/>
  <c r="K9" i="44"/>
  <c r="K10" i="44"/>
  <c r="K11" i="44"/>
  <c r="K30" i="44" s="1"/>
  <c r="K12" i="44"/>
  <c r="K13" i="44"/>
  <c r="K14" i="44"/>
  <c r="K15" i="44"/>
  <c r="K16" i="44"/>
  <c r="K17" i="44"/>
  <c r="K19" i="44"/>
  <c r="K20" i="44"/>
  <c r="K21" i="44"/>
  <c r="K22" i="44"/>
  <c r="K23" i="44"/>
  <c r="K24" i="44"/>
  <c r="K25" i="44"/>
  <c r="K26" i="44"/>
  <c r="K27" i="44"/>
  <c r="K28" i="44"/>
  <c r="H30" i="44"/>
  <c r="G30" i="44"/>
  <c r="F30" i="44"/>
  <c r="E30" i="44"/>
  <c r="D30" i="44"/>
  <c r="C30" i="44"/>
  <c r="H30" i="43"/>
  <c r="G30" i="43"/>
  <c r="F30" i="43"/>
  <c r="E30" i="43"/>
  <c r="D30" i="43"/>
  <c r="H30" i="42"/>
  <c r="G30" i="42"/>
  <c r="F30" i="42"/>
  <c r="E30" i="42"/>
  <c r="D30" i="42"/>
  <c r="C30" i="42"/>
  <c r="I30" i="41"/>
  <c r="H30" i="41"/>
  <c r="G30" i="41"/>
  <c r="F30" i="41"/>
  <c r="E30" i="41"/>
  <c r="D30" i="41"/>
  <c r="C30" i="41"/>
  <c r="D25" i="40"/>
  <c r="F8" i="39"/>
  <c r="F9" i="39"/>
  <c r="F12" i="39"/>
  <c r="F14" i="39"/>
  <c r="F16" i="39"/>
  <c r="F17" i="39"/>
  <c r="F20" i="39"/>
  <c r="F21" i="39"/>
  <c r="F22" i="39"/>
  <c r="F24" i="39"/>
  <c r="F25" i="39"/>
  <c r="F26" i="39"/>
  <c r="F9" i="38"/>
  <c r="F10" i="38"/>
  <c r="F12" i="38"/>
  <c r="F13" i="38"/>
  <c r="F14" i="38"/>
  <c r="F15" i="38"/>
  <c r="F16" i="38"/>
  <c r="F17" i="38"/>
  <c r="F19" i="38"/>
  <c r="F20" i="38"/>
  <c r="F21" i="38"/>
  <c r="F22" i="38"/>
  <c r="F23" i="38"/>
  <c r="F24" i="38"/>
  <c r="F25" i="38"/>
  <c r="F26" i="38"/>
  <c r="F27" i="38"/>
  <c r="D13" i="38"/>
  <c r="D23" i="38"/>
  <c r="F13" i="37"/>
  <c r="F20" i="37"/>
  <c r="D21" i="33"/>
  <c r="D25" i="33"/>
  <c r="F9" i="32"/>
  <c r="F25" i="32"/>
  <c r="D25" i="32"/>
  <c r="D28" i="32"/>
  <c r="E30" i="29"/>
  <c r="F10" i="29" s="1"/>
  <c r="F11" i="29"/>
  <c r="F14" i="29"/>
  <c r="F15" i="29"/>
  <c r="F20" i="29"/>
  <c r="F23" i="29"/>
  <c r="F24" i="29"/>
  <c r="F28" i="29"/>
  <c r="I7" i="28"/>
  <c r="I8" i="28"/>
  <c r="I9" i="28"/>
  <c r="I10" i="28"/>
  <c r="I11" i="28"/>
  <c r="I12" i="28"/>
  <c r="I13" i="28"/>
  <c r="I14" i="28"/>
  <c r="I15" i="28"/>
  <c r="I16" i="28"/>
  <c r="I17" i="28"/>
  <c r="I18" i="28"/>
  <c r="I19" i="28"/>
  <c r="I20" i="28"/>
  <c r="I21" i="28"/>
  <c r="I22" i="28"/>
  <c r="I23" i="28"/>
  <c r="I24" i="28"/>
  <c r="I25" i="28"/>
  <c r="I26" i="28"/>
  <c r="I27" i="28"/>
  <c r="I28" i="28"/>
  <c r="C30" i="28"/>
  <c r="D7" i="28" s="1"/>
  <c r="D10" i="28"/>
  <c r="D12" i="28"/>
  <c r="D16" i="28"/>
  <c r="D17" i="28"/>
  <c r="D18" i="28"/>
  <c r="D21" i="28"/>
  <c r="D22" i="28"/>
  <c r="D24" i="28"/>
  <c r="D26" i="28"/>
  <c r="D28" i="28"/>
  <c r="H9" i="27"/>
  <c r="H10" i="27"/>
  <c r="H12" i="27"/>
  <c r="H13" i="27"/>
  <c r="H14" i="27"/>
  <c r="H16" i="27"/>
  <c r="H17" i="27"/>
  <c r="H19" i="27"/>
  <c r="H21" i="27"/>
  <c r="H22" i="27"/>
  <c r="H23" i="27"/>
  <c r="H24" i="27"/>
  <c r="H25" i="27"/>
  <c r="F12" i="27"/>
  <c r="F19" i="27"/>
  <c r="F23" i="27"/>
  <c r="F28" i="27"/>
  <c r="G7" i="26"/>
  <c r="G8" i="26"/>
  <c r="G9" i="26"/>
  <c r="G10" i="26"/>
  <c r="G11" i="26"/>
  <c r="G12" i="26"/>
  <c r="G13" i="26"/>
  <c r="G14" i="26"/>
  <c r="G15" i="26"/>
  <c r="G16" i="26"/>
  <c r="G17" i="26"/>
  <c r="G18" i="26"/>
  <c r="G19" i="26"/>
  <c r="G20" i="26"/>
  <c r="G21" i="26"/>
  <c r="G22" i="26"/>
  <c r="G23" i="26"/>
  <c r="G24" i="26"/>
  <c r="G25" i="26"/>
  <c r="G26" i="26"/>
  <c r="G27" i="26"/>
  <c r="G28" i="26"/>
  <c r="C30" i="26"/>
  <c r="D8" i="26" s="1"/>
  <c r="D9" i="26"/>
  <c r="D10" i="26"/>
  <c r="D13" i="26"/>
  <c r="D14" i="26"/>
  <c r="D17" i="26"/>
  <c r="D18" i="26"/>
  <c r="D21" i="26"/>
  <c r="D22" i="26"/>
  <c r="D25" i="26"/>
  <c r="D26" i="26"/>
  <c r="E30" i="25"/>
  <c r="C30" i="25"/>
  <c r="D9" i="25" s="1"/>
  <c r="D10" i="25"/>
  <c r="D14" i="25"/>
  <c r="D18" i="25"/>
  <c r="D22" i="25"/>
  <c r="D26" i="25"/>
  <c r="D8" i="24"/>
  <c r="D26" i="24"/>
  <c r="F12" i="23"/>
  <c r="D7" i="23"/>
  <c r="D10" i="23"/>
  <c r="D11" i="23"/>
  <c r="D14" i="23"/>
  <c r="D15" i="23"/>
  <c r="D22" i="22"/>
  <c r="F8" i="21"/>
  <c r="F9" i="21"/>
  <c r="F10" i="21"/>
  <c r="F12" i="21"/>
  <c r="F13" i="21"/>
  <c r="F14" i="21"/>
  <c r="F15" i="21"/>
  <c r="F16" i="21"/>
  <c r="F17" i="21"/>
  <c r="F19" i="21"/>
  <c r="F20" i="21"/>
  <c r="F21" i="21"/>
  <c r="F22" i="21"/>
  <c r="F23" i="21"/>
  <c r="F24" i="21"/>
  <c r="F25" i="21"/>
  <c r="F28" i="21"/>
  <c r="D9" i="21"/>
  <c r="D10" i="21"/>
  <c r="D13" i="21"/>
  <c r="D14" i="21"/>
  <c r="D18" i="21"/>
  <c r="D19" i="21"/>
  <c r="D22" i="21"/>
  <c r="D23" i="21"/>
  <c r="D26" i="21"/>
  <c r="D27" i="21"/>
  <c r="I7" i="20"/>
  <c r="I8" i="20"/>
  <c r="I9" i="20"/>
  <c r="I10" i="20"/>
  <c r="I11" i="20"/>
  <c r="I12" i="20"/>
  <c r="I13" i="20"/>
  <c r="I14" i="20"/>
  <c r="I15" i="20"/>
  <c r="I16" i="20"/>
  <c r="I17" i="20"/>
  <c r="I18" i="20"/>
  <c r="I19" i="20"/>
  <c r="I20" i="20"/>
  <c r="I21" i="20"/>
  <c r="I22" i="20"/>
  <c r="I23" i="20"/>
  <c r="I24" i="20"/>
  <c r="I25" i="20"/>
  <c r="I26" i="20"/>
  <c r="I27" i="20"/>
  <c r="I28" i="20"/>
  <c r="G30" i="20"/>
  <c r="H8" i="20" s="1"/>
  <c r="H9" i="20"/>
  <c r="H13" i="20"/>
  <c r="H17" i="20"/>
  <c r="H21" i="20"/>
  <c r="H25" i="20"/>
  <c r="H26" i="20"/>
  <c r="E30" i="20"/>
  <c r="F9" i="20" s="1"/>
  <c r="F8" i="20"/>
  <c r="F10" i="20"/>
  <c r="F11" i="20"/>
  <c r="F14" i="20"/>
  <c r="F15" i="20"/>
  <c r="F16" i="20"/>
  <c r="F19" i="20"/>
  <c r="F20" i="20"/>
  <c r="F22" i="20"/>
  <c r="F24" i="20"/>
  <c r="F26" i="20"/>
  <c r="F27" i="20"/>
  <c r="C30" i="20"/>
  <c r="D9" i="20" s="1"/>
  <c r="I7" i="19"/>
  <c r="I8" i="19"/>
  <c r="I9" i="19"/>
  <c r="I10" i="19"/>
  <c r="I11" i="19"/>
  <c r="I12" i="19"/>
  <c r="I13" i="19"/>
  <c r="I14" i="19"/>
  <c r="I15" i="19"/>
  <c r="I16" i="19"/>
  <c r="I17" i="19"/>
  <c r="I18" i="19"/>
  <c r="I19" i="19"/>
  <c r="I20" i="19"/>
  <c r="I21" i="19"/>
  <c r="I22" i="19"/>
  <c r="I23" i="19"/>
  <c r="I24" i="19"/>
  <c r="I25" i="19"/>
  <c r="I26" i="19"/>
  <c r="I27" i="19"/>
  <c r="G30" i="19"/>
  <c r="H9" i="19"/>
  <c r="H10" i="19"/>
  <c r="H13" i="19"/>
  <c r="H14" i="19"/>
  <c r="H17" i="19"/>
  <c r="H18" i="19"/>
  <c r="H21" i="19"/>
  <c r="H23" i="19"/>
  <c r="H26" i="19"/>
  <c r="H27" i="19"/>
  <c r="F9" i="19"/>
  <c r="C30" i="19"/>
  <c r="D7" i="19" s="1"/>
  <c r="D8" i="19"/>
  <c r="D9" i="19"/>
  <c r="D12" i="19"/>
  <c r="D13" i="19"/>
  <c r="D14" i="19"/>
  <c r="D17" i="19"/>
  <c r="D18" i="19"/>
  <c r="D20" i="19"/>
  <c r="D22" i="19"/>
  <c r="D23" i="19"/>
  <c r="D24" i="19"/>
  <c r="D25" i="19"/>
  <c r="D26" i="19"/>
  <c r="D27" i="19"/>
  <c r="I7" i="18"/>
  <c r="F8" i="18"/>
  <c r="F9" i="18"/>
  <c r="F13" i="18"/>
  <c r="F14" i="18"/>
  <c r="F17" i="18"/>
  <c r="F19" i="18"/>
  <c r="F22" i="18"/>
  <c r="F23" i="18"/>
  <c r="F27" i="18"/>
  <c r="F28" i="18"/>
  <c r="C30" i="18"/>
  <c r="D8" i="18" s="1"/>
  <c r="D18" i="18"/>
  <c r="D22" i="18"/>
  <c r="D26" i="18"/>
  <c r="G7" i="17"/>
  <c r="G8" i="17"/>
  <c r="G9" i="17"/>
  <c r="G10" i="17"/>
  <c r="G11" i="17"/>
  <c r="G12" i="17"/>
  <c r="G13" i="17"/>
  <c r="G14" i="17"/>
  <c r="G15" i="17"/>
  <c r="G16" i="17"/>
  <c r="G17" i="17"/>
  <c r="G18" i="17"/>
  <c r="G19" i="17"/>
  <c r="G20" i="17"/>
  <c r="G21" i="17"/>
  <c r="G22" i="17"/>
  <c r="G23" i="17"/>
  <c r="G24" i="17"/>
  <c r="G25" i="17"/>
  <c r="G26" i="17"/>
  <c r="G27" i="17"/>
  <c r="G28" i="17"/>
  <c r="C30" i="17"/>
  <c r="D7" i="17" s="1"/>
  <c r="D10" i="17"/>
  <c r="D12" i="17"/>
  <c r="D16" i="17"/>
  <c r="D17" i="17"/>
  <c r="D21" i="17"/>
  <c r="D22" i="17"/>
  <c r="D24" i="17"/>
  <c r="D26" i="17"/>
  <c r="D28" i="17"/>
  <c r="C30" i="16"/>
  <c r="D7" i="16" s="1"/>
  <c r="D9" i="16"/>
  <c r="D10" i="16"/>
  <c r="D12" i="16"/>
  <c r="D14" i="16"/>
  <c r="D16" i="16"/>
  <c r="D17" i="16"/>
  <c r="D20" i="16"/>
  <c r="D21" i="16"/>
  <c r="D22" i="16"/>
  <c r="D25" i="16"/>
  <c r="D26" i="16"/>
  <c r="E30" i="15"/>
  <c r="C30" i="15"/>
  <c r="D7" i="15" s="1"/>
  <c r="D22" i="15"/>
  <c r="C30" i="14"/>
  <c r="D12" i="14" s="1"/>
  <c r="F9" i="13"/>
  <c r="D7" i="13"/>
  <c r="D11" i="13"/>
  <c r="D15" i="13"/>
  <c r="D19" i="13"/>
  <c r="D24" i="13"/>
  <c r="D28" i="13"/>
  <c r="C30" i="12"/>
  <c r="D9" i="12" s="1"/>
  <c r="D7" i="11"/>
  <c r="D11" i="11"/>
  <c r="D15" i="11"/>
  <c r="D26" i="11"/>
  <c r="G7" i="10"/>
  <c r="G8" i="10"/>
  <c r="G9" i="10"/>
  <c r="G10" i="10"/>
  <c r="G11" i="10"/>
  <c r="G12" i="10"/>
  <c r="G13" i="10"/>
  <c r="G14" i="10"/>
  <c r="G15" i="10"/>
  <c r="G16" i="10"/>
  <c r="G17" i="10"/>
  <c r="G18" i="10"/>
  <c r="G19" i="10"/>
  <c r="G20" i="10"/>
  <c r="G21" i="10"/>
  <c r="G22" i="10"/>
  <c r="G23" i="10"/>
  <c r="G24" i="10"/>
  <c r="G25" i="10"/>
  <c r="G26" i="10"/>
  <c r="G27" i="10"/>
  <c r="F9" i="10"/>
  <c r="F16" i="10"/>
  <c r="C30" i="10"/>
  <c r="D7" i="10" s="1"/>
  <c r="D17" i="10"/>
  <c r="D18" i="10"/>
  <c r="D22" i="10"/>
  <c r="G7" i="9"/>
  <c r="G8" i="9"/>
  <c r="G9" i="9"/>
  <c r="G10" i="9"/>
  <c r="G11" i="9"/>
  <c r="G12" i="9"/>
  <c r="G13" i="9"/>
  <c r="G14" i="9"/>
  <c r="G15" i="9"/>
  <c r="G16" i="9"/>
  <c r="G17" i="9"/>
  <c r="G18" i="9"/>
  <c r="G19" i="9"/>
  <c r="G20" i="9"/>
  <c r="G21" i="9"/>
  <c r="G22" i="9"/>
  <c r="G23" i="9"/>
  <c r="G24" i="9"/>
  <c r="G25" i="9"/>
  <c r="G26" i="9"/>
  <c r="G27" i="9"/>
  <c r="G28" i="9"/>
  <c r="C30" i="9"/>
  <c r="D9" i="9" s="1"/>
  <c r="D22" i="9"/>
  <c r="D7" i="8"/>
  <c r="D9" i="7"/>
  <c r="D12" i="7"/>
  <c r="D13" i="7"/>
  <c r="D16" i="7"/>
  <c r="D25" i="7"/>
  <c r="D26" i="7"/>
  <c r="D27" i="7"/>
  <c r="F8" i="6"/>
  <c r="F12" i="6"/>
  <c r="F16" i="6"/>
  <c r="F21" i="6"/>
  <c r="F25" i="6"/>
  <c r="C30" i="6"/>
  <c r="D7" i="6" s="1"/>
  <c r="D8" i="6"/>
  <c r="D9" i="6"/>
  <c r="D11" i="6"/>
  <c r="D12" i="6"/>
  <c r="D13" i="6"/>
  <c r="D14" i="6"/>
  <c r="D15" i="6"/>
  <c r="D16" i="6"/>
  <c r="D17" i="6"/>
  <c r="D18" i="6"/>
  <c r="D19" i="6"/>
  <c r="D20" i="6"/>
  <c r="D21" i="6"/>
  <c r="D22" i="6"/>
  <c r="D23" i="6"/>
  <c r="D24" i="6"/>
  <c r="D25" i="6"/>
  <c r="D26" i="6"/>
  <c r="D27" i="6"/>
  <c r="I7" i="5"/>
  <c r="I8" i="5"/>
  <c r="I9" i="5"/>
  <c r="I10" i="5"/>
  <c r="I11" i="5"/>
  <c r="I12" i="5"/>
  <c r="I13" i="5"/>
  <c r="I14" i="5"/>
  <c r="I15" i="5"/>
  <c r="I16" i="5"/>
  <c r="I17" i="5"/>
  <c r="I18" i="5"/>
  <c r="I19" i="5"/>
  <c r="I20" i="5"/>
  <c r="I21" i="5"/>
  <c r="I22" i="5"/>
  <c r="I23" i="5"/>
  <c r="I24" i="5"/>
  <c r="I25" i="5"/>
  <c r="I26" i="5"/>
  <c r="I27" i="5"/>
  <c r="I28" i="5"/>
  <c r="G30" i="5"/>
  <c r="H8" i="5" s="1"/>
  <c r="H10" i="5"/>
  <c r="H18" i="5"/>
  <c r="H22" i="5"/>
  <c r="H26" i="5"/>
  <c r="E30" i="5"/>
  <c r="F9" i="5" s="1"/>
  <c r="F7" i="5"/>
  <c r="F8" i="5"/>
  <c r="F10" i="5"/>
  <c r="F11" i="5"/>
  <c r="F12" i="5"/>
  <c r="F14" i="5"/>
  <c r="F15" i="5"/>
  <c r="F16" i="5"/>
  <c r="F18" i="5"/>
  <c r="F19" i="5"/>
  <c r="F20" i="5"/>
  <c r="F22" i="5"/>
  <c r="F23" i="5"/>
  <c r="F24" i="5"/>
  <c r="F26" i="5"/>
  <c r="F27" i="5"/>
  <c r="F28" i="5"/>
  <c r="C30" i="5"/>
  <c r="D8" i="5" s="1"/>
  <c r="D10" i="5"/>
  <c r="D11" i="5"/>
  <c r="D13" i="5"/>
  <c r="D15" i="5"/>
  <c r="D17" i="5"/>
  <c r="D18" i="5"/>
  <c r="D21" i="5"/>
  <c r="D22" i="5"/>
  <c r="D23" i="5"/>
  <c r="D26" i="5"/>
  <c r="D27" i="5"/>
  <c r="I7" i="4"/>
  <c r="I8" i="4"/>
  <c r="I9" i="4"/>
  <c r="I10" i="4"/>
  <c r="I11" i="4"/>
  <c r="I12" i="4"/>
  <c r="I13" i="4"/>
  <c r="I14" i="4"/>
  <c r="I15" i="4"/>
  <c r="I16" i="4"/>
  <c r="I17" i="4"/>
  <c r="I18" i="4"/>
  <c r="I19" i="4"/>
  <c r="I20" i="4"/>
  <c r="I21" i="4"/>
  <c r="I22" i="4"/>
  <c r="I23" i="4"/>
  <c r="I24" i="4"/>
  <c r="I25" i="4"/>
  <c r="I26" i="4"/>
  <c r="I27" i="4"/>
  <c r="I28" i="4"/>
  <c r="G30" i="4"/>
  <c r="H7" i="4" s="1"/>
  <c r="F8" i="4"/>
  <c r="F12" i="4"/>
  <c r="F16" i="4"/>
  <c r="F20" i="4"/>
  <c r="F26" i="4"/>
  <c r="C30" i="4"/>
  <c r="D7" i="4" s="1"/>
  <c r="D8" i="4"/>
  <c r="D9" i="4"/>
  <c r="D12" i="4"/>
  <c r="D13" i="4"/>
  <c r="D14" i="4"/>
  <c r="D17" i="4"/>
  <c r="D18" i="4"/>
  <c r="D20" i="4"/>
  <c r="D22" i="4"/>
  <c r="D24" i="4"/>
  <c r="D25" i="4"/>
  <c r="I7" i="3"/>
  <c r="I8" i="3"/>
  <c r="I9" i="3"/>
  <c r="I10" i="3"/>
  <c r="I11" i="3"/>
  <c r="I12" i="3"/>
  <c r="I13" i="3"/>
  <c r="I14" i="3"/>
  <c r="I15" i="3"/>
  <c r="I16" i="3"/>
  <c r="I17" i="3"/>
  <c r="I18" i="3"/>
  <c r="I19" i="3"/>
  <c r="I20" i="3"/>
  <c r="I21" i="3"/>
  <c r="I22" i="3"/>
  <c r="I23" i="3"/>
  <c r="I24" i="3"/>
  <c r="I25" i="3"/>
  <c r="I26" i="3"/>
  <c r="I27" i="3"/>
  <c r="H9" i="3"/>
  <c r="H14" i="3"/>
  <c r="F10" i="3"/>
  <c r="F15" i="3"/>
  <c r="F20" i="3"/>
  <c r="F24" i="3"/>
  <c r="C30" i="3"/>
  <c r="D9" i="3" s="1"/>
  <c r="H7" i="7" l="1"/>
  <c r="H14" i="7"/>
  <c r="H23" i="7"/>
  <c r="H15" i="7"/>
  <c r="H10" i="7"/>
  <c r="H22" i="4"/>
  <c r="D17" i="15"/>
  <c r="F28" i="3"/>
  <c r="F23" i="3"/>
  <c r="F19" i="3"/>
  <c r="F14" i="3"/>
  <c r="F9" i="3"/>
  <c r="F25" i="4"/>
  <c r="F19" i="4"/>
  <c r="F15" i="4"/>
  <c r="F11" i="4"/>
  <c r="F7" i="4"/>
  <c r="H20" i="4"/>
  <c r="H12" i="4"/>
  <c r="D25" i="5"/>
  <c r="D19" i="5"/>
  <c r="D14" i="5"/>
  <c r="D9" i="5"/>
  <c r="H14" i="5"/>
  <c r="D18" i="9"/>
  <c r="D26" i="10"/>
  <c r="D10" i="10"/>
  <c r="D25" i="11"/>
  <c r="D14" i="11"/>
  <c r="D10" i="11"/>
  <c r="D26" i="12"/>
  <c r="F9" i="12"/>
  <c r="D23" i="14"/>
  <c r="D26" i="15"/>
  <c r="D21" i="15"/>
  <c r="D16" i="15"/>
  <c r="D10" i="15"/>
  <c r="F13" i="15"/>
  <c r="F7" i="15"/>
  <c r="D24" i="16"/>
  <c r="D18" i="16"/>
  <c r="D13" i="16"/>
  <c r="D8" i="16"/>
  <c r="D25" i="17"/>
  <c r="D20" i="17"/>
  <c r="D14" i="17"/>
  <c r="D9" i="17"/>
  <c r="H19" i="17"/>
  <c r="G30" i="17"/>
  <c r="H23" i="17" s="1"/>
  <c r="D14" i="18"/>
  <c r="H7" i="19"/>
  <c r="H22" i="19"/>
  <c r="D18" i="20"/>
  <c r="F28" i="20"/>
  <c r="F23" i="20"/>
  <c r="F18" i="20"/>
  <c r="F12" i="20"/>
  <c r="F7" i="20"/>
  <c r="F26" i="27"/>
  <c r="F22" i="27"/>
  <c r="F17" i="27"/>
  <c r="F9" i="27"/>
  <c r="F30" i="27" s="1"/>
  <c r="D25" i="28"/>
  <c r="D20" i="28"/>
  <c r="D14" i="28"/>
  <c r="D9" i="28"/>
  <c r="F27" i="29"/>
  <c r="F19" i="29"/>
  <c r="F9" i="33"/>
  <c r="D22" i="40"/>
  <c r="D17" i="11"/>
  <c r="F23" i="14"/>
  <c r="D13" i="8"/>
  <c r="F13" i="11"/>
  <c r="F10" i="11"/>
  <c r="F26" i="21"/>
  <c r="F27" i="21"/>
  <c r="D18" i="23"/>
  <c r="D22" i="23"/>
  <c r="D13" i="24"/>
  <c r="D24" i="24"/>
  <c r="H18" i="27"/>
  <c r="H8" i="27"/>
  <c r="H20" i="27"/>
  <c r="D9" i="29"/>
  <c r="D24" i="32"/>
  <c r="D16" i="32"/>
  <c r="D17" i="32"/>
  <c r="D26" i="32"/>
  <c r="D19" i="32"/>
  <c r="D30" i="32" s="1"/>
  <c r="D13" i="32"/>
  <c r="D21" i="32"/>
  <c r="D26" i="33"/>
  <c r="F23" i="33"/>
  <c r="F15" i="33"/>
  <c r="F25" i="37"/>
  <c r="F22" i="37"/>
  <c r="F23" i="37"/>
  <c r="F24" i="37"/>
  <c r="H14" i="4"/>
  <c r="D22" i="20"/>
  <c r="F15" i="27"/>
  <c r="F11" i="27"/>
  <c r="F17" i="33"/>
  <c r="F27" i="3"/>
  <c r="F22" i="3"/>
  <c r="F17" i="3"/>
  <c r="F13" i="3"/>
  <c r="F8" i="3"/>
  <c r="F28" i="4"/>
  <c r="F24" i="4"/>
  <c r="F18" i="4"/>
  <c r="F14" i="4"/>
  <c r="F10" i="4"/>
  <c r="H26" i="4"/>
  <c r="H18" i="4"/>
  <c r="H10" i="4"/>
  <c r="D7" i="5"/>
  <c r="D9" i="10"/>
  <c r="D19" i="11"/>
  <c r="D13" i="11"/>
  <c r="D9" i="11"/>
  <c r="D22" i="12"/>
  <c r="D17" i="14"/>
  <c r="D25" i="15"/>
  <c r="D20" i="15"/>
  <c r="D14" i="15"/>
  <c r="D9" i="15"/>
  <c r="D18" i="17"/>
  <c r="D13" i="17"/>
  <c r="D8" i="17"/>
  <c r="D10" i="18"/>
  <c r="D14" i="20"/>
  <c r="F25" i="27"/>
  <c r="F21" i="27"/>
  <c r="F16" i="27"/>
  <c r="D13" i="28"/>
  <c r="D8" i="28"/>
  <c r="D19" i="29"/>
  <c r="F9" i="29"/>
  <c r="F7" i="29"/>
  <c r="F30" i="38"/>
  <c r="D21" i="40"/>
  <c r="D30" i="40" s="1"/>
  <c r="F18" i="3"/>
  <c r="F26" i="16"/>
  <c r="F25" i="16"/>
  <c r="D7" i="7"/>
  <c r="D23" i="7"/>
  <c r="D14" i="7"/>
  <c r="D10" i="7"/>
  <c r="D15" i="7"/>
  <c r="F17" i="10"/>
  <c r="F10" i="10"/>
  <c r="F11" i="10"/>
  <c r="F24" i="10"/>
  <c r="F25" i="13"/>
  <c r="F12" i="13"/>
  <c r="F26" i="13"/>
  <c r="F13" i="13"/>
  <c r="F20" i="13"/>
  <c r="F22" i="13"/>
  <c r="F13" i="23"/>
  <c r="F11" i="23"/>
  <c r="F23" i="23"/>
  <c r="F10" i="23"/>
  <c r="D13" i="29"/>
  <c r="F28" i="32"/>
  <c r="F23" i="32"/>
  <c r="F15" i="32"/>
  <c r="F12" i="32"/>
  <c r="F22" i="32"/>
  <c r="F20" i="33"/>
  <c r="D16" i="38"/>
  <c r="D20" i="38"/>
  <c r="K30" i="43"/>
  <c r="D12" i="15"/>
  <c r="F24" i="33"/>
  <c r="F22" i="33"/>
  <c r="D22" i="3"/>
  <c r="F25" i="3"/>
  <c r="F21" i="3"/>
  <c r="F16" i="3"/>
  <c r="F12" i="3"/>
  <c r="F27" i="4"/>
  <c r="F23" i="4"/>
  <c r="F17" i="4"/>
  <c r="F13" i="4"/>
  <c r="F9" i="4"/>
  <c r="H24" i="4"/>
  <c r="H16" i="4"/>
  <c r="H8" i="4"/>
  <c r="D26" i="9"/>
  <c r="D27" i="11"/>
  <c r="D16" i="11"/>
  <c r="D12" i="11"/>
  <c r="D8" i="11"/>
  <c r="D30" i="11" s="1"/>
  <c r="D18" i="12"/>
  <c r="D24" i="15"/>
  <c r="D18" i="15"/>
  <c r="D13" i="15"/>
  <c r="D8" i="15"/>
  <c r="D26" i="20"/>
  <c r="D10" i="20"/>
  <c r="F24" i="27"/>
  <c r="F20" i="27"/>
  <c r="F13" i="27"/>
  <c r="D17" i="29"/>
  <c r="F26" i="3"/>
  <c r="D22" i="11"/>
  <c r="D9" i="13"/>
  <c r="D22" i="13"/>
  <c r="D23" i="8"/>
  <c r="H19" i="8"/>
  <c r="D23" i="11"/>
  <c r="D22" i="29"/>
  <c r="D14" i="33"/>
  <c r="D30" i="33" s="1"/>
  <c r="F26" i="33"/>
  <c r="F19" i="33"/>
  <c r="F12" i="33"/>
  <c r="K30" i="55"/>
  <c r="K30" i="54"/>
  <c r="K30" i="53"/>
  <c r="K30" i="48"/>
  <c r="K30" i="42"/>
  <c r="K30" i="41"/>
  <c r="F23" i="39"/>
  <c r="F19" i="39"/>
  <c r="F13" i="39"/>
  <c r="D30" i="39"/>
  <c r="D25" i="39"/>
  <c r="D12" i="39"/>
  <c r="D24" i="38"/>
  <c r="D17" i="38"/>
  <c r="D25" i="38"/>
  <c r="D21" i="38"/>
  <c r="D9" i="38"/>
  <c r="D19" i="38"/>
  <c r="D12" i="38"/>
  <c r="F21" i="37"/>
  <c r="F15" i="37"/>
  <c r="F9" i="37"/>
  <c r="F30" i="37" s="1"/>
  <c r="F19" i="37"/>
  <c r="F16" i="37"/>
  <c r="F10" i="37"/>
  <c r="F17" i="37"/>
  <c r="F12" i="37"/>
  <c r="F30" i="33"/>
  <c r="F21" i="33"/>
  <c r="F16" i="33"/>
  <c r="F26" i="32"/>
  <c r="F25" i="29"/>
  <c r="F21" i="29"/>
  <c r="F16" i="29"/>
  <c r="F12" i="29"/>
  <c r="F8" i="29"/>
  <c r="F26" i="29"/>
  <c r="F22" i="29"/>
  <c r="F17" i="29"/>
  <c r="F13" i="29"/>
  <c r="D20" i="29"/>
  <c r="D12" i="29"/>
  <c r="D10" i="29"/>
  <c r="D30" i="29" s="1"/>
  <c r="I30" i="28"/>
  <c r="J19" i="28" s="1"/>
  <c r="D27" i="28"/>
  <c r="D23" i="28"/>
  <c r="D19" i="28"/>
  <c r="D15" i="28"/>
  <c r="D11" i="28"/>
  <c r="H30" i="27"/>
  <c r="J28" i="27"/>
  <c r="I30" i="27"/>
  <c r="J18" i="27" s="1"/>
  <c r="G30" i="26"/>
  <c r="H28" i="26" s="1"/>
  <c r="D27" i="26"/>
  <c r="D23" i="26"/>
  <c r="D19" i="26"/>
  <c r="D15" i="26"/>
  <c r="D11" i="26"/>
  <c r="D7" i="26"/>
  <c r="D28" i="26"/>
  <c r="D24" i="26"/>
  <c r="D20" i="26"/>
  <c r="D16" i="26"/>
  <c r="D12" i="26"/>
  <c r="F10" i="25"/>
  <c r="F7" i="25"/>
  <c r="F26" i="25"/>
  <c r="F13" i="25"/>
  <c r="F22" i="25"/>
  <c r="F17" i="25"/>
  <c r="F27" i="25"/>
  <c r="F23" i="25"/>
  <c r="F14" i="25"/>
  <c r="F9" i="25"/>
  <c r="F25" i="25"/>
  <c r="F21" i="25"/>
  <c r="F16" i="25"/>
  <c r="F12" i="25"/>
  <c r="F20" i="25"/>
  <c r="F15" i="25"/>
  <c r="D27" i="25"/>
  <c r="D23" i="25"/>
  <c r="D19" i="25"/>
  <c r="D15" i="25"/>
  <c r="D11" i="25"/>
  <c r="D7" i="25"/>
  <c r="D24" i="25"/>
  <c r="D20" i="25"/>
  <c r="D16" i="25"/>
  <c r="D12" i="25"/>
  <c r="D8" i="25"/>
  <c r="G30" i="25"/>
  <c r="H7" i="25" s="1"/>
  <c r="D25" i="25"/>
  <c r="D21" i="25"/>
  <c r="D17" i="25"/>
  <c r="D13" i="25"/>
  <c r="F21" i="24"/>
  <c r="F23" i="24"/>
  <c r="F12" i="24"/>
  <c r="F17" i="24"/>
  <c r="F20" i="24"/>
  <c r="F9" i="24"/>
  <c r="F28" i="24"/>
  <c r="F16" i="24"/>
  <c r="F13" i="24"/>
  <c r="D27" i="24"/>
  <c r="D9" i="24"/>
  <c r="D19" i="24"/>
  <c r="D15" i="24"/>
  <c r="D11" i="24"/>
  <c r="D10" i="24"/>
  <c r="D20" i="24"/>
  <c r="D16" i="24"/>
  <c r="D12" i="24"/>
  <c r="G30" i="24"/>
  <c r="D25" i="24"/>
  <c r="D7" i="24"/>
  <c r="D21" i="24"/>
  <c r="D17" i="24"/>
  <c r="D19" i="22"/>
  <c r="D9" i="22"/>
  <c r="D13" i="22"/>
  <c r="D25" i="8"/>
  <c r="D19" i="8"/>
  <c r="D14" i="8"/>
  <c r="D9" i="8"/>
  <c r="D27" i="8"/>
  <c r="D22" i="8"/>
  <c r="D17" i="8"/>
  <c r="D11" i="8"/>
  <c r="D26" i="8"/>
  <c r="D21" i="8"/>
  <c r="D15" i="8"/>
  <c r="D10" i="8"/>
  <c r="F20" i="23"/>
  <c r="F26" i="23"/>
  <c r="F25" i="23"/>
  <c r="F9" i="23"/>
  <c r="F16" i="23"/>
  <c r="F14" i="23"/>
  <c r="G30" i="23"/>
  <c r="H7" i="23" s="1"/>
  <c r="F17" i="23"/>
  <c r="D13" i="23"/>
  <c r="D9" i="23"/>
  <c r="D24" i="23"/>
  <c r="D19" i="23"/>
  <c r="D16" i="23"/>
  <c r="D12" i="23"/>
  <c r="D8" i="23"/>
  <c r="D17" i="23"/>
  <c r="D27" i="23"/>
  <c r="D23" i="23"/>
  <c r="D24" i="22"/>
  <c r="D14" i="22"/>
  <c r="D10" i="22"/>
  <c r="D20" i="22"/>
  <c r="D28" i="22"/>
  <c r="G30" i="22"/>
  <c r="H7" i="22" s="1"/>
  <c r="D27" i="22"/>
  <c r="D16" i="22"/>
  <c r="D12" i="22"/>
  <c r="D8" i="22"/>
  <c r="D25" i="22"/>
  <c r="D18" i="22"/>
  <c r="D26" i="22"/>
  <c r="D15" i="22"/>
  <c r="D11" i="22"/>
  <c r="D7" i="22"/>
  <c r="D21" i="22"/>
  <c r="D25" i="21"/>
  <c r="D21" i="21"/>
  <c r="D16" i="21"/>
  <c r="D12" i="21"/>
  <c r="D8" i="21"/>
  <c r="D24" i="21"/>
  <c r="D20" i="21"/>
  <c r="D15" i="21"/>
  <c r="D11" i="21"/>
  <c r="D7" i="21"/>
  <c r="D30" i="21" s="1"/>
  <c r="G30" i="21"/>
  <c r="H22" i="21" s="1"/>
  <c r="F30" i="21"/>
  <c r="H9" i="21"/>
  <c r="H11" i="21"/>
  <c r="H22" i="20"/>
  <c r="H18" i="20"/>
  <c r="H14" i="20"/>
  <c r="H10" i="20"/>
  <c r="H27" i="20"/>
  <c r="H23" i="20"/>
  <c r="H19" i="20"/>
  <c r="H15" i="20"/>
  <c r="H11" i="20"/>
  <c r="H7" i="20"/>
  <c r="H24" i="20"/>
  <c r="H20" i="20"/>
  <c r="H16" i="20"/>
  <c r="H12" i="20"/>
  <c r="F25" i="20"/>
  <c r="F21" i="20"/>
  <c r="F17" i="20"/>
  <c r="F13" i="20"/>
  <c r="F30" i="20" s="1"/>
  <c r="J28" i="20"/>
  <c r="D27" i="20"/>
  <c r="D23" i="20"/>
  <c r="D15" i="20"/>
  <c r="D11" i="20"/>
  <c r="D7" i="20"/>
  <c r="I30" i="20"/>
  <c r="J20" i="20" s="1"/>
  <c r="D28" i="20"/>
  <c r="D24" i="20"/>
  <c r="D20" i="20"/>
  <c r="D16" i="20"/>
  <c r="D12" i="20"/>
  <c r="D8" i="20"/>
  <c r="D19" i="20"/>
  <c r="D25" i="20"/>
  <c r="D21"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11" i="19"/>
  <c r="F7" i="19"/>
  <c r="I30" i="19"/>
  <c r="J10" i="19" s="1"/>
  <c r="F25" i="19"/>
  <c r="F20" i="19"/>
  <c r="F16" i="19"/>
  <c r="F12" i="19"/>
  <c r="F8" i="19"/>
  <c r="D19" i="19"/>
  <c r="D15" i="19"/>
  <c r="D11" i="19"/>
  <c r="H14" i="18"/>
  <c r="H19" i="18"/>
  <c r="H23" i="18"/>
  <c r="H9" i="18"/>
  <c r="F25" i="18"/>
  <c r="F21" i="18"/>
  <c r="F16" i="18"/>
  <c r="F12" i="18"/>
  <c r="F24" i="18"/>
  <c r="F20" i="18"/>
  <c r="F15" i="18"/>
  <c r="F10" i="18"/>
  <c r="F7" i="18"/>
  <c r="H24" i="18"/>
  <c r="H20" i="18"/>
  <c r="H15" i="18"/>
  <c r="H10" i="18"/>
  <c r="H25" i="18"/>
  <c r="H21" i="18"/>
  <c r="H16" i="18"/>
  <c r="H12" i="18"/>
  <c r="H7" i="18"/>
  <c r="H27" i="18"/>
  <c r="H22" i="18"/>
  <c r="H17" i="18"/>
  <c r="H13" i="18"/>
  <c r="I30" i="18"/>
  <c r="J14" i="18" s="1"/>
  <c r="J8" i="18"/>
  <c r="D27" i="18"/>
  <c r="D23" i="18"/>
  <c r="D19" i="18"/>
  <c r="D15" i="18"/>
  <c r="D11" i="18"/>
  <c r="D7" i="18"/>
  <c r="D25" i="18"/>
  <c r="D21" i="18"/>
  <c r="D17" i="18"/>
  <c r="D13" i="18"/>
  <c r="D9" i="18"/>
  <c r="D28" i="18"/>
  <c r="D24" i="18"/>
  <c r="D20" i="18"/>
  <c r="D16" i="18"/>
  <c r="D12" i="18"/>
  <c r="H10" i="17"/>
  <c r="H14" i="17"/>
  <c r="H18" i="17"/>
  <c r="H22" i="17"/>
  <c r="H26" i="17"/>
  <c r="H9" i="17"/>
  <c r="H13" i="17"/>
  <c r="H17" i="17"/>
  <c r="H21" i="17"/>
  <c r="H25" i="17"/>
  <c r="H8" i="17"/>
  <c r="H12" i="17"/>
  <c r="H16" i="17"/>
  <c r="H20" i="17"/>
  <c r="H24" i="17"/>
  <c r="H28" i="17"/>
  <c r="D27" i="17"/>
  <c r="D23" i="17"/>
  <c r="D19" i="17"/>
  <c r="D15" i="17"/>
  <c r="D11" i="17"/>
  <c r="H7" i="17"/>
  <c r="F30" i="16"/>
  <c r="G30" i="16"/>
  <c r="H24" i="16" s="1"/>
  <c r="D27" i="16"/>
  <c r="D23" i="16"/>
  <c r="D19" i="16"/>
  <c r="D15" i="16"/>
  <c r="D11" i="16"/>
  <c r="F26" i="15"/>
  <c r="H22" i="15"/>
  <c r="F25" i="15"/>
  <c r="F20" i="15"/>
  <c r="F9" i="15"/>
  <c r="F8" i="15"/>
  <c r="F17" i="15"/>
  <c r="F12" i="15"/>
  <c r="F21" i="15"/>
  <c r="F15" i="15"/>
  <c r="F22" i="15"/>
  <c r="F16" i="15"/>
  <c r="F10" i="15"/>
  <c r="H27" i="15"/>
  <c r="H23" i="15"/>
  <c r="H19" i="15"/>
  <c r="H15" i="15"/>
  <c r="H11" i="15"/>
  <c r="H26" i="15"/>
  <c r="H10" i="15"/>
  <c r="H24" i="15"/>
  <c r="H20" i="15"/>
  <c r="H16" i="15"/>
  <c r="H12" i="15"/>
  <c r="H8" i="15"/>
  <c r="H14" i="15"/>
  <c r="F27" i="15"/>
  <c r="F23" i="15"/>
  <c r="F14" i="15"/>
  <c r="H18" i="15"/>
  <c r="H7" i="15"/>
  <c r="D27" i="15"/>
  <c r="D23" i="15"/>
  <c r="D19" i="15"/>
  <c r="D15" i="15"/>
  <c r="D11" i="15"/>
  <c r="H25" i="15"/>
  <c r="H21" i="15"/>
  <c r="H17" i="15"/>
  <c r="H13" i="15"/>
  <c r="D9" i="14"/>
  <c r="D11" i="14"/>
  <c r="D13" i="14"/>
  <c r="D27" i="14"/>
  <c r="D21" i="14"/>
  <c r="D16" i="14"/>
  <c r="D10" i="14"/>
  <c r="D24" i="14"/>
  <c r="D19" i="14"/>
  <c r="D7" i="14"/>
  <c r="D25" i="14"/>
  <c r="D20" i="14"/>
  <c r="D15" i="14"/>
  <c r="D8" i="14"/>
  <c r="G30" i="14"/>
  <c r="H7" i="14" s="1"/>
  <c r="F12" i="14"/>
  <c r="F28" i="14"/>
  <c r="F17" i="14"/>
  <c r="F13" i="14"/>
  <c r="F14" i="14"/>
  <c r="F20" i="14"/>
  <c r="F9" i="14"/>
  <c r="F21" i="14"/>
  <c r="F16" i="14"/>
  <c r="D26" i="14"/>
  <c r="D18" i="14"/>
  <c r="D14" i="14"/>
  <c r="F30" i="13"/>
  <c r="D25" i="13"/>
  <c r="D20" i="13"/>
  <c r="D16" i="13"/>
  <c r="D12" i="13"/>
  <c r="D8" i="13"/>
  <c r="D27" i="13"/>
  <c r="D23" i="13"/>
  <c r="D18" i="13"/>
  <c r="D14" i="13"/>
  <c r="D10" i="13"/>
  <c r="G30" i="13"/>
  <c r="H22" i="13" s="1"/>
  <c r="D26" i="13"/>
  <c r="D21" i="13"/>
  <c r="D17" i="13"/>
  <c r="D13" i="13"/>
  <c r="F13" i="12"/>
  <c r="F17" i="12"/>
  <c r="F20" i="12"/>
  <c r="F27" i="12"/>
  <c r="F22" i="12"/>
  <c r="F25" i="12"/>
  <c r="F15" i="12"/>
  <c r="F11" i="12"/>
  <c r="F8" i="12"/>
  <c r="F23" i="12"/>
  <c r="F19" i="12"/>
  <c r="F14" i="12"/>
  <c r="F10" i="12"/>
  <c r="F21" i="12"/>
  <c r="F26" i="12"/>
  <c r="F16" i="12"/>
  <c r="F12" i="12"/>
  <c r="D19" i="12"/>
  <c r="D7" i="12"/>
  <c r="G30" i="12"/>
  <c r="H7" i="12" s="1"/>
  <c r="D28" i="12"/>
  <c r="D24" i="12"/>
  <c r="D20" i="12"/>
  <c r="D16" i="12"/>
  <c r="D12" i="12"/>
  <c r="D8" i="12"/>
  <c r="D14" i="12"/>
  <c r="D10" i="12"/>
  <c r="D27" i="12"/>
  <c r="D23" i="12"/>
  <c r="D15" i="12"/>
  <c r="D11" i="12"/>
  <c r="D25" i="12"/>
  <c r="D21" i="12"/>
  <c r="D17" i="12"/>
  <c r="D13" i="12"/>
  <c r="F16" i="11"/>
  <c r="F12" i="11"/>
  <c r="F24" i="11"/>
  <c r="F9" i="11"/>
  <c r="G30" i="11"/>
  <c r="F26" i="10"/>
  <c r="F20" i="10"/>
  <c r="F12" i="10"/>
  <c r="F19" i="10"/>
  <c r="F21" i="10"/>
  <c r="F25" i="10"/>
  <c r="F15" i="10"/>
  <c r="F8" i="10"/>
  <c r="F13" i="10"/>
  <c r="F23" i="10"/>
  <c r="F14" i="10"/>
  <c r="D25" i="10"/>
  <c r="D14" i="10"/>
  <c r="D21" i="10"/>
  <c r="D13" i="10"/>
  <c r="D24" i="10"/>
  <c r="D20" i="10"/>
  <c r="D16" i="10"/>
  <c r="D12" i="10"/>
  <c r="D8" i="10"/>
  <c r="G30" i="10"/>
  <c r="H17" i="10" s="1"/>
  <c r="D27" i="10"/>
  <c r="D23" i="10"/>
  <c r="D19" i="10"/>
  <c r="D15" i="10"/>
  <c r="D11" i="10"/>
  <c r="F22" i="9"/>
  <c r="F21" i="9"/>
  <c r="F19" i="9"/>
  <c r="F26" i="9"/>
  <c r="F9" i="9"/>
  <c r="F15" i="9"/>
  <c r="F27" i="9"/>
  <c r="F10" i="9"/>
  <c r="F16" i="9"/>
  <c r="G30" i="9"/>
  <c r="H10" i="9" s="1"/>
  <c r="F28" i="9"/>
  <c r="F23" i="9"/>
  <c r="F12" i="9"/>
  <c r="F25" i="9"/>
  <c r="F17" i="9"/>
  <c r="F13" i="9"/>
  <c r="F20" i="9"/>
  <c r="F8" i="9"/>
  <c r="D27" i="9"/>
  <c r="D23" i="9"/>
  <c r="D19" i="9"/>
  <c r="D11" i="9"/>
  <c r="D7" i="9"/>
  <c r="D28" i="9"/>
  <c r="D24" i="9"/>
  <c r="D20" i="9"/>
  <c r="D16" i="9"/>
  <c r="D12" i="9"/>
  <c r="D8" i="9"/>
  <c r="D14" i="9"/>
  <c r="D10" i="9"/>
  <c r="D15" i="9"/>
  <c r="D25" i="9"/>
  <c r="D21" i="9"/>
  <c r="D17" i="9"/>
  <c r="D13" i="9"/>
  <c r="H27" i="8"/>
  <c r="H11" i="8"/>
  <c r="H23" i="8"/>
  <c r="H10" i="8"/>
  <c r="H14" i="8"/>
  <c r="H18" i="8"/>
  <c r="H22" i="8"/>
  <c r="H26" i="8"/>
  <c r="H9" i="8"/>
  <c r="H13" i="8"/>
  <c r="H17" i="8"/>
  <c r="H21" i="8"/>
  <c r="H25" i="8"/>
  <c r="H8" i="8"/>
  <c r="H12" i="8"/>
  <c r="H16" i="8"/>
  <c r="H20" i="8"/>
  <c r="H24" i="8"/>
  <c r="H28" i="8"/>
  <c r="D28" i="8"/>
  <c r="D24" i="8"/>
  <c r="D20" i="8"/>
  <c r="D16" i="8"/>
  <c r="D12" i="8"/>
  <c r="H7" i="8"/>
  <c r="H25" i="7"/>
  <c r="H18" i="7"/>
  <c r="H12" i="7"/>
  <c r="H11" i="7"/>
  <c r="H19" i="7"/>
  <c r="H13" i="7"/>
  <c r="H26" i="7"/>
  <c r="H16" i="7"/>
  <c r="H27" i="7"/>
  <c r="H9" i="7"/>
  <c r="H8" i="7"/>
  <c r="D19" i="7"/>
  <c r="D30" i="7" s="1"/>
  <c r="D10" i="6"/>
  <c r="D30" i="6" s="1"/>
  <c r="F26" i="6"/>
  <c r="F22" i="6"/>
  <c r="F17" i="6"/>
  <c r="F13" i="6"/>
  <c r="F9" i="6"/>
  <c r="G30" i="6"/>
  <c r="H12" i="6" s="1"/>
  <c r="F27" i="6"/>
  <c r="F23" i="6"/>
  <c r="F19" i="6"/>
  <c r="F14" i="6"/>
  <c r="F10" i="6"/>
  <c r="F28" i="6"/>
  <c r="F24" i="6"/>
  <c r="F20" i="6"/>
  <c r="F15" i="6"/>
  <c r="F11" i="6"/>
  <c r="H27" i="5"/>
  <c r="H23" i="5"/>
  <c r="H19" i="5"/>
  <c r="H15" i="5"/>
  <c r="H11" i="5"/>
  <c r="H7" i="5"/>
  <c r="H25" i="5"/>
  <c r="H21" i="5"/>
  <c r="H17" i="5"/>
  <c r="H13" i="5"/>
  <c r="H9" i="5"/>
  <c r="H24" i="5"/>
  <c r="H20" i="5"/>
  <c r="H16" i="5"/>
  <c r="H12" i="5"/>
  <c r="F25" i="5"/>
  <c r="F21" i="5"/>
  <c r="F17" i="5"/>
  <c r="F13" i="5"/>
  <c r="I30" i="5"/>
  <c r="D28" i="5"/>
  <c r="D24" i="5"/>
  <c r="D20" i="5"/>
  <c r="D16" i="5"/>
  <c r="D12" i="5"/>
  <c r="F30" i="4"/>
  <c r="H25" i="4"/>
  <c r="H21" i="4"/>
  <c r="H17" i="4"/>
  <c r="H13" i="4"/>
  <c r="H9" i="4"/>
  <c r="H27" i="4"/>
  <c r="H23" i="4"/>
  <c r="H19" i="4"/>
  <c r="H15" i="4"/>
  <c r="H11" i="4"/>
  <c r="D26" i="4"/>
  <c r="D21" i="4"/>
  <c r="D16" i="4"/>
  <c r="D10" i="4"/>
  <c r="I30" i="4"/>
  <c r="J24" i="4" s="1"/>
  <c r="D27" i="4"/>
  <c r="D23" i="4"/>
  <c r="D19" i="4"/>
  <c r="D15" i="4"/>
  <c r="D11" i="4"/>
  <c r="D30" i="4" s="1"/>
  <c r="F30" i="3"/>
  <c r="H23" i="3"/>
  <c r="H19" i="3"/>
  <c r="H25" i="3"/>
  <c r="H16" i="3"/>
  <c r="H7" i="3"/>
  <c r="H21" i="3"/>
  <c r="H12" i="3"/>
  <c r="H24" i="3"/>
  <c r="H20" i="3"/>
  <c r="H15" i="3"/>
  <c r="H10" i="3"/>
  <c r="H27" i="3"/>
  <c r="H22" i="3"/>
  <c r="H17" i="3"/>
  <c r="H13" i="3"/>
  <c r="H8" i="3"/>
  <c r="D18" i="3"/>
  <c r="I30" i="3"/>
  <c r="J27" i="3" s="1"/>
  <c r="D26" i="3"/>
  <c r="D14" i="3"/>
  <c r="D10" i="3"/>
  <c r="J28" i="3"/>
  <c r="D24" i="3"/>
  <c r="D16" i="3"/>
  <c r="D12" i="3"/>
  <c r="J7" i="3"/>
  <c r="D27" i="3"/>
  <c r="D23" i="3"/>
  <c r="D19" i="3"/>
  <c r="D15" i="3"/>
  <c r="D11" i="3"/>
  <c r="D7" i="3"/>
  <c r="D28" i="3"/>
  <c r="D20" i="3"/>
  <c r="D8" i="3"/>
  <c r="D25" i="3"/>
  <c r="D21" i="3"/>
  <c r="D17" i="3"/>
  <c r="D13" i="3"/>
  <c r="D30" i="15" l="1"/>
  <c r="D30" i="19"/>
  <c r="D30" i="5"/>
  <c r="H23" i="11"/>
  <c r="H24" i="11"/>
  <c r="H27" i="14"/>
  <c r="H30" i="19"/>
  <c r="H12" i="21"/>
  <c r="H12" i="26"/>
  <c r="D30" i="28"/>
  <c r="H11" i="17"/>
  <c r="H27" i="17"/>
  <c r="H30" i="4"/>
  <c r="F30" i="5"/>
  <c r="D30" i="13"/>
  <c r="D30" i="16"/>
  <c r="D30" i="23"/>
  <c r="H16" i="26"/>
  <c r="H15" i="17"/>
  <c r="H16" i="23"/>
  <c r="H22" i="23"/>
  <c r="H24" i="26"/>
  <c r="H26" i="21"/>
  <c r="H17" i="23"/>
  <c r="H8" i="26"/>
  <c r="F30" i="39"/>
  <c r="D30" i="38"/>
  <c r="F30" i="32"/>
  <c r="F30" i="29"/>
  <c r="J23" i="28"/>
  <c r="J11" i="28"/>
  <c r="J7" i="28"/>
  <c r="J27" i="28"/>
  <c r="J12" i="28"/>
  <c r="J10" i="28"/>
  <c r="J14" i="28"/>
  <c r="J18" i="28"/>
  <c r="J22" i="28"/>
  <c r="J26" i="28"/>
  <c r="J9" i="28"/>
  <c r="J13" i="28"/>
  <c r="J17" i="28"/>
  <c r="J21" i="28"/>
  <c r="J25" i="28"/>
  <c r="J8" i="28"/>
  <c r="J16" i="28"/>
  <c r="J20" i="28"/>
  <c r="J24" i="28"/>
  <c r="J28" i="28"/>
  <c r="J15" i="28"/>
  <c r="J23" i="27"/>
  <c r="J11" i="27"/>
  <c r="J13" i="27"/>
  <c r="J9" i="27"/>
  <c r="J16" i="27"/>
  <c r="J10" i="27"/>
  <c r="J14" i="27"/>
  <c r="J24" i="27"/>
  <c r="J17" i="27"/>
  <c r="J21" i="27"/>
  <c r="J15" i="27"/>
  <c r="J26" i="27"/>
  <c r="J8" i="27"/>
  <c r="J12" i="27"/>
  <c r="J19" i="27"/>
  <c r="J20" i="27"/>
  <c r="J22" i="27"/>
  <c r="J25" i="27"/>
  <c r="J7" i="27"/>
  <c r="H7" i="26"/>
  <c r="H11" i="26"/>
  <c r="H15" i="26"/>
  <c r="H19" i="26"/>
  <c r="H23" i="26"/>
  <c r="H27" i="26"/>
  <c r="H10" i="26"/>
  <c r="H14" i="26"/>
  <c r="H18" i="26"/>
  <c r="H22" i="26"/>
  <c r="H26" i="26"/>
  <c r="H9" i="26"/>
  <c r="H13" i="26"/>
  <c r="H17" i="26"/>
  <c r="H21" i="26"/>
  <c r="H25" i="26"/>
  <c r="D30" i="26"/>
  <c r="H20" i="26"/>
  <c r="F30" i="25"/>
  <c r="H11" i="25"/>
  <c r="H15" i="25"/>
  <c r="H19" i="25"/>
  <c r="H23" i="25"/>
  <c r="H27" i="25"/>
  <c r="H10" i="25"/>
  <c r="H14" i="25"/>
  <c r="H18" i="25"/>
  <c r="H22" i="25"/>
  <c r="H26" i="25"/>
  <c r="H9" i="25"/>
  <c r="H13" i="25"/>
  <c r="H17" i="25"/>
  <c r="H21" i="25"/>
  <c r="H25" i="25"/>
  <c r="H12" i="25"/>
  <c r="H16" i="25"/>
  <c r="H20" i="25"/>
  <c r="H24" i="25"/>
  <c r="D30" i="25"/>
  <c r="H8" i="25"/>
  <c r="F30" i="24"/>
  <c r="H25" i="24"/>
  <c r="H8" i="24"/>
  <c r="H12" i="24"/>
  <c r="H16" i="24"/>
  <c r="H7" i="24"/>
  <c r="H20" i="24"/>
  <c r="H11" i="24"/>
  <c r="H15" i="24"/>
  <c r="H19" i="24"/>
  <c r="H26" i="24"/>
  <c r="H14" i="24"/>
  <c r="H9" i="24"/>
  <c r="H27" i="24"/>
  <c r="H10" i="24"/>
  <c r="H21" i="24"/>
  <c r="D30" i="24"/>
  <c r="H24" i="24"/>
  <c r="H23" i="24"/>
  <c r="H17" i="24"/>
  <c r="H28" i="24"/>
  <c r="H18" i="24"/>
  <c r="H13" i="24"/>
  <c r="D30" i="17"/>
  <c r="D30" i="8"/>
  <c r="F30" i="23"/>
  <c r="H21" i="23"/>
  <c r="H10" i="23"/>
  <c r="H25" i="23"/>
  <c r="H23" i="23"/>
  <c r="H18" i="23"/>
  <c r="H14" i="23"/>
  <c r="H20" i="23"/>
  <c r="H8" i="23"/>
  <c r="H26" i="23"/>
  <c r="H13" i="23"/>
  <c r="H24" i="23"/>
  <c r="H15" i="23"/>
  <c r="H12" i="23"/>
  <c r="H27" i="23"/>
  <c r="H9" i="23"/>
  <c r="H19" i="23"/>
  <c r="H11" i="23"/>
  <c r="H28" i="22"/>
  <c r="H10" i="22"/>
  <c r="H14" i="22"/>
  <c r="H17" i="22"/>
  <c r="H21" i="22"/>
  <c r="H22" i="22"/>
  <c r="H26" i="22"/>
  <c r="H9" i="22"/>
  <c r="H13" i="22"/>
  <c r="H18" i="22"/>
  <c r="H25" i="22"/>
  <c r="H8" i="22"/>
  <c r="H12" i="22"/>
  <c r="H16" i="22"/>
  <c r="H23" i="22"/>
  <c r="H19" i="22"/>
  <c r="H11" i="22"/>
  <c r="H27" i="22"/>
  <c r="H24" i="22"/>
  <c r="D30" i="22"/>
  <c r="H20" i="22"/>
  <c r="H15" i="22"/>
  <c r="H28" i="21"/>
  <c r="H27" i="21"/>
  <c r="H25" i="21"/>
  <c r="H16" i="21"/>
  <c r="H15" i="21"/>
  <c r="H17" i="21"/>
  <c r="H10" i="21"/>
  <c r="H14" i="21"/>
  <c r="H20" i="21"/>
  <c r="H23" i="21"/>
  <c r="H21" i="21"/>
  <c r="H8" i="21"/>
  <c r="H18" i="21"/>
  <c r="H24" i="21"/>
  <c r="H19" i="21"/>
  <c r="H13" i="21"/>
  <c r="H7" i="21"/>
  <c r="H30" i="20"/>
  <c r="J24" i="20"/>
  <c r="J8" i="20"/>
  <c r="J12" i="20"/>
  <c r="D30" i="20"/>
  <c r="J7" i="20"/>
  <c r="J11" i="20"/>
  <c r="J15" i="20"/>
  <c r="J19" i="20"/>
  <c r="J23" i="20"/>
  <c r="J27" i="20"/>
  <c r="J10" i="20"/>
  <c r="J14" i="20"/>
  <c r="J18" i="20"/>
  <c r="J22" i="20"/>
  <c r="J26" i="20"/>
  <c r="J9" i="20"/>
  <c r="J13" i="20"/>
  <c r="J17" i="20"/>
  <c r="J21" i="20"/>
  <c r="J25" i="20"/>
  <c r="J16" i="20"/>
  <c r="J25" i="19"/>
  <c r="J7" i="19"/>
  <c r="J9" i="19"/>
  <c r="J27" i="19"/>
  <c r="J16" i="19"/>
  <c r="J18" i="19"/>
  <c r="J15" i="19"/>
  <c r="J20" i="19"/>
  <c r="J11" i="19"/>
  <c r="J13" i="19"/>
  <c r="J14" i="19"/>
  <c r="J23" i="19"/>
  <c r="J12" i="19"/>
  <c r="J21" i="19"/>
  <c r="F30" i="19"/>
  <c r="J26" i="19"/>
  <c r="J19" i="19"/>
  <c r="J24" i="19"/>
  <c r="J8" i="19"/>
  <c r="J17" i="19"/>
  <c r="J22" i="19"/>
  <c r="F30" i="18"/>
  <c r="J24" i="18"/>
  <c r="J22" i="18"/>
  <c r="J13" i="18"/>
  <c r="J19" i="18"/>
  <c r="H30" i="18"/>
  <c r="J7" i="18"/>
  <c r="J28" i="18"/>
  <c r="J12" i="18"/>
  <c r="J17" i="18"/>
  <c r="J23" i="18"/>
  <c r="J10" i="18"/>
  <c r="J20" i="18"/>
  <c r="J25" i="18"/>
  <c r="J9" i="18"/>
  <c r="J15" i="18"/>
  <c r="J18" i="18"/>
  <c r="J26" i="18"/>
  <c r="J16" i="18"/>
  <c r="J21" i="18"/>
  <c r="J27" i="18"/>
  <c r="J11" i="18"/>
  <c r="D30" i="18"/>
  <c r="H30" i="17"/>
  <c r="H8" i="16"/>
  <c r="H22" i="16"/>
  <c r="H19" i="16"/>
  <c r="H21" i="16"/>
  <c r="H7" i="16"/>
  <c r="H18" i="16"/>
  <c r="H14" i="16"/>
  <c r="H20" i="16"/>
  <c r="H17" i="16"/>
  <c r="H23" i="16"/>
  <c r="H12" i="16"/>
  <c r="H9" i="16"/>
  <c r="H25" i="16"/>
  <c r="H26" i="16"/>
  <c r="H15" i="16"/>
  <c r="H10" i="16"/>
  <c r="H11" i="16"/>
  <c r="H27" i="16"/>
  <c r="H16" i="16"/>
  <c r="H13" i="16"/>
  <c r="F30" i="15"/>
  <c r="H30" i="15"/>
  <c r="D30" i="14"/>
  <c r="H10" i="14"/>
  <c r="H16" i="14"/>
  <c r="H25" i="14"/>
  <c r="H28" i="14"/>
  <c r="H11" i="14"/>
  <c r="H23" i="14"/>
  <c r="H14" i="14"/>
  <c r="H17" i="14"/>
  <c r="H12" i="14"/>
  <c r="H19" i="14"/>
  <c r="H13" i="14"/>
  <c r="H26" i="14"/>
  <c r="H15" i="14"/>
  <c r="H9" i="14"/>
  <c r="H20" i="14"/>
  <c r="H18" i="14"/>
  <c r="H21" i="14"/>
  <c r="H8" i="14"/>
  <c r="H24" i="14"/>
  <c r="F30" i="14"/>
  <c r="H8" i="13"/>
  <c r="H12" i="13"/>
  <c r="H16" i="13"/>
  <c r="H20" i="13"/>
  <c r="H25" i="13"/>
  <c r="H7" i="13"/>
  <c r="H11" i="13"/>
  <c r="H15" i="13"/>
  <c r="H19" i="13"/>
  <c r="H24" i="13"/>
  <c r="H28" i="13"/>
  <c r="H10" i="13"/>
  <c r="H17" i="13"/>
  <c r="H18" i="13"/>
  <c r="H9" i="13"/>
  <c r="H26" i="13"/>
  <c r="H14" i="13"/>
  <c r="H21" i="13"/>
  <c r="H27" i="13"/>
  <c r="H23" i="13"/>
  <c r="H13" i="13"/>
  <c r="F30" i="12"/>
  <c r="D30" i="12"/>
  <c r="H8" i="12"/>
  <c r="H12" i="12"/>
  <c r="H16" i="12"/>
  <c r="H20" i="12"/>
  <c r="H24" i="12"/>
  <c r="H28" i="12"/>
  <c r="H10" i="12"/>
  <c r="H14" i="12"/>
  <c r="H18" i="12"/>
  <c r="H26" i="12"/>
  <c r="H13" i="12"/>
  <c r="H21" i="12"/>
  <c r="H11" i="12"/>
  <c r="H15" i="12"/>
  <c r="H19" i="12"/>
  <c r="H23" i="12"/>
  <c r="H27" i="12"/>
  <c r="H22" i="12"/>
  <c r="H9" i="12"/>
  <c r="H17" i="12"/>
  <c r="H25" i="12"/>
  <c r="H22" i="11"/>
  <c r="H7" i="11"/>
  <c r="F30" i="11"/>
  <c r="H27" i="11"/>
  <c r="H13" i="11"/>
  <c r="H26" i="11"/>
  <c r="H17" i="11"/>
  <c r="H21" i="11"/>
  <c r="H9" i="11"/>
  <c r="H25" i="11"/>
  <c r="H8" i="11"/>
  <c r="H12" i="11"/>
  <c r="H16" i="11"/>
  <c r="H15" i="11"/>
  <c r="H14" i="11"/>
  <c r="H19" i="11"/>
  <c r="H11" i="11"/>
  <c r="H10" i="11"/>
  <c r="F30" i="10"/>
  <c r="H26" i="10"/>
  <c r="H22" i="10"/>
  <c r="H21" i="10"/>
  <c r="D30" i="10"/>
  <c r="H18" i="10"/>
  <c r="H10" i="10"/>
  <c r="H13" i="10"/>
  <c r="H15" i="10"/>
  <c r="H8" i="10"/>
  <c r="H12" i="10"/>
  <c r="H16" i="10"/>
  <c r="H20" i="10"/>
  <c r="H24" i="10"/>
  <c r="H7" i="10"/>
  <c r="H11" i="10"/>
  <c r="H19" i="10"/>
  <c r="H23" i="10"/>
  <c r="H27" i="10"/>
  <c r="H14" i="10"/>
  <c r="H9" i="10"/>
  <c r="H25" i="10"/>
  <c r="H21" i="9"/>
  <c r="H16" i="9"/>
  <c r="H27" i="9"/>
  <c r="H7" i="9"/>
  <c r="H11" i="9"/>
  <c r="H26" i="9"/>
  <c r="H15" i="9"/>
  <c r="H20" i="9"/>
  <c r="H25" i="9"/>
  <c r="H9" i="9"/>
  <c r="H22" i="9"/>
  <c r="H19" i="9"/>
  <c r="H24" i="9"/>
  <c r="H8" i="9"/>
  <c r="H13" i="9"/>
  <c r="F30" i="9"/>
  <c r="H18" i="9"/>
  <c r="H23" i="9"/>
  <c r="H28" i="9"/>
  <c r="H12" i="9"/>
  <c r="H17" i="9"/>
  <c r="H14" i="9"/>
  <c r="D30" i="9"/>
  <c r="H30" i="8"/>
  <c r="H30" i="7"/>
  <c r="F30" i="6"/>
  <c r="H25" i="6"/>
  <c r="H28" i="6"/>
  <c r="H19" i="6"/>
  <c r="H21" i="6"/>
  <c r="H16" i="6"/>
  <c r="H15" i="6"/>
  <c r="H9" i="6"/>
  <c r="H7" i="6"/>
  <c r="H22" i="6"/>
  <c r="H18" i="6"/>
  <c r="H26" i="6"/>
  <c r="H17" i="6"/>
  <c r="H8" i="6"/>
  <c r="H24" i="6"/>
  <c r="H11" i="6"/>
  <c r="H27" i="6"/>
  <c r="H14" i="6"/>
  <c r="H13" i="6"/>
  <c r="H20" i="6"/>
  <c r="H23" i="6"/>
  <c r="H10" i="6"/>
  <c r="H30" i="5"/>
  <c r="J10" i="5"/>
  <c r="J14" i="5"/>
  <c r="J18" i="5"/>
  <c r="J22" i="5"/>
  <c r="J26" i="5"/>
  <c r="J8" i="5"/>
  <c r="J12" i="5"/>
  <c r="J16" i="5"/>
  <c r="J20" i="5"/>
  <c r="J24" i="5"/>
  <c r="J28" i="5"/>
  <c r="J19" i="5"/>
  <c r="J13" i="5"/>
  <c r="J15" i="5"/>
  <c r="J9" i="5"/>
  <c r="J25" i="5"/>
  <c r="J11" i="5"/>
  <c r="J27" i="5"/>
  <c r="J21" i="5"/>
  <c r="J7" i="5"/>
  <c r="J23" i="5"/>
  <c r="J17" i="5"/>
  <c r="J16" i="4"/>
  <c r="J12" i="4"/>
  <c r="J28" i="4"/>
  <c r="J8" i="4"/>
  <c r="J10" i="4"/>
  <c r="J14" i="4"/>
  <c r="J18" i="4"/>
  <c r="J22" i="4"/>
  <c r="J26" i="4"/>
  <c r="J9" i="4"/>
  <c r="J13" i="4"/>
  <c r="J17" i="4"/>
  <c r="J21" i="4"/>
  <c r="J25" i="4"/>
  <c r="J7" i="4"/>
  <c r="J11" i="4"/>
  <c r="J15" i="4"/>
  <c r="J19" i="4"/>
  <c r="J23" i="4"/>
  <c r="J27" i="4"/>
  <c r="J20" i="4"/>
  <c r="J14" i="3"/>
  <c r="J18" i="3"/>
  <c r="J13" i="3"/>
  <c r="J11" i="3"/>
  <c r="J25" i="3"/>
  <c r="J12" i="3"/>
  <c r="H30" i="3"/>
  <c r="J9" i="3"/>
  <c r="J16" i="3"/>
  <c r="J17" i="3"/>
  <c r="J22" i="3"/>
  <c r="J8" i="3"/>
  <c r="J23" i="3"/>
  <c r="J21" i="3"/>
  <c r="J26" i="3"/>
  <c r="J10" i="3"/>
  <c r="J20" i="3"/>
  <c r="J24" i="3"/>
  <c r="J19" i="3"/>
  <c r="J15" i="3"/>
  <c r="D30" i="3"/>
  <c r="J30" i="28" l="1"/>
  <c r="J30" i="27"/>
  <c r="H30" i="26"/>
  <c r="H30" i="25"/>
  <c r="H30" i="24"/>
  <c r="H30" i="23"/>
  <c r="H30" i="22"/>
  <c r="H30" i="21"/>
  <c r="J30" i="20"/>
  <c r="J30" i="19"/>
  <c r="J30" i="18"/>
  <c r="H30" i="16"/>
  <c r="H30" i="14"/>
  <c r="H30" i="13"/>
  <c r="H30" i="12"/>
  <c r="H30" i="11"/>
  <c r="H30" i="10"/>
  <c r="H30" i="9"/>
  <c r="H30" i="6"/>
  <c r="J30" i="5"/>
  <c r="J30" i="4"/>
  <c r="J30" i="3"/>
</calcChain>
</file>

<file path=xl/sharedStrings.xml><?xml version="1.0" encoding="utf-8"?>
<sst xmlns="http://schemas.openxmlformats.org/spreadsheetml/2006/main" count="2030" uniqueCount="138">
  <si>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</si>
  <si>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</si>
  <si>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</si>
  <si>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</si>
  <si>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</si>
  <si>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</si>
  <si>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</si>
  <si>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</si>
  <si>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</si>
  <si>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</si>
  <si>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</si>
  <si>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</si>
  <si>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</si>
  <si>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</si>
  <si>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</si>
  <si>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</si>
  <si>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</si>
  <si>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</si>
  <si>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</si>
  <si>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</si>
  <si>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</si>
  <si>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</si>
  <si>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</si>
  <si>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</si>
  <si>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</si>
  <si>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</si>
  <si>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</si>
  <si>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</si>
  <si>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</si>
  <si>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Soggetti della cronoca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</si>
  <si>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</si>
  <si>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</si>
  <si>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</si>
  <si>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</si>
  <si>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</si>
  <si>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</si>
  <si>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</si>
  <si>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</si>
  <si>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</si>
  <si>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</si>
  <si>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</si>
  <si>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E5 - Tempo di notizia, parola e antenna  dei soggetti del pluralismo sociale nei Radiogiornali di Radio M2o - tutte le edizioni</t>
  </si>
  <si>
    <t>Tab. E6 - Tempo di notizia, parola e antenna  dei soggetti del pluralismo sociale nei Radiogiornali di Radio Kiss Kiss - tutte le edizioni</t>
  </si>
  <si>
    <t>Tab. E7 - Tempo di notizia, parola e antenna  dei soggetti del pluralismo sociale nei Radiogiornali di Radio 101  - tutte le edizioni</t>
  </si>
  <si>
    <t>Tab. E8 - Tempo di notizia, parola e antenna  dei soggetti del pluralismo sociale nei Radiogiornali di Radio RTL 102.5  - tutte le edizioni</t>
  </si>
  <si>
    <t>Tab. E9 - Tempo di notizia, parola e antenna  dei soggetti del pluralismo sociale nei Radiogiornali di Radio Deejay - tutte le edizioni</t>
  </si>
  <si>
    <t>Tab. E10 - Tempo di notizia, parola e antenna  dei soggetti del pluralismo sociale nei Radiogiornali di Radio Dimensione Suono - tutte le edizioni</t>
  </si>
  <si>
    <t>Tab. E11 - Tempo di notizia, parola e antenna  dei soggetti del pluralismo sociale nei Radiogiornali di Virgin Radio  - tutte le edizioni</t>
  </si>
  <si>
    <t>Tab. E12 - Tempo di notizia, parola e antenna  dei soggetti del pluralismo sociale nei Radiogiornali di Radio Montecarlo  - tutte le edizioni</t>
  </si>
  <si>
    <t>Tab. E13 - Tempo di notizia, parola e antenna  dei soggetti del pluralismo sociale nei Radiogiornali di Radio Capital  - tutte le edizioni</t>
  </si>
  <si>
    <t>Tab. E14 - Tempo di notizia, parola e antenna  dei soggetti del pluralismo sociale nei Radiogiornali di Radio 105 - tutte le edizioni</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</si>
  <si>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</si>
  <si>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</si>
  <si>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</si>
  <si>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</si>
  <si>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</si>
  <si>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</si>
  <si>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E20 - Tempo di notizia, parola e antenna dei del pluralismo sociale nei Radiogiornali di Radio Kiss Kiss - edizioni principali</t>
  </si>
  <si>
    <t>Tab. E21 - Tempo di notizia, parola e antenna dei del pluralismo sociale nei Radiogiornali di Radio RTL 102.5 - edizioni principali</t>
  </si>
  <si>
    <t>Tab. E22 - Tempo di notizia, parola e antenna dei del pluralismo sociale nei Radiogiornali di Radio Montecarlo - edizioni principali</t>
  </si>
  <si>
    <t>Tab. E23 - Tempo di notizia, parola e antenna dei del pluralismo sociale nei Radiogiornali di Radio Capital - edizioni principali</t>
  </si>
  <si>
    <t>Tab. E24 - Tempo di notizia, parola e antenna dei del pluralismo sociale nei Radiogiornali di Radio Italia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</si>
  <si>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</si>
  <si>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</si>
  <si>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</si>
  <si>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</si>
  <si>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</si>
  <si>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</si>
  <si>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</si>
  <si>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</si>
  <si>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Tab. F4 - Tempo di parola dei soggetti del pluralismo sociale nei programmi extra - gr di rete e di testata. Rete m2o - Testata m2o</t>
  </si>
  <si>
    <t>Rete m2o</t>
  </si>
  <si>
    <t>Testata m2o</t>
  </si>
  <si>
    <r>
      <rPr>
        <sz val="11"/>
        <rFont val="Calibri"/>
        <family val="2"/>
      </rPr>
      <t>Tempo di Parola: indica il tempo in cui il soggetto politico/istituzionale parla direttamente in voce</t>
    </r>
    <r>
      <rPr>
        <sz val="11"/>
        <color rgb="FFFF0000"/>
        <rFont val="Calibri"/>
        <family val="2"/>
      </rPr>
      <t xml:space="preserve">
</t>
    </r>
  </si>
  <si>
    <t>Tab. F5 - Tempo di parola dei soggetti del pluralismo sociale nei programmi extra - gr di rete e di testata. Rete Radio Kiss Kiss - Testata Radio Kiss Kiss</t>
  </si>
  <si>
    <t>Rete Radio Kiss Kiss</t>
  </si>
  <si>
    <t>Testata Radio Kiss Kiss</t>
  </si>
  <si>
    <t>Tab. F6 - Tempo di parola dei soggetti del pluralismo sociale nei programmi extra - gr di rete e di testata. Rete Radio 101 - Testata Pagina 101</t>
  </si>
  <si>
    <t>Rete Radio 101</t>
  </si>
  <si>
    <t>Testata Pagina 101</t>
  </si>
  <si>
    <t>Tab. F7 - Tempo di parola dei soggetti del pluralismo sociale nei programmi extra - gr di rete e di testata. Rete RTL 102.5 - Testata RTL 102.5</t>
  </si>
  <si>
    <t>Rete RTL 102.5</t>
  </si>
  <si>
    <t>Testata RTL 102.5</t>
  </si>
  <si>
    <t>Tab. F8 - Tempo di parola dei soggetti del pluralismo sociale nei programmi extra - gr di rete e di testata. Rete Radio Deejay - Testata Radio Deejay</t>
  </si>
  <si>
    <t>Rete Radio Deejay</t>
  </si>
  <si>
    <t>Testata Radio Deejay</t>
  </si>
  <si>
    <t>Tab. F9 - Tempo di parola dei soggetti del pluralismo sociale nei programmi extra - gr di rete e di testata. Rete RDS - Testata RDS</t>
  </si>
  <si>
    <t>Rete RDS</t>
  </si>
  <si>
    <t>Testata RDS</t>
  </si>
  <si>
    <t>Tab. F10 - Tempo di parola dei soggetti del pluralismo sociale nei programmi extra - gr di rete e di testata. Rete Virgin Radio - Testata Virgin Radio</t>
  </si>
  <si>
    <t>Rete Virgin Radio</t>
  </si>
  <si>
    <t>Testata Virgin Radio</t>
  </si>
  <si>
    <t>Tab. F11 - Tempo di parola dei soggetti del pluralismo sociale nei programmi extra - gr di rete e di testata. Rete Radio Monte Carlo - Testata Radio Monte Carlo</t>
  </si>
  <si>
    <t>Rete Radio Monte Carlo</t>
  </si>
  <si>
    <t>Testata Radio Monte Carlo</t>
  </si>
  <si>
    <t>Tempo di Parola: indica il tempo in cui il soggetto politico/istituzionale parla direttamente in voce
Testata Radio Monte Carlo: Claudio Micalizio</t>
  </si>
  <si>
    <t>Tab. F12 - Tempo di parola dei soggetti del pluralismo sociale nei programmi extra - gr di rete e di testata. Rete Radio Capital - Testata Radio Capital</t>
  </si>
  <si>
    <t>Rete Radio Capital</t>
  </si>
  <si>
    <t>Testata Radio Capital</t>
  </si>
  <si>
    <t>Tab. F13 - Tempo di parola dei soggetti del pluralismo sociale nei programmi extra - gr di rete e di testata. Rete Radio 105 network - Testata Rete 105</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</si>
  <si>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</si>
  <si>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</si>
  <si>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</si>
  <si>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</si>
  <si>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</si>
  <si>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Tab. G1 - Tempo di parola dei soggetti del pluralismo sociale nei programmi extra-gr  fasce di programmazione. Radio Uno</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</si>
  <si>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</si>
  <si>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</si>
  <si>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</si>
  <si>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</si>
  <si>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</si>
  <si>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</si>
  <si>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</si>
  <si>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</si>
  <si>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</si>
  <si>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</si>
  <si>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</si>
  <si>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</si>
  <si>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Tab. G5 - Tempo di parola dei soggetti del pluralismo sociale nei programmi extra-gr fasce di programmazione. Radio m2o</t>
  </si>
  <si>
    <t>Tab. G6 - Tempo di parola dei soggetti del pluralismo sociale nei programmi extra-gr fasce di programmazione. Radio Kiss Kiss</t>
  </si>
  <si>
    <t>Tab. G7 - Tempo di parola dei soggetti del pluralismo sociale nei programmi extra-gr fasce di programmazione. Radio 101</t>
  </si>
  <si>
    <t>Tab. G8 - Tempo di parola dei soggetti del pluralismo sociale nei programmi extra-gr fasce di programmazione. Radio RTL 102.5</t>
  </si>
  <si>
    <t>Tab. G9 - Tempo di parola dei soggetti del pluralismo sociale nei programmi extra-gr fasce di programmazione. Radio Deejay</t>
  </si>
  <si>
    <t>Tab. G10 - Tempo di parola dei soggetti del pluralismo sociale nei programmi extra-gr fasce di programmazione. Radio Dimensione Suono</t>
  </si>
  <si>
    <t>Tab. G11 - Tempo di parola dei soggetti del pluralismo sociale nei programmi extra-gr fasce di programmazione. Virgin Radio</t>
  </si>
  <si>
    <t>Tab. G12 - Tempo di parola dei soggetti del pluralismo sociale nei programmi extra-gr fasce di programmazione. Radio Monte Carlo</t>
  </si>
  <si>
    <t>Tab. G13 - Tempo di parola dei soggetti del pluralismo sociale nei programmi extra-gr fasce di programmazione. Radio Capital</t>
  </si>
  <si>
    <t>Tab. G14 - Tempo di parola dei soggetti del pluralismo sociale nei programmi extra-gr fasce di programmazione. Radio 105</t>
  </si>
  <si>
    <t>Tab. G15 - Tempo di parola dei soggetti del pluralismo sociale nei programmi extra-gr fasce di programmazione. Radio Italia</t>
  </si>
  <si>
    <t>Periodo dal 01.02.2016 al 29.02.2016</t>
  </si>
  <si>
    <r>
      <t xml:space="preserve">Tempo di Parola: indica il tempo in cui il soggetto politico/istituzionale parla direttamente in voce
</t>
    </r>
    <r>
      <rPr>
        <sz val="11"/>
        <rFont val="Calibri"/>
        <family val="2"/>
      </rPr>
      <t xml:space="preserve">Radio Uno:
Radio Due: Aspettando Sanremo, Bella davvero, Caterpillar, Caterpillar AM, Cattive compagnie, Decanter, Ettore, I provinciali, I sociopatici, Miracolo italiano, Non è un paese per giovani, Ovunque6, Radio2 in un'ora, Radio2 social club, Refresh, Sanremo 2016, Un giorno da pecora (fino al 23 febbraio), Unici
Radio Tre: A3. Il formato dell'arte, Ad alta voce, Fahrenheit, Hollywood party, La lingua batte, Piazza Verdi, Radio3 Mondo, Radio3 Scienza, Radio3 Suite, Radio3.Rai.it, Tre soldi, Tutta la città ne parla (fino al 23 febbraio), Uomini e profeti, Zazà. Arte, musica e spettacolo       </t>
    </r>
  </si>
  <si>
    <r>
      <t xml:space="preserve">Tempo di Parola: indica il tempo in cui il soggetto politico/istituzionale parla direttamente in voce
</t>
    </r>
    <r>
      <rPr>
        <sz val="11"/>
        <rFont val="Calibri"/>
        <family val="2"/>
      </rPr>
      <t xml:space="preserve">Radio Uno: Bianco e nero, Dialogo con l'Islam, Eta Beta, Habitat, Inviato speciale, Italia sotto inchiesta, La Radio ne parla, La Radio ne parla - speciale, La terra, dall'orto alla tavola, Life - obiettivo benessere, L'Italia che va, L'ora di religione, Manuale d'Europa, Mary pop, Radio anch'io, Radio1 news economy, Radio1 news economy magazine, Restate scomodi, Tra poco in edicola, Voci dal mondo, Voci del mattino, Voci del mattino - speciale weekend, Zapping Radio1
Radio Due: Un giorno da pecora (dal 24 febbraio)
Radio Tre: Tutta la città ne parla (dal 24 febbraio) </t>
    </r>
  </si>
  <si>
    <t>Tempo di Parola: indica il tempo in cui il soggetto politico/istituzionale parla direttamente in voce
Rete Radio 24:  #autotrasporti, Cuore e denari, Melog - cronache meridiane, Nessuna è perfetta
Testata Radio 24: 2024, 24 mattino - attenti a noi due, America 24, Effetto giorno, Effetto notte, Europa 24, EU-Zone - incontro con gli europarlamentari, Focus economia, I conti della belva, La versione di Oscar, La zanzara, L'altra Europa, Mix 24, Rassegna stampa di 24 Mattino, Si può fare</t>
  </si>
  <si>
    <t>Tempo di Parola: indica il tempo in cui il soggetto politico/istituzionale parla direttamente in voce
Rete Radio 101: Alberto Davoli, Alessandro Sansone &amp; Chiara Tortorella, Cristiano Militello &amp; Lester &amp; Paolo Dini, Davide Lentini &amp; Lucilla Agosti, Francesca Bacinotti, Isabella Eleodori, Luca Lazzari, Marina Minetti, R101 Premium, Stefano Mastrolitti
Testata Pagina 101: Federica De Boni</t>
  </si>
  <si>
    <t>Tempo di Parola: indica il tempo in cui il soggetto politico/istituzionale parla direttamente in voce
Rete RTL 102.5: A disposizione, Cervellini, Ma la notte no, Nessun dorma, Onorevole Dj, Password, Pop around the clock, Protagonisti, Suite 102.5
Testata RTL 102.5: L'indignato speciale, Non stop news, Non stop news - raccontami</t>
  </si>
  <si>
    <t>Tempo di Parola: indica il tempo in cui il soggetto politico/istituzionale parla direttamente in voce
Rete Radio Capital: Capital in the walkman, Capital weekend, Heart and Song, I love the weekend, Il geco e la farfalla, Ladies &amp; Capital, Lateral, Master mixo, Parole note, Red carpet
Testata Radio Capital: Capital all news, TG zero</t>
  </si>
  <si>
    <t>Tempo di Parola: indica il tempo in cui il soggetto politico/istituzionale parla direttamente in voce
Rete Radio 105 network: 105 kris &amp; love, 105 Mi Casa, 105 night express, Lo zoo di 105
Testata Rete 105: 105 Friends, Benvenuti nella giungla</t>
  </si>
  <si>
    <t>Tempo di Parola: indica il tempo in cui il soggetto politico/istituzionale parla direttamente in voce
Rete Radio Italia: Ascoltando Sanremo, Fuori Sanremo, In compagnia di…Fiorella Felisatti, In compagnia di...Francesca Amendola &amp; Simone Maggio, In compagnia di Francesco Cataldo &amp; Gabriella Capizzi, In compagnia di...Manola Moslehi &amp; Mauro Marino, In compagnia di Mario Volanti, In compagnia di Mirko Mengozzi, In compagnia di...Paola Gallo, In compagnia di...Paoletta &amp; Patrick, On air, Radio Italia live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</si>
</sst>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62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02">
    <xf numFmtId="0" fontId="0" fillId="0" borderId="0" xfId="0"/>
    <xf numFmtId="0" fontId="0" fillId="0" borderId="0" xfId="0" applyFill="1"/>
    <xf numFmtId="46" fontId="0" fillId="0" borderId="1" xfId="0" applyNumberFormat="1" applyBorder="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8" xfId="0" applyNumberFormat="1" applyFont="1" applyFill="1" applyBorder="1"/>
    <xf numFmtId="10" fontId="4" fillId="0" borderId="9" xfId="1" applyNumberFormat="1" applyFont="1" applyFill="1" applyBorder="1"/>
    <xf numFmtId="10" fontId="4" fillId="0" borderId="10" xfId="1" applyNumberFormat="1" applyFont="1" applyFill="1" applyBorder="1"/>
    <xf numFmtId="46" fontId="4" fillId="0" borderId="9" xfId="0" applyNumberFormat="1" applyFont="1" applyFill="1" applyBorder="1"/>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46" fontId="5" fillId="0" borderId="9" xfId="0" applyNumberFormat="1" applyFont="1" applyFill="1" applyBorder="1"/>
    <xf numFmtId="10" fontId="5" fillId="0" borderId="6" xfId="0" applyNumberFormat="1" applyFont="1" applyFill="1" applyBorder="1"/>
    <xf numFmtId="10" fontId="5" fillId="0" borderId="7" xfId="0" applyNumberFormat="1" applyFont="1" applyFill="1" applyBorder="1"/>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46" fontId="4" fillId="0" borderId="0" xfId="0" applyNumberFormat="1" applyFont="1" applyFill="1" applyBorder="1"/>
    <xf numFmtId="46" fontId="4" fillId="0" borderId="18" xfId="0" applyNumberFormat="1" applyFont="1" applyFill="1" applyBorder="1"/>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46" fontId="4" fillId="0" borderId="19" xfId="0" applyNumberFormat="1" applyFont="1" applyFill="1" applyBorder="1"/>
    <xf numFmtId="10" fontId="4" fillId="0" borderId="20" xfId="1" applyNumberFormat="1" applyFont="1" applyFill="1" applyBorder="1"/>
    <xf numFmtId="46" fontId="4" fillId="0" borderId="6" xfId="0" applyNumberFormat="1" applyFont="1" applyFill="1" applyBorder="1" applyAlignment="1">
      <alignment horizontal="right"/>
    </xf>
    <xf numFmtId="10" fontId="4" fillId="0" borderId="6" xfId="1" applyNumberFormat="1" applyFont="1" applyFill="1" applyBorder="1" applyAlignment="1">
      <alignment horizontal="right"/>
    </xf>
    <xf numFmtId="46" fontId="4" fillId="0" borderId="6" xfId="0" applyNumberFormat="1" applyFont="1" applyFill="1" applyBorder="1" applyAlignment="1">
      <alignment horizontal="left"/>
    </xf>
    <xf numFmtId="0" fontId="5" fillId="0" borderId="21" xfId="0" applyFont="1" applyFill="1" applyBorder="1" applyAlignment="1">
      <alignment horizontal="left"/>
    </xf>
    <xf numFmtId="46" fontId="5" fillId="0" borderId="22" xfId="0" applyNumberFormat="1" applyFont="1" applyFill="1" applyBorder="1" applyAlignment="1">
      <alignment horizontal="right"/>
    </xf>
    <xf numFmtId="10" fontId="5" fillId="0" borderId="22" xfId="1" applyNumberFormat="1" applyFont="1" applyFill="1" applyBorder="1" applyAlignment="1">
      <alignment horizontal="right"/>
    </xf>
    <xf numFmtId="10" fontId="5" fillId="0" borderId="23" xfId="1" applyNumberFormat="1" applyFont="1" applyFill="1" applyBorder="1"/>
    <xf numFmtId="0" fontId="0" fillId="0" borderId="0" xfId="0" applyAlignment="1">
      <alignment horizontal="right"/>
    </xf>
    <xf numFmtId="0" fontId="1" fillId="0" borderId="7" xfId="0" applyFont="1" applyFill="1" applyBorder="1" applyAlignment="1">
      <alignment horizontal="center"/>
    </xf>
    <xf numFmtId="10" fontId="4" fillId="0" borderId="9" xfId="1" applyNumberFormat="1" applyFont="1" applyFill="1" applyBorder="1" applyAlignment="1">
      <alignment horizontal="right"/>
    </xf>
    <xf numFmtId="46" fontId="5" fillId="0" borderId="9" xfId="0" applyNumberFormat="1" applyFont="1" applyFill="1" applyBorder="1" applyAlignment="1">
      <alignment horizontal="right"/>
    </xf>
    <xf numFmtId="10" fontId="5" fillId="0" borderId="9" xfId="1" applyNumberFormat="1" applyFont="1" applyFill="1" applyBorder="1" applyAlignment="1">
      <alignment horizontal="right"/>
    </xf>
    <xf numFmtId="46" fontId="0" fillId="0" borderId="9" xfId="0" applyNumberFormat="1" applyFill="1" applyBorder="1" applyAlignment="1">
      <alignment horizontal="right"/>
    </xf>
    <xf numFmtId="10" fontId="4" fillId="0" borderId="19" xfId="1" applyNumberFormat="1" applyFont="1" applyFill="1" applyBorder="1" applyAlignment="1">
      <alignment horizontal="right"/>
    </xf>
    <xf numFmtId="10" fontId="5" fillId="0" borderId="25" xfId="1" applyNumberFormat="1" applyFont="1" applyFill="1" applyBorder="1"/>
    <xf numFmtId="46" fontId="4" fillId="0" borderId="9" xfId="0" applyNumberFormat="1" applyFont="1" applyFill="1" applyBorder="1" applyAlignment="1">
      <alignment horizontal="right"/>
    </xf>
    <xf numFmtId="10" fontId="4" fillId="0" borderId="19" xfId="1" applyNumberFormat="1" applyFont="1" applyFill="1" applyBorder="1"/>
    <xf numFmtId="10" fontId="5" fillId="0" borderId="9" xfId="1" applyNumberFormat="1" applyFont="1" applyFill="1" applyBorder="1"/>
    <xf numFmtId="10" fontId="5" fillId="0" borderId="10" xfId="1" applyNumberFormat="1" applyFont="1" applyFill="1" applyBorder="1"/>
    <xf numFmtId="46" fontId="4" fillId="0" borderId="9" xfId="1" applyNumberFormat="1" applyFont="1" applyFill="1" applyBorder="1"/>
    <xf numFmtId="10" fontId="4" fillId="0" borderId="7" xfId="1" applyNumberFormat="1" applyFont="1" applyFill="1" applyBorder="1"/>
    <xf numFmtId="10" fontId="5" fillId="0" borderId="9" xfId="0" applyNumberFormat="1" applyFont="1" applyFill="1" applyBorder="1"/>
    <xf numFmtId="10" fontId="5" fillId="0" borderId="10" xfId="0" applyNumberFormat="1" applyFont="1" applyFill="1" applyBorder="1"/>
    <xf numFmtId="46" fontId="5" fillId="0" borderId="8" xfId="0" applyNumberFormat="1" applyFont="1" applyFill="1" applyBorder="1"/>
    <xf numFmtId="10" fontId="5" fillId="0" borderId="8" xfId="0" applyNumberFormat="1" applyFont="1" applyFill="1" applyBorder="1"/>
    <xf numFmtId="10" fontId="4" fillId="0" borderId="10" xfId="1" applyNumberFormat="1" applyFont="1" applyFill="1" applyBorder="1" applyAlignment="1">
      <alignment horizontal="right"/>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9" xfId="2" applyFont="1" applyBorder="1"/>
    <xf numFmtId="10" fontId="5" fillId="0" borderId="9" xfId="1" applyNumberFormat="1" applyFont="1" applyBorder="1"/>
    <xf numFmtId="0" fontId="1" fillId="0" borderId="0" xfId="2" applyFont="1"/>
    <xf numFmtId="10" fontId="0" fillId="0" borderId="9" xfId="1" applyNumberFormat="1" applyFont="1" applyBorder="1"/>
    <xf numFmtId="0" fontId="2" fillId="0" borderId="9" xfId="2" applyFont="1" applyBorder="1"/>
    <xf numFmtId="0" fontId="2" fillId="0" borderId="0" xfId="2" applyFont="1"/>
    <xf numFmtId="0" fontId="2" fillId="0" borderId="6" xfId="2" applyBorder="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2" fillId="0" borderId="9" xfId="2" applyFill="1" applyBorder="1"/>
    <xf numFmtId="10" fontId="5" fillId="0" borderId="10" xfId="2" applyNumberFormat="1" applyFon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0" fontId="2" fillId="0" borderId="8" xfId="2" applyBorder="1"/>
    <xf numFmtId="46" fontId="5" fillId="0" borderId="8" xfId="2" applyNumberFormat="1" applyFont="1" applyBorder="1"/>
    <xf numFmtId="9" fontId="4" fillId="0" borderId="9" xfId="1" applyFont="1" applyBorder="1"/>
    <xf numFmtId="9" fontId="5" fillId="0" borderId="9"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4" fillId="0" borderId="7" xfId="1" applyNumberFormat="1" applyFont="1" applyBorder="1"/>
    <xf numFmtId="46" fontId="5" fillId="0" borderId="10" xfId="2" applyNumberFormat="1" applyFont="1" applyBorder="1"/>
    <xf numFmtId="46" fontId="5" fillId="0" borderId="7" xfId="2" applyNumberFormat="1" applyFont="1" applyBorder="1"/>
    <xf numFmtId="46" fontId="4" fillId="0" borderId="10" xfId="2" applyNumberFormat="1" applyFont="1" applyBorder="1"/>
    <xf numFmtId="164" fontId="0" fillId="0" borderId="1" xfId="0" applyNumberFormat="1" applyFill="1" applyBorder="1"/>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0"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8" xfId="2" applyFont="1" applyBorder="1" applyAlignment="1">
      <alignment horizontal="center"/>
    </xf>
    <xf numFmtId="0" fontId="5" fillId="0" borderId="7" xfId="2" applyFont="1" applyBorder="1" applyAlignment="1">
      <alignment horizontal="center"/>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62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abSelected="1" topLeftCell="A4" zoomScale="110" zoomScaleNormal="110" zoomScaleSheetLayoutView="100" zoomScalePageLayoutView="110" workbookViewId="0">
      <selection activeCell="B35" sqref="B35"/>
    </sheetView>
  </sheetViews>
  <sheetFormatPr defaultColWidth="8.88671875" defaultRowHeight="14.4" x14ac:dyDescent="0.3"/>
  <cols>
    <col min="1" max="1" width="6.109375" style="1" customWidth="1"/>
    <col min="2" max="2" width="51" style="1" bestFit="1" customWidth="1"/>
    <col min="3" max="10" width="10.88671875" style="1" customWidth="1"/>
    <col min="11" max="16384" width="8.88671875" style="1"/>
  </cols>
  <sheetData>
    <row r="2" spans="2:10" ht="15" thickBot="1" x14ac:dyDescent="0.35"/>
    <row r="3" spans="2:10" x14ac:dyDescent="0.3">
      <c r="B3" s="137" t="s">
        <v>18</v>
      </c>
      <c r="C3" s="138"/>
      <c r="D3" s="138"/>
      <c r="E3" s="138"/>
      <c r="F3" s="138"/>
      <c r="G3" s="138"/>
      <c r="H3" s="138"/>
      <c r="I3" s="138"/>
      <c r="J3" s="139"/>
    </row>
    <row r="4" spans="2:10" x14ac:dyDescent="0.3">
      <c r="B4" s="140" t="s">
        <v>129</v>
      </c>
      <c r="C4" s="141"/>
      <c r="D4" s="141"/>
      <c r="E4" s="141"/>
      <c r="F4" s="141"/>
      <c r="G4" s="141"/>
      <c r="H4" s="141"/>
      <c r="I4" s="141"/>
      <c r="J4" s="142"/>
    </row>
    <row r="5" spans="2:10" x14ac:dyDescent="0.3">
      <c r="B5" s="3"/>
      <c r="C5" s="143" t="s">
        <v>19</v>
      </c>
      <c r="D5" s="141"/>
      <c r="E5" s="143" t="s">
        <v>20</v>
      </c>
      <c r="F5" s="141"/>
      <c r="G5" s="141" t="s">
        <v>21</v>
      </c>
      <c r="H5" s="141"/>
      <c r="I5" s="143" t="s">
        <v>22</v>
      </c>
      <c r="J5" s="142"/>
    </row>
    <row r="6" spans="2:10" x14ac:dyDescent="0.3">
      <c r="B6" s="4" t="s">
        <v>23</v>
      </c>
      <c r="C6" s="5" t="s">
        <v>24</v>
      </c>
      <c r="D6" s="6" t="s">
        <v>25</v>
      </c>
      <c r="E6" s="5" t="s">
        <v>24</v>
      </c>
      <c r="F6" s="6" t="s">
        <v>25</v>
      </c>
      <c r="G6" s="7" t="s">
        <v>24</v>
      </c>
      <c r="H6" s="6" t="s">
        <v>25</v>
      </c>
      <c r="I6" s="5" t="s">
        <v>24</v>
      </c>
      <c r="J6" s="8" t="s">
        <v>25</v>
      </c>
    </row>
    <row r="7" spans="2:10" x14ac:dyDescent="0.3">
      <c r="B7" s="9" t="s">
        <v>10</v>
      </c>
      <c r="C7" s="10">
        <v>4.1203703703703706E-3</v>
      </c>
      <c r="D7" s="11">
        <f t="shared" ref="D7:D28" si="0">C7/$C$30</f>
        <v>6.6729147141518282E-3</v>
      </c>
      <c r="E7" s="10">
        <v>4.7453703703703704E-4</v>
      </c>
      <c r="F7" s="11">
        <f t="shared" ref="F7:F28" si="1">E7/$E$30</f>
        <v>3.8726740341928799E-3</v>
      </c>
      <c r="G7" s="10">
        <v>8.5648148148148139E-4</v>
      </c>
      <c r="H7" s="11">
        <f t="shared" ref="H7:H27" si="2">G7/$G$30</f>
        <v>4.0154104943295891E-3</v>
      </c>
      <c r="I7" s="10">
        <f>C7+E7+G7</f>
        <v>5.4513888888888893E-3</v>
      </c>
      <c r="J7" s="12">
        <f>I7/$I$30</f>
        <v>5.7183789427676483E-3</v>
      </c>
    </row>
    <row r="8" spans="2:10" x14ac:dyDescent="0.3">
      <c r="B8" s="9" t="s">
        <v>13</v>
      </c>
      <c r="C8" s="10">
        <v>4.3634259259259242E-3</v>
      </c>
      <c r="D8" s="11">
        <f t="shared" si="0"/>
        <v>7.0665417057169605E-3</v>
      </c>
      <c r="E8" s="10">
        <v>3.0092592592592595E-4</v>
      </c>
      <c r="F8" s="11">
        <f t="shared" si="1"/>
        <v>2.4558420704637774E-3</v>
      </c>
      <c r="G8" s="10">
        <v>8.7962962962962951E-4</v>
      </c>
      <c r="H8" s="11">
        <f t="shared" si="2"/>
        <v>4.1239351022844426E-3</v>
      </c>
      <c r="I8" s="10">
        <f t="shared" ref="I8:I27" si="3">C8+E8+G8</f>
        <v>5.5439814814814796E-3</v>
      </c>
      <c r="J8" s="12">
        <f t="shared" ref="J8:J28" si="4">I8/$I$30</f>
        <v>5.8155063982711303E-3</v>
      </c>
    </row>
    <row r="9" spans="2:10" x14ac:dyDescent="0.3">
      <c r="B9" s="9" t="s">
        <v>0</v>
      </c>
      <c r="C9" s="10">
        <v>0.15557870370370366</v>
      </c>
      <c r="D9" s="11">
        <f t="shared" si="0"/>
        <v>0.25195876288659785</v>
      </c>
      <c r="E9" s="10">
        <v>2.3472222222222207E-2</v>
      </c>
      <c r="F9" s="11">
        <f t="shared" si="1"/>
        <v>0.19155568149617452</v>
      </c>
      <c r="G9" s="10">
        <v>2.115740740740742E-2</v>
      </c>
      <c r="H9" s="11">
        <f t="shared" si="2"/>
        <v>9.919149167073639E-2</v>
      </c>
      <c r="I9" s="10">
        <f t="shared" si="3"/>
        <v>0.20020833333333329</v>
      </c>
      <c r="J9" s="12">
        <f t="shared" si="4"/>
        <v>0.21001384066240922</v>
      </c>
    </row>
    <row r="10" spans="2:10" x14ac:dyDescent="0.3">
      <c r="B10" s="9" t="s">
        <v>8</v>
      </c>
      <c r="C10" s="10">
        <v>2.0752314814814814E-2</v>
      </c>
      <c r="D10" s="11">
        <f t="shared" si="0"/>
        <v>3.3608247422680412E-2</v>
      </c>
      <c r="E10" s="10">
        <v>5.5208333333333333E-3</v>
      </c>
      <c r="F10" s="11">
        <f t="shared" si="1"/>
        <v>4.5055256446585451E-2</v>
      </c>
      <c r="G10" s="10">
        <v>9.0625000000000011E-3</v>
      </c>
      <c r="H10" s="11">
        <f t="shared" si="2"/>
        <v>4.2487384014325252E-2</v>
      </c>
      <c r="I10" s="10">
        <f t="shared" si="3"/>
        <v>3.5335648148148144E-2</v>
      </c>
      <c r="J10" s="12">
        <f t="shared" si="4"/>
        <v>3.7066265206517256E-2</v>
      </c>
    </row>
    <row r="11" spans="2:10" x14ac:dyDescent="0.3">
      <c r="B11" s="9" t="s">
        <v>26</v>
      </c>
      <c r="C11" s="10">
        <v>2.1990740740740743E-4</v>
      </c>
      <c r="D11" s="11">
        <f t="shared" si="0"/>
        <v>3.561387066541706E-4</v>
      </c>
      <c r="E11" s="10"/>
      <c r="F11" s="11"/>
      <c r="G11" s="10"/>
      <c r="H11" s="11"/>
      <c r="I11" s="10">
        <f t="shared" si="3"/>
        <v>2.1990740740740743E-4</v>
      </c>
      <c r="J11" s="12">
        <f t="shared" si="4"/>
        <v>2.3067770682077562E-4</v>
      </c>
    </row>
    <row r="12" spans="2:10" x14ac:dyDescent="0.3">
      <c r="B12" s="9" t="s">
        <v>3</v>
      </c>
      <c r="C12" s="10">
        <v>0.11018518518518526</v>
      </c>
      <c r="D12" s="11">
        <f t="shared" si="0"/>
        <v>0.17844423617619506</v>
      </c>
      <c r="E12" s="10">
        <v>1.7685185185185172E-2</v>
      </c>
      <c r="F12" s="11">
        <f t="shared" si="1"/>
        <v>0.14432794937187113</v>
      </c>
      <c r="G12" s="10">
        <v>2.3993055555555542E-2</v>
      </c>
      <c r="H12" s="11">
        <f t="shared" si="2"/>
        <v>0.11248575614520585</v>
      </c>
      <c r="I12" s="10">
        <f t="shared" si="3"/>
        <v>0.15186342592592597</v>
      </c>
      <c r="J12" s="12">
        <f t="shared" si="4"/>
        <v>0.15930116795765251</v>
      </c>
    </row>
    <row r="13" spans="2:10" x14ac:dyDescent="0.3">
      <c r="B13" s="9" t="s">
        <v>7</v>
      </c>
      <c r="C13" s="10">
        <v>1.3645833333333334E-2</v>
      </c>
      <c r="D13" s="11">
        <f t="shared" si="0"/>
        <v>2.2099343955014061E-2</v>
      </c>
      <c r="E13" s="10">
        <v>4.9074074074074055E-3</v>
      </c>
      <c r="F13" s="11">
        <f t="shared" si="1"/>
        <v>4.0049116841409278E-2</v>
      </c>
      <c r="G13" s="10">
        <v>3.7384259259259263E-3</v>
      </c>
      <c r="H13" s="11">
        <f t="shared" si="2"/>
        <v>1.7526724184708884E-2</v>
      </c>
      <c r="I13" s="10">
        <f t="shared" si="3"/>
        <v>2.2291666666666664E-2</v>
      </c>
      <c r="J13" s="12">
        <f t="shared" si="4"/>
        <v>2.338343491246388E-2</v>
      </c>
    </row>
    <row r="14" spans="2:10" x14ac:dyDescent="0.3">
      <c r="B14" s="9" t="s">
        <v>2</v>
      </c>
      <c r="C14" s="10">
        <v>3.0243055555555551E-2</v>
      </c>
      <c r="D14" s="11">
        <f t="shared" si="0"/>
        <v>4.8978444236176186E-2</v>
      </c>
      <c r="E14" s="10">
        <v>4.31712962962963E-3</v>
      </c>
      <c r="F14" s="11">
        <f t="shared" si="1"/>
        <v>3.523188816473035E-2</v>
      </c>
      <c r="G14" s="10">
        <v>4.8611111111111112E-3</v>
      </c>
      <c r="H14" s="11">
        <f t="shared" si="2"/>
        <v>2.2790167670519289E-2</v>
      </c>
      <c r="I14" s="10">
        <f t="shared" si="3"/>
        <v>3.9421296296296288E-2</v>
      </c>
      <c r="J14" s="12">
        <f t="shared" si="4"/>
        <v>4.13520141806085E-2</v>
      </c>
    </row>
    <row r="15" spans="2:10" x14ac:dyDescent="0.3">
      <c r="B15" s="9" t="s">
        <v>9</v>
      </c>
      <c r="C15" s="10">
        <v>2.6377314814814808E-2</v>
      </c>
      <c r="D15" s="11">
        <f t="shared" si="0"/>
        <v>4.2717900656044971E-2</v>
      </c>
      <c r="E15" s="10">
        <v>6.3194444444444444E-3</v>
      </c>
      <c r="F15" s="11">
        <f t="shared" si="1"/>
        <v>5.1572683479739326E-2</v>
      </c>
      <c r="G15" s="10">
        <v>2.8472222222222219E-3</v>
      </c>
      <c r="H15" s="11">
        <f t="shared" si="2"/>
        <v>1.3348526778447011E-2</v>
      </c>
      <c r="I15" s="10">
        <f t="shared" si="3"/>
        <v>3.5543981481481475E-2</v>
      </c>
      <c r="J15" s="12">
        <f t="shared" si="4"/>
        <v>3.7284801981400092E-2</v>
      </c>
    </row>
    <row r="16" spans="2:10" x14ac:dyDescent="0.3">
      <c r="B16" s="9" t="s">
        <v>1</v>
      </c>
      <c r="C16" s="10">
        <v>5.1168981481481503E-2</v>
      </c>
      <c r="D16" s="11">
        <f t="shared" si="0"/>
        <v>8.2867853795688881E-2</v>
      </c>
      <c r="E16" s="10">
        <v>1.1608796296296296E-2</v>
      </c>
      <c r="F16" s="11">
        <f t="shared" si="1"/>
        <v>9.4738830641352634E-2</v>
      </c>
      <c r="G16" s="10">
        <v>1.7777777777777774E-2</v>
      </c>
      <c r="H16" s="11">
        <f t="shared" si="2"/>
        <v>8.3346898909327671E-2</v>
      </c>
      <c r="I16" s="10">
        <f t="shared" si="3"/>
        <v>8.0555555555555575E-2</v>
      </c>
      <c r="J16" s="12">
        <f t="shared" si="4"/>
        <v>8.4500886288031499E-2</v>
      </c>
    </row>
    <row r="17" spans="2:10" x14ac:dyDescent="0.3">
      <c r="B17" s="9" t="s">
        <v>27</v>
      </c>
      <c r="C17" s="10">
        <v>2.5821759259259253E-2</v>
      </c>
      <c r="D17" s="11">
        <f t="shared" si="0"/>
        <v>4.181818181818181E-2</v>
      </c>
      <c r="E17" s="10">
        <v>6.9560185185185176E-3</v>
      </c>
      <c r="F17" s="11">
        <f t="shared" si="1"/>
        <v>5.6767734013412695E-2</v>
      </c>
      <c r="G17" s="10">
        <v>1.0879629629629628E-2</v>
      </c>
      <c r="H17" s="11">
        <f t="shared" si="2"/>
        <v>5.1006565738781262E-2</v>
      </c>
      <c r="I17" s="10">
        <f t="shared" si="3"/>
        <v>4.3657407407407395E-2</v>
      </c>
      <c r="J17" s="12">
        <f t="shared" si="4"/>
        <v>4.5795595269892908E-2</v>
      </c>
    </row>
    <row r="18" spans="2:10" x14ac:dyDescent="0.3">
      <c r="B18" s="9" t="s">
        <v>16</v>
      </c>
      <c r="C18" s="10">
        <v>5.5555555555555545E-4</v>
      </c>
      <c r="D18" s="11">
        <f t="shared" si="0"/>
        <v>8.9971883786316761E-4</v>
      </c>
      <c r="E18" s="10">
        <v>3.2407407407407406E-4</v>
      </c>
      <c r="F18" s="11">
        <f t="shared" si="1"/>
        <v>2.644752998960991E-3</v>
      </c>
      <c r="G18" s="10"/>
      <c r="H18" s="11"/>
      <c r="I18" s="10">
        <f t="shared" si="3"/>
        <v>8.7962962962962951E-4</v>
      </c>
      <c r="J18" s="12">
        <f t="shared" si="4"/>
        <v>9.2271082728310225E-4</v>
      </c>
    </row>
    <row r="19" spans="2:10" x14ac:dyDescent="0.3">
      <c r="B19" s="9" t="s">
        <v>4</v>
      </c>
      <c r="C19" s="10">
        <v>1.8599537037037036E-2</v>
      </c>
      <c r="D19" s="11">
        <f t="shared" si="0"/>
        <v>3.0121836925960634E-2</v>
      </c>
      <c r="E19" s="10">
        <v>2.5347222222222225E-3</v>
      </c>
      <c r="F19" s="11">
        <f t="shared" si="1"/>
        <v>2.0685746670444895E-2</v>
      </c>
      <c r="G19" s="10">
        <v>1.2569444444444444E-2</v>
      </c>
      <c r="H19" s="11">
        <f t="shared" si="2"/>
        <v>5.8928862119485587E-2</v>
      </c>
      <c r="I19" s="10">
        <f t="shared" si="3"/>
        <v>3.3703703703703701E-2</v>
      </c>
      <c r="J19" s="12">
        <f t="shared" si="4"/>
        <v>3.5354393803268339E-2</v>
      </c>
    </row>
    <row r="20" spans="2:10" x14ac:dyDescent="0.3">
      <c r="B20" s="9" t="s">
        <v>14</v>
      </c>
      <c r="C20" s="10">
        <v>1.2430555555555552E-2</v>
      </c>
      <c r="D20" s="11">
        <f t="shared" si="0"/>
        <v>2.0131208997188375E-2</v>
      </c>
      <c r="E20" s="10">
        <v>1.3078703703703705E-3</v>
      </c>
      <c r="F20" s="11">
        <f t="shared" si="1"/>
        <v>1.0673467460092572E-2</v>
      </c>
      <c r="G20" s="10">
        <v>6.0185185185185177E-3</v>
      </c>
      <c r="H20" s="11">
        <f t="shared" si="2"/>
        <v>2.8216398068261973E-2</v>
      </c>
      <c r="I20" s="10">
        <f t="shared" si="3"/>
        <v>1.9756944444444442E-2</v>
      </c>
      <c r="J20" s="12">
        <f t="shared" si="4"/>
        <v>2.0724570818055992E-2</v>
      </c>
    </row>
    <row r="21" spans="2:10" x14ac:dyDescent="0.3">
      <c r="B21" s="9" t="s">
        <v>11</v>
      </c>
      <c r="C21" s="10">
        <v>2.0902777777777777E-2</v>
      </c>
      <c r="D21" s="11">
        <f t="shared" si="0"/>
        <v>3.3851921274601689E-2</v>
      </c>
      <c r="E21" s="10">
        <v>3.8078703703703699E-3</v>
      </c>
      <c r="F21" s="11">
        <f t="shared" si="1"/>
        <v>3.107584773779164E-2</v>
      </c>
      <c r="G21" s="10">
        <v>1.8472222222222223E-2</v>
      </c>
      <c r="H21" s="11">
        <f t="shared" si="2"/>
        <v>8.660263714797331E-2</v>
      </c>
      <c r="I21" s="10">
        <f t="shared" si="3"/>
        <v>4.3182870370370371E-2</v>
      </c>
      <c r="J21" s="12">
        <f t="shared" si="4"/>
        <v>4.5297817060437569E-2</v>
      </c>
    </row>
    <row r="22" spans="2:10" x14ac:dyDescent="0.3">
      <c r="B22" s="9" t="s">
        <v>15</v>
      </c>
      <c r="C22" s="10">
        <v>1.2337962962962962E-2</v>
      </c>
      <c r="D22" s="11">
        <f t="shared" si="0"/>
        <v>1.9981255857544514E-2</v>
      </c>
      <c r="E22" s="10">
        <v>1.1111111111111111E-3</v>
      </c>
      <c r="F22" s="11">
        <f t="shared" si="1"/>
        <v>9.067724567866255E-3</v>
      </c>
      <c r="G22" s="10">
        <v>8.1018518518518516E-4</v>
      </c>
      <c r="H22" s="11">
        <f t="shared" si="2"/>
        <v>3.7983612784198814E-3</v>
      </c>
      <c r="I22" s="10">
        <f t="shared" si="3"/>
        <v>1.4259259259259258E-2</v>
      </c>
      <c r="J22" s="12">
        <f t="shared" si="4"/>
        <v>1.4957628147536605E-2</v>
      </c>
    </row>
    <row r="23" spans="2:10" x14ac:dyDescent="0.3">
      <c r="B23" s="9" t="s">
        <v>28</v>
      </c>
      <c r="C23" s="10">
        <v>6.5474537037036998E-2</v>
      </c>
      <c r="D23" s="11">
        <f t="shared" si="0"/>
        <v>0.10603561387066535</v>
      </c>
      <c r="E23" s="10">
        <v>9.7916666666666638E-3</v>
      </c>
      <c r="F23" s="11">
        <f t="shared" si="1"/>
        <v>7.9909322754321346E-2</v>
      </c>
      <c r="G23" s="10">
        <v>6.0601851851851865E-2</v>
      </c>
      <c r="H23" s="11">
        <f t="shared" si="2"/>
        <v>0.28411742362580722</v>
      </c>
      <c r="I23" s="10">
        <f t="shared" si="3"/>
        <v>0.13586805555555553</v>
      </c>
      <c r="J23" s="12">
        <f t="shared" si="4"/>
        <v>0.14252240001942548</v>
      </c>
    </row>
    <row r="24" spans="2:10" x14ac:dyDescent="0.3">
      <c r="B24" s="9" t="s">
        <v>12</v>
      </c>
      <c r="C24" s="10">
        <v>1.0960648148148146E-2</v>
      </c>
      <c r="D24" s="11">
        <f t="shared" si="0"/>
        <v>1.7750702905342079E-2</v>
      </c>
      <c r="E24" s="10">
        <v>3.5532407407407401E-3</v>
      </c>
      <c r="F24" s="11">
        <f t="shared" si="1"/>
        <v>2.8997827524322287E-2</v>
      </c>
      <c r="G24" s="10">
        <v>1.0300925925925927E-2</v>
      </c>
      <c r="H24" s="11">
        <f t="shared" si="2"/>
        <v>4.8293450539909924E-2</v>
      </c>
      <c r="I24" s="10">
        <f t="shared" si="3"/>
        <v>2.4814814814814814E-2</v>
      </c>
      <c r="J24" s="12">
        <f t="shared" si="4"/>
        <v>2.6030158074933835E-2</v>
      </c>
    </row>
    <row r="25" spans="2:10" x14ac:dyDescent="0.3">
      <c r="B25" s="9" t="s">
        <v>5</v>
      </c>
      <c r="C25" s="10">
        <v>2.0648148148148145E-2</v>
      </c>
      <c r="D25" s="11">
        <f t="shared" si="0"/>
        <v>3.3439550140581059E-2</v>
      </c>
      <c r="E25" s="10">
        <v>1.3622685185185186E-2</v>
      </c>
      <c r="F25" s="11">
        <f t="shared" si="1"/>
        <v>0.11117408142061024</v>
      </c>
      <c r="G25" s="10">
        <v>7.5694444444444446E-3</v>
      </c>
      <c r="H25" s="11">
        <f t="shared" si="2"/>
        <v>3.5487546801237183E-2</v>
      </c>
      <c r="I25" s="10">
        <f t="shared" si="3"/>
        <v>4.1840277777777782E-2</v>
      </c>
      <c r="J25" s="12">
        <f t="shared" si="4"/>
        <v>4.3889468955637043E-2</v>
      </c>
    </row>
    <row r="26" spans="2:10" x14ac:dyDescent="0.3">
      <c r="B26" s="9" t="s">
        <v>6</v>
      </c>
      <c r="C26" s="10">
        <v>7.7662037037037031E-3</v>
      </c>
      <c r="D26" s="11">
        <f t="shared" si="0"/>
        <v>1.2577319587628866E-2</v>
      </c>
      <c r="E26" s="10">
        <v>9.6064814814814808E-4</v>
      </c>
      <c r="F26" s="11">
        <f t="shared" si="1"/>
        <v>7.8398035326343665E-3</v>
      </c>
      <c r="G26" s="13"/>
      <c r="H26" s="11"/>
      <c r="I26" s="10">
        <f t="shared" si="3"/>
        <v>8.726851851851852E-3</v>
      </c>
      <c r="J26" s="12">
        <f t="shared" si="4"/>
        <v>9.1542626812034112E-3</v>
      </c>
    </row>
    <row r="27" spans="2:10" x14ac:dyDescent="0.3">
      <c r="B27" s="9" t="s">
        <v>29</v>
      </c>
      <c r="C27" s="10">
        <v>2.5578703703703701E-3</v>
      </c>
      <c r="D27" s="11">
        <f t="shared" si="0"/>
        <v>4.1424554826616673E-3</v>
      </c>
      <c r="E27" s="10">
        <v>4.9768518518518521E-4</v>
      </c>
      <c r="F27" s="11">
        <f t="shared" si="1"/>
        <v>4.0615849626900935E-3</v>
      </c>
      <c r="G27" s="13">
        <v>9.0277777777777784E-4</v>
      </c>
      <c r="H27" s="11">
        <f t="shared" si="2"/>
        <v>4.2324597102392971E-3</v>
      </c>
      <c r="I27" s="10">
        <f t="shared" si="3"/>
        <v>3.9583333333333328E-3</v>
      </c>
      <c r="J27" s="12">
        <f t="shared" si="4"/>
        <v>4.1521987227739598E-3</v>
      </c>
    </row>
    <row r="28" spans="2:10" x14ac:dyDescent="0.3">
      <c r="B28" s="9" t="s">
        <v>17</v>
      </c>
      <c r="C28" s="10">
        <v>2.7662037037037039E-3</v>
      </c>
      <c r="D28" s="11">
        <f t="shared" si="0"/>
        <v>4.4798500468603564E-3</v>
      </c>
      <c r="E28" s="10">
        <v>3.460648148148148E-3</v>
      </c>
      <c r="F28" s="11">
        <f t="shared" si="1"/>
        <v>2.824218381033344E-2</v>
      </c>
      <c r="G28" s="13"/>
      <c r="H28" s="11"/>
      <c r="I28" s="10">
        <f>C28+E28+G28</f>
        <v>6.2268518518518515E-3</v>
      </c>
      <c r="J28" s="12">
        <f t="shared" si="4"/>
        <v>6.5318213826093298E-3</v>
      </c>
    </row>
    <row r="29" spans="2:10" x14ac:dyDescent="0.3">
      <c r="B29" s="9"/>
      <c r="C29" s="14"/>
      <c r="D29" s="14"/>
      <c r="E29" s="14"/>
      <c r="F29" s="14"/>
      <c r="G29" s="14"/>
      <c r="H29" s="14"/>
      <c r="I29" s="14"/>
      <c r="J29" s="15"/>
    </row>
    <row r="30" spans="2:10" x14ac:dyDescent="0.3">
      <c r="B30" s="16" t="s">
        <v>30</v>
      </c>
      <c r="C30" s="17">
        <f t="shared" ref="C30:J30" si="5">SUM(C7:C28)</f>
        <v>0.61747685185185186</v>
      </c>
      <c r="D30" s="18">
        <f t="shared" si="5"/>
        <v>1</v>
      </c>
      <c r="E30" s="17">
        <f t="shared" si="5"/>
        <v>0.12253472222222217</v>
      </c>
      <c r="F30" s="18">
        <f t="shared" si="5"/>
        <v>1.0000000000000002</v>
      </c>
      <c r="G30" s="17">
        <f t="shared" si="5"/>
        <v>0.21329861111111112</v>
      </c>
      <c r="H30" s="18">
        <f t="shared" si="5"/>
        <v>1</v>
      </c>
      <c r="I30" s="17">
        <f t="shared" si="5"/>
        <v>0.95331018518518507</v>
      </c>
      <c r="J30" s="19">
        <f t="shared" si="5"/>
        <v>1.0000000000000002</v>
      </c>
    </row>
    <row r="31" spans="2:10" x14ac:dyDescent="0.3">
      <c r="B31" s="20"/>
      <c r="C31" s="21"/>
      <c r="D31" s="22"/>
      <c r="E31" s="21"/>
      <c r="F31" s="22"/>
      <c r="G31" s="21"/>
      <c r="H31" s="22"/>
      <c r="I31" s="21"/>
      <c r="J31" s="23"/>
    </row>
    <row r="32" spans="2:10" ht="66" customHeight="1" thickBot="1" x14ac:dyDescent="0.35">
      <c r="B32" s="134" t="s">
        <v>31</v>
      </c>
      <c r="C32" s="135"/>
      <c r="D32" s="135"/>
      <c r="E32" s="135"/>
      <c r="F32" s="135"/>
      <c r="G32" s="135"/>
      <c r="H32" s="135"/>
      <c r="I32" s="135"/>
      <c r="J32" s="136"/>
    </row>
    <row r="34" spans="7:7" x14ac:dyDescent="0.3">
      <c r="G34" s="2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46</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9.8379629629629633E-3</v>
      </c>
      <c r="D7" s="11">
        <f>C7/$C$30</f>
        <v>1.441239805347848E-2</v>
      </c>
      <c r="E7" s="13"/>
      <c r="F7" s="58"/>
      <c r="G7" s="13">
        <f>E7+C7</f>
        <v>9.8379629629629633E-3</v>
      </c>
      <c r="H7" s="12">
        <f>G7/$G$30</f>
        <v>1.1913438358468354E-2</v>
      </c>
    </row>
    <row r="8" spans="2:8" s="1" customFormat="1" x14ac:dyDescent="0.3">
      <c r="B8" s="9" t="s">
        <v>13</v>
      </c>
      <c r="C8" s="13">
        <v>1.0451388888888889E-2</v>
      </c>
      <c r="D8" s="11">
        <f t="shared" ref="D8:D28" si="0">C8/$C$30</f>
        <v>1.5311053461518901E-2</v>
      </c>
      <c r="E8" s="13">
        <v>6.9444444444444447E-4</v>
      </c>
      <c r="F8" s="58">
        <f t="shared" ref="F8:F27" si="1">E8/$E$30</f>
        <v>4.8500525422358739E-3</v>
      </c>
      <c r="G8" s="13">
        <f t="shared" ref="G8:G28" si="2">E8+C8</f>
        <v>1.1145833333333332E-2</v>
      </c>
      <c r="H8" s="12">
        <f t="shared" ref="H8:H28" si="3">G8/$G$30</f>
        <v>1.349722486965297E-2</v>
      </c>
    </row>
    <row r="9" spans="2:8" s="1" customFormat="1" x14ac:dyDescent="0.3">
      <c r="B9" s="9" t="s">
        <v>0</v>
      </c>
      <c r="C9" s="13">
        <v>8.8101851851852014E-2</v>
      </c>
      <c r="D9" s="11">
        <f t="shared" si="0"/>
        <v>0.12906726350950398</v>
      </c>
      <c r="E9" s="13">
        <v>4.4467592592592607E-2</v>
      </c>
      <c r="F9" s="58">
        <f t="shared" si="1"/>
        <v>0.31056503112117051</v>
      </c>
      <c r="G9" s="13">
        <f t="shared" si="2"/>
        <v>0.13256944444444463</v>
      </c>
      <c r="H9" s="12">
        <f t="shared" si="3"/>
        <v>0.16053708583281967</v>
      </c>
    </row>
    <row r="10" spans="2:8" s="1" customFormat="1" x14ac:dyDescent="0.3">
      <c r="B10" s="9" t="s">
        <v>8</v>
      </c>
      <c r="C10" s="13">
        <v>1.3310185185185178E-2</v>
      </c>
      <c r="D10" s="11">
        <f t="shared" si="0"/>
        <v>1.9499126778235579E-2</v>
      </c>
      <c r="E10" s="13">
        <v>9.9768518518518531E-3</v>
      </c>
      <c r="F10" s="58">
        <f t="shared" si="1"/>
        <v>6.9679088190122057E-2</v>
      </c>
      <c r="G10" s="13">
        <f t="shared" si="2"/>
        <v>2.328703703703703E-2</v>
      </c>
      <c r="H10" s="12">
        <f t="shared" si="3"/>
        <v>2.8199809384986261E-2</v>
      </c>
    </row>
    <row r="11" spans="2:8" s="1" customFormat="1" x14ac:dyDescent="0.3">
      <c r="B11" s="9" t="s">
        <v>26</v>
      </c>
      <c r="C11" s="13">
        <v>4.8263888888888887E-3</v>
      </c>
      <c r="D11" s="11">
        <f t="shared" si="0"/>
        <v>7.0705529274123829E-3</v>
      </c>
      <c r="E11" s="13">
        <v>1.6319444444444445E-3</v>
      </c>
      <c r="F11" s="58">
        <f t="shared" si="1"/>
        <v>1.1397623474254303E-2</v>
      </c>
      <c r="G11" s="13">
        <f t="shared" si="2"/>
        <v>6.4583333333333333E-3</v>
      </c>
      <c r="H11" s="12">
        <f t="shared" si="3"/>
        <v>7.8208218870886373E-3</v>
      </c>
    </row>
    <row r="12" spans="2:8" s="1" customFormat="1" x14ac:dyDescent="0.3">
      <c r="B12" s="9" t="s">
        <v>3</v>
      </c>
      <c r="C12" s="13">
        <v>3.4571759259259226E-2</v>
      </c>
      <c r="D12" s="11">
        <f t="shared" si="0"/>
        <v>5.0646862336164909E-2</v>
      </c>
      <c r="E12" s="13">
        <v>3.0972222222222196E-2</v>
      </c>
      <c r="F12" s="58">
        <f t="shared" si="1"/>
        <v>0.21631234338371977</v>
      </c>
      <c r="G12" s="13">
        <f t="shared" si="2"/>
        <v>6.5543981481481425E-2</v>
      </c>
      <c r="H12" s="12">
        <f t="shared" si="3"/>
        <v>7.9371531087066155E-2</v>
      </c>
    </row>
    <row r="13" spans="2:8" s="1" customFormat="1" x14ac:dyDescent="0.3">
      <c r="B13" s="9" t="s">
        <v>7</v>
      </c>
      <c r="C13" s="13">
        <v>9.0856481481481465E-3</v>
      </c>
      <c r="D13" s="11">
        <f t="shared" si="0"/>
        <v>1.3310273496447769E-2</v>
      </c>
      <c r="E13" s="13">
        <v>3.6226851851851854E-3</v>
      </c>
      <c r="F13" s="58">
        <f t="shared" si="1"/>
        <v>2.5301107428663809E-2</v>
      </c>
      <c r="G13" s="13">
        <f t="shared" si="2"/>
        <v>1.2708333333333332E-2</v>
      </c>
      <c r="H13" s="12">
        <f t="shared" si="3"/>
        <v>1.5389359197174412E-2</v>
      </c>
    </row>
    <row r="14" spans="2:8" s="1" customFormat="1" x14ac:dyDescent="0.3">
      <c r="B14" s="9" t="s">
        <v>2</v>
      </c>
      <c r="C14" s="13">
        <v>7.9050925925925938E-3</v>
      </c>
      <c r="D14" s="11">
        <f t="shared" si="0"/>
        <v>1.1580785730030355E-2</v>
      </c>
      <c r="E14" s="13">
        <v>6.1458333333333321E-3</v>
      </c>
      <c r="F14" s="58">
        <f t="shared" si="1"/>
        <v>4.292296499878747E-2</v>
      </c>
      <c r="G14" s="13">
        <f t="shared" si="2"/>
        <v>1.4050925925925925E-2</v>
      </c>
      <c r="H14" s="12">
        <f t="shared" si="3"/>
        <v>1.7015193137859506E-2</v>
      </c>
    </row>
    <row r="15" spans="2:8" s="1" customFormat="1" x14ac:dyDescent="0.3">
      <c r="B15" s="9" t="s">
        <v>9</v>
      </c>
      <c r="C15" s="13">
        <v>1.3680555555555553E-2</v>
      </c>
      <c r="D15" s="11">
        <f t="shared" si="0"/>
        <v>2.0041711175543011E-2</v>
      </c>
      <c r="E15" s="13">
        <v>1.6886574074074078E-2</v>
      </c>
      <c r="F15" s="58">
        <f t="shared" si="1"/>
        <v>0.11793711098536902</v>
      </c>
      <c r="G15" s="13">
        <f t="shared" si="2"/>
        <v>3.0567129629629632E-2</v>
      </c>
      <c r="H15" s="12">
        <f t="shared" si="3"/>
        <v>3.7015753770252853E-2</v>
      </c>
    </row>
    <row r="16" spans="2:8" s="1" customFormat="1" x14ac:dyDescent="0.3">
      <c r="B16" s="9" t="s">
        <v>1</v>
      </c>
      <c r="C16" s="13">
        <v>2.4155092592592586E-2</v>
      </c>
      <c r="D16" s="11">
        <f t="shared" si="0"/>
        <v>3.5386676161893622E-2</v>
      </c>
      <c r="E16" s="13">
        <v>1.2789351851851852E-2</v>
      </c>
      <c r="F16" s="58">
        <f t="shared" si="1"/>
        <v>8.9321800986177341E-2</v>
      </c>
      <c r="G16" s="13">
        <f t="shared" si="2"/>
        <v>3.6944444444444439E-2</v>
      </c>
      <c r="H16" s="12">
        <f t="shared" si="3"/>
        <v>4.4738464988507039E-2</v>
      </c>
    </row>
    <row r="17" spans="2:8" s="1" customFormat="1" x14ac:dyDescent="0.3">
      <c r="B17" s="9" t="s">
        <v>27</v>
      </c>
      <c r="C17" s="13">
        <v>2.0717592592592593E-3</v>
      </c>
      <c r="D17" s="11">
        <f t="shared" si="0"/>
        <v>3.0350814724384094E-3</v>
      </c>
      <c r="E17" s="13">
        <v>3.2638888888888891E-3</v>
      </c>
      <c r="F17" s="58">
        <f t="shared" si="1"/>
        <v>2.2795246948508607E-2</v>
      </c>
      <c r="G17" s="13">
        <f t="shared" si="2"/>
        <v>5.3356481481481484E-3</v>
      </c>
      <c r="H17" s="12">
        <f t="shared" si="3"/>
        <v>6.4612883332398957E-3</v>
      </c>
    </row>
    <row r="18" spans="2:8" s="1" customFormat="1" x14ac:dyDescent="0.3">
      <c r="B18" s="9" t="s">
        <v>16</v>
      </c>
      <c r="C18" s="13">
        <v>2.1296296296296298E-3</v>
      </c>
      <c r="D18" s="11">
        <f t="shared" si="0"/>
        <v>3.1198602845176945E-3</v>
      </c>
      <c r="E18" s="13"/>
      <c r="F18" s="58"/>
      <c r="G18" s="13">
        <f t="shared" si="2"/>
        <v>2.1296296296296298E-3</v>
      </c>
      <c r="H18" s="12">
        <f t="shared" si="3"/>
        <v>2.5789090093625614E-3</v>
      </c>
    </row>
    <row r="19" spans="2:8" s="1" customFormat="1" x14ac:dyDescent="0.3">
      <c r="B19" s="9" t="s">
        <v>4</v>
      </c>
      <c r="C19" s="13">
        <v>9.8495370370370369E-3</v>
      </c>
      <c r="D19" s="11">
        <f t="shared" si="0"/>
        <v>1.4429353815894335E-2</v>
      </c>
      <c r="E19" s="13">
        <v>1.9791666666666668E-3</v>
      </c>
      <c r="F19" s="58">
        <f t="shared" si="1"/>
        <v>1.3822649745372241E-2</v>
      </c>
      <c r="G19" s="13">
        <f t="shared" si="2"/>
        <v>1.1828703703703704E-2</v>
      </c>
      <c r="H19" s="12">
        <f t="shared" si="3"/>
        <v>1.4324157649829009E-2</v>
      </c>
    </row>
    <row r="20" spans="2:8" s="1" customFormat="1" x14ac:dyDescent="0.3">
      <c r="B20" s="9" t="s">
        <v>14</v>
      </c>
      <c r="C20" s="13">
        <v>1.736111111111111E-3</v>
      </c>
      <c r="D20" s="11">
        <f t="shared" si="0"/>
        <v>2.5433643623785549E-3</v>
      </c>
      <c r="E20" s="13">
        <v>2.0138888888888888E-3</v>
      </c>
      <c r="F20" s="58">
        <f t="shared" si="1"/>
        <v>1.4065152372484032E-2</v>
      </c>
      <c r="G20" s="13">
        <f t="shared" si="2"/>
        <v>3.7499999999999999E-3</v>
      </c>
      <c r="H20" s="12">
        <f t="shared" si="3"/>
        <v>4.5411223860514667E-3</v>
      </c>
    </row>
    <row r="21" spans="2:8" s="1" customFormat="1" x14ac:dyDescent="0.3">
      <c r="B21" s="9" t="s">
        <v>11</v>
      </c>
      <c r="C21" s="13">
        <v>8.2175925925925927E-4</v>
      </c>
      <c r="D21" s="11">
        <f t="shared" si="0"/>
        <v>1.2038591315258495E-3</v>
      </c>
      <c r="E21" s="13">
        <v>3.0092592592592595E-4</v>
      </c>
      <c r="F21" s="58">
        <f t="shared" si="1"/>
        <v>2.1016894349688785E-3</v>
      </c>
      <c r="G21" s="13">
        <f t="shared" si="2"/>
        <v>1.1226851851851853E-3</v>
      </c>
      <c r="H21" s="12">
        <f t="shared" si="3"/>
        <v>1.3595335538487418E-3</v>
      </c>
    </row>
    <row r="22" spans="2:8" s="1" customFormat="1" x14ac:dyDescent="0.3">
      <c r="B22" s="9" t="s">
        <v>15</v>
      </c>
      <c r="C22" s="13">
        <v>1.5046296296296297E-4</v>
      </c>
      <c r="D22" s="11">
        <f t="shared" si="0"/>
        <v>2.2042491140614146E-4</v>
      </c>
      <c r="E22" s="13">
        <v>9.837962962962962E-4</v>
      </c>
      <c r="F22" s="58">
        <f t="shared" si="1"/>
        <v>6.870907768167487E-3</v>
      </c>
      <c r="G22" s="13">
        <f t="shared" si="2"/>
        <v>1.1342592592592591E-3</v>
      </c>
      <c r="H22" s="12">
        <f t="shared" si="3"/>
        <v>1.3735493636822336E-3</v>
      </c>
    </row>
    <row r="23" spans="2:8" s="1" customFormat="1" x14ac:dyDescent="0.3">
      <c r="B23" s="9" t="s">
        <v>28</v>
      </c>
      <c r="C23" s="13">
        <v>9.5601851851851855E-3</v>
      </c>
      <c r="D23" s="11">
        <f t="shared" si="0"/>
        <v>1.400545975549791E-2</v>
      </c>
      <c r="E23" s="64">
        <v>3.472222222222222E-3</v>
      </c>
      <c r="F23" s="58">
        <f t="shared" si="1"/>
        <v>2.4250262711179367E-2</v>
      </c>
      <c r="G23" s="13">
        <f t="shared" si="2"/>
        <v>1.3032407407407407E-2</v>
      </c>
      <c r="H23" s="12">
        <f t="shared" si="3"/>
        <v>1.5781801872512196E-2</v>
      </c>
    </row>
    <row r="24" spans="2:8" s="1" customFormat="1" x14ac:dyDescent="0.3">
      <c r="B24" s="9" t="s">
        <v>12</v>
      </c>
      <c r="C24" s="13">
        <v>1.0879629629629629E-3</v>
      </c>
      <c r="D24" s="11">
        <f t="shared" si="0"/>
        <v>1.5938416670905611E-3</v>
      </c>
      <c r="E24" s="13">
        <v>3.3564814814814812E-4</v>
      </c>
      <c r="F24" s="58">
        <f t="shared" si="1"/>
        <v>2.3441920620806719E-3</v>
      </c>
      <c r="G24" s="13">
        <f t="shared" si="2"/>
        <v>1.423611111111111E-3</v>
      </c>
      <c r="H24" s="12">
        <f t="shared" si="3"/>
        <v>1.723944609519538E-3</v>
      </c>
    </row>
    <row r="25" spans="2:8" s="1" customFormat="1" x14ac:dyDescent="0.3">
      <c r="B25" s="9" t="s">
        <v>5</v>
      </c>
      <c r="C25" s="13">
        <v>2.7465277777777766E-2</v>
      </c>
      <c r="D25" s="11">
        <f t="shared" si="0"/>
        <v>4.0236024212828722E-2</v>
      </c>
      <c r="E25" s="13">
        <v>1.3888888888888892E-3</v>
      </c>
      <c r="F25" s="58">
        <f t="shared" si="1"/>
        <v>9.7001050844717496E-3</v>
      </c>
      <c r="G25" s="13">
        <f t="shared" si="2"/>
        <v>2.8854166666666653E-2</v>
      </c>
      <c r="H25" s="12">
        <f t="shared" si="3"/>
        <v>3.494141391489599E-2</v>
      </c>
    </row>
    <row r="26" spans="2:8" s="1" customFormat="1" x14ac:dyDescent="0.3">
      <c r="B26" s="9" t="s">
        <v>6</v>
      </c>
      <c r="C26" s="13">
        <v>0.36847222222222198</v>
      </c>
      <c r="D26" s="11">
        <f t="shared" si="0"/>
        <v>0.53980365227122418</v>
      </c>
      <c r="E26" s="13">
        <v>1.4699074074074074E-3</v>
      </c>
      <c r="F26" s="58">
        <f t="shared" si="1"/>
        <v>1.02659445477326E-2</v>
      </c>
      <c r="G26" s="13">
        <f t="shared" si="2"/>
        <v>0.36994212962962941</v>
      </c>
      <c r="H26" s="12">
        <f t="shared" si="3"/>
        <v>0.44798732970791033</v>
      </c>
    </row>
    <row r="27" spans="2:8" s="1" customFormat="1" x14ac:dyDescent="0.3">
      <c r="B27" s="9" t="s">
        <v>29</v>
      </c>
      <c r="C27" s="13">
        <v>4.2685185185185187E-2</v>
      </c>
      <c r="D27" s="11">
        <f t="shared" si="0"/>
        <v>6.2532851789680752E-2</v>
      </c>
      <c r="E27" s="13">
        <v>7.8703703703703705E-4</v>
      </c>
      <c r="F27" s="58">
        <f t="shared" si="1"/>
        <v>5.4967262145339899E-3</v>
      </c>
      <c r="G27" s="13">
        <f t="shared" si="2"/>
        <v>4.3472222222222225E-2</v>
      </c>
      <c r="H27" s="12">
        <f t="shared" si="3"/>
        <v>5.2643381734596637E-2</v>
      </c>
    </row>
    <row r="28" spans="2:8" s="1" customFormat="1" x14ac:dyDescent="0.3">
      <c r="B28" s="46" t="s">
        <v>17</v>
      </c>
      <c r="C28" s="47">
        <v>6.4814814814814813E-4</v>
      </c>
      <c r="D28" s="11">
        <f t="shared" si="0"/>
        <v>9.4952269528799391E-4</v>
      </c>
      <c r="E28" s="47"/>
      <c r="F28" s="58"/>
      <c r="G28" s="13">
        <f t="shared" si="2"/>
        <v>6.4814814814814813E-4</v>
      </c>
      <c r="H28" s="12">
        <f t="shared" si="3"/>
        <v>7.8488535067556208E-4</v>
      </c>
    </row>
    <row r="29" spans="2:8" s="1" customFormat="1" x14ac:dyDescent="0.3">
      <c r="B29" s="9"/>
      <c r="C29" s="49"/>
      <c r="D29" s="50"/>
      <c r="E29" s="49"/>
      <c r="F29" s="49"/>
      <c r="G29" s="14"/>
      <c r="H29" s="15"/>
    </row>
    <row r="30" spans="2:8" s="1" customFormat="1" x14ac:dyDescent="0.3">
      <c r="B30" s="52" t="s">
        <v>30</v>
      </c>
      <c r="C30" s="53">
        <f t="shared" ref="C30:H30" si="4">SUM(C7:C28)</f>
        <v>0.68260416666666646</v>
      </c>
      <c r="D30" s="54">
        <f t="shared" si="4"/>
        <v>1</v>
      </c>
      <c r="E30" s="53">
        <f t="shared" si="4"/>
        <v>0.14318287037037039</v>
      </c>
      <c r="F30" s="54">
        <f t="shared" si="4"/>
        <v>0.99999999999999978</v>
      </c>
      <c r="G30" s="53">
        <f t="shared" si="4"/>
        <v>0.82578703703703693</v>
      </c>
      <c r="H30" s="63">
        <f t="shared" si="4"/>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6"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47</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3.9814814814814817E-3</v>
      </c>
      <c r="D7" s="11">
        <f>C7/$C$30</f>
        <v>1.313327988393846E-2</v>
      </c>
      <c r="E7" s="13"/>
      <c r="F7" s="58"/>
      <c r="G7" s="13">
        <f>E7+C7</f>
        <v>3.9814814814814817E-3</v>
      </c>
      <c r="H7" s="12">
        <f>G7/$G$30</f>
        <v>1.2943522594724767E-2</v>
      </c>
    </row>
    <row r="8" spans="2:8" s="1" customFormat="1" x14ac:dyDescent="0.3">
      <c r="B8" s="9" t="s">
        <v>13</v>
      </c>
      <c r="C8" s="13">
        <v>4.8958333333333354E-3</v>
      </c>
      <c r="D8" s="11">
        <f t="shared" ref="D8:D28" si="0">C8/$C$30</f>
        <v>1.6149352880540611E-2</v>
      </c>
      <c r="E8" s="13"/>
      <c r="F8" s="58"/>
      <c r="G8" s="13">
        <f t="shared" ref="G8:G28" si="1">E8+C8</f>
        <v>4.8958333333333354E-3</v>
      </c>
      <c r="H8" s="12">
        <f t="shared" ref="H8:H9" si="2">G8/$G$30</f>
        <v>1.5916017609210985E-2</v>
      </c>
    </row>
    <row r="9" spans="2:8" s="1" customFormat="1" x14ac:dyDescent="0.3">
      <c r="B9" s="9" t="s">
        <v>0</v>
      </c>
      <c r="C9" s="13">
        <v>3.543981481481482E-2</v>
      </c>
      <c r="D9" s="11">
        <f t="shared" si="0"/>
        <v>0.1169014622227313</v>
      </c>
      <c r="E9" s="13">
        <v>1.261574074074074E-3</v>
      </c>
      <c r="F9" s="58">
        <f t="shared" ref="F9:F22" si="3">E9/$E$30</f>
        <v>0.28385416666666663</v>
      </c>
      <c r="G9" s="13">
        <f t="shared" si="1"/>
        <v>3.6701388888888895E-2</v>
      </c>
      <c r="H9" s="12">
        <f t="shared" si="2"/>
        <v>0.11931369229032628</v>
      </c>
    </row>
    <row r="10" spans="2:8" s="1" customFormat="1" x14ac:dyDescent="0.3">
      <c r="B10" s="9" t="s">
        <v>8</v>
      </c>
      <c r="C10" s="13">
        <v>3.2754629629629631E-3</v>
      </c>
      <c r="D10" s="11">
        <f t="shared" si="0"/>
        <v>1.0804413392891234E-2</v>
      </c>
      <c r="E10" s="13"/>
      <c r="F10" s="58"/>
      <c r="G10" s="13">
        <f t="shared" si="1"/>
        <v>3.2754629629629631E-3</v>
      </c>
      <c r="H10" s="12">
        <f>G10/$G$30</f>
        <v>1.0648304925311363E-2</v>
      </c>
    </row>
    <row r="11" spans="2:8" s="1" customFormat="1" x14ac:dyDescent="0.3">
      <c r="B11" s="9" t="s">
        <v>26</v>
      </c>
      <c r="C11" s="13">
        <v>2.5578703703703705E-3</v>
      </c>
      <c r="D11" s="11">
        <f t="shared" si="0"/>
        <v>8.4373687626465108E-3</v>
      </c>
      <c r="E11" s="13"/>
      <c r="F11" s="58"/>
      <c r="G11" s="13">
        <f t="shared" si="1"/>
        <v>2.5578703703703705E-3</v>
      </c>
      <c r="H11" s="12">
        <f>G11/$G$30</f>
        <v>8.3154607367272489E-3</v>
      </c>
    </row>
    <row r="12" spans="2:8" s="1" customFormat="1" x14ac:dyDescent="0.3">
      <c r="B12" s="9" t="s">
        <v>3</v>
      </c>
      <c r="C12" s="13">
        <v>2.5868055555555561E-2</v>
      </c>
      <c r="D12" s="11">
        <f t="shared" si="0"/>
        <v>8.5328141106402508E-2</v>
      </c>
      <c r="E12" s="13">
        <v>5.7870370370370367E-4</v>
      </c>
      <c r="F12" s="58">
        <f t="shared" si="3"/>
        <v>0.13020833333333331</v>
      </c>
      <c r="G12" s="13">
        <f t="shared" si="1"/>
        <v>2.6446759259259264E-2</v>
      </c>
      <c r="H12" s="12">
        <f t="shared" ref="H12:H28" si="4">G12/$G$30</f>
        <v>8.5976596305075856E-2</v>
      </c>
    </row>
    <row r="13" spans="2:8" s="1" customFormat="1" x14ac:dyDescent="0.3">
      <c r="B13" s="9" t="s">
        <v>7</v>
      </c>
      <c r="C13" s="13">
        <v>5.5439814814814813E-3</v>
      </c>
      <c r="D13" s="11">
        <f t="shared" si="0"/>
        <v>1.8287328675600355E-2</v>
      </c>
      <c r="E13" s="13">
        <v>1.1574074074074073E-4</v>
      </c>
      <c r="F13" s="58">
        <f t="shared" si="3"/>
        <v>2.6041666666666664E-2</v>
      </c>
      <c r="G13" s="13">
        <f t="shared" si="1"/>
        <v>5.6597222222222222E-3</v>
      </c>
      <c r="H13" s="12">
        <f t="shared" si="4"/>
        <v>1.8399367874477938E-2</v>
      </c>
    </row>
    <row r="14" spans="2:8" s="1" customFormat="1" x14ac:dyDescent="0.3">
      <c r="B14" s="9" t="s">
        <v>2</v>
      </c>
      <c r="C14" s="13">
        <v>3.356481481481482E-3</v>
      </c>
      <c r="D14" s="11">
        <f t="shared" si="0"/>
        <v>1.1071660367273703E-2</v>
      </c>
      <c r="E14" s="13"/>
      <c r="F14" s="58"/>
      <c r="G14" s="13">
        <f t="shared" si="1"/>
        <v>3.356481481481482E-3</v>
      </c>
      <c r="H14" s="12">
        <f t="shared" si="4"/>
        <v>1.0911690559506346E-2</v>
      </c>
    </row>
    <row r="15" spans="2:8" s="1" customFormat="1" x14ac:dyDescent="0.3">
      <c r="B15" s="9" t="s">
        <v>9</v>
      </c>
      <c r="C15" s="13">
        <v>8.4606481481481477E-3</v>
      </c>
      <c r="D15" s="11">
        <f t="shared" si="0"/>
        <v>2.7908219753369226E-2</v>
      </c>
      <c r="E15" s="13"/>
      <c r="F15" s="58"/>
      <c r="G15" s="13">
        <f t="shared" si="1"/>
        <v>8.4606481481481477E-3</v>
      </c>
      <c r="H15" s="12">
        <f t="shared" si="4"/>
        <v>2.7504985513790128E-2</v>
      </c>
    </row>
    <row r="16" spans="2:8" s="1" customFormat="1" x14ac:dyDescent="0.3">
      <c r="B16" s="9" t="s">
        <v>1</v>
      </c>
      <c r="C16" s="13">
        <v>1.0543981481481479E-2</v>
      </c>
      <c r="D16" s="11">
        <f t="shared" si="0"/>
        <v>3.4780284808918413E-2</v>
      </c>
      <c r="E16" s="13"/>
      <c r="F16" s="58"/>
      <c r="G16" s="13">
        <f t="shared" si="1"/>
        <v>1.0543981481481479E-2</v>
      </c>
      <c r="H16" s="12">
        <f t="shared" si="4"/>
        <v>3.4277758964518193E-2</v>
      </c>
    </row>
    <row r="17" spans="2:8" s="1" customFormat="1" x14ac:dyDescent="0.3">
      <c r="B17" s="9" t="s">
        <v>27</v>
      </c>
      <c r="C17" s="13">
        <v>1.0763888888888889E-3</v>
      </c>
      <c r="D17" s="11">
        <f t="shared" si="0"/>
        <v>3.5505669453670835E-3</v>
      </c>
      <c r="E17" s="13"/>
      <c r="F17" s="58"/>
      <c r="G17" s="13">
        <f t="shared" si="1"/>
        <v>1.0763888888888889E-3</v>
      </c>
      <c r="H17" s="12">
        <f t="shared" si="4"/>
        <v>3.4992662828761721E-3</v>
      </c>
    </row>
    <row r="18" spans="2:8" s="1" customFormat="1" x14ac:dyDescent="0.3">
      <c r="B18" s="9" t="s">
        <v>16</v>
      </c>
      <c r="C18" s="13">
        <v>2.1412037037037033E-3</v>
      </c>
      <c r="D18" s="11">
        <f t="shared" si="0"/>
        <v>7.0629557515366707E-3</v>
      </c>
      <c r="E18" s="13"/>
      <c r="F18" s="58"/>
      <c r="G18" s="13">
        <f t="shared" si="1"/>
        <v>2.1412037037037033E-3</v>
      </c>
      <c r="H18" s="12">
        <f t="shared" si="4"/>
        <v>6.960906046581632E-3</v>
      </c>
    </row>
    <row r="19" spans="2:8" s="1" customFormat="1" x14ac:dyDescent="0.3">
      <c r="B19" s="9" t="s">
        <v>4</v>
      </c>
      <c r="C19" s="13">
        <v>5.5671296296296285E-3</v>
      </c>
      <c r="D19" s="11">
        <f t="shared" si="0"/>
        <v>1.8363684953995343E-2</v>
      </c>
      <c r="E19" s="13"/>
      <c r="F19" s="58"/>
      <c r="G19" s="13">
        <f t="shared" si="1"/>
        <v>5.5671296296296285E-3</v>
      </c>
      <c r="H19" s="12">
        <f t="shared" si="4"/>
        <v>1.8098355721112243E-2</v>
      </c>
    </row>
    <row r="20" spans="2:8" s="1" customFormat="1" x14ac:dyDescent="0.3">
      <c r="B20" s="9" t="s">
        <v>14</v>
      </c>
      <c r="C20" s="13">
        <v>2.8472222222222219E-3</v>
      </c>
      <c r="D20" s="11">
        <f t="shared" si="0"/>
        <v>9.3918222425838985E-3</v>
      </c>
      <c r="E20" s="13">
        <v>1.1226851851851853E-3</v>
      </c>
      <c r="F20" s="58">
        <f t="shared" si="3"/>
        <v>0.25260416666666669</v>
      </c>
      <c r="G20" s="13">
        <f t="shared" si="1"/>
        <v>3.9699074074074072E-3</v>
      </c>
      <c r="H20" s="12">
        <f t="shared" si="4"/>
        <v>1.2905896075554054E-2</v>
      </c>
    </row>
    <row r="21" spans="2:8" s="1" customFormat="1" x14ac:dyDescent="0.3">
      <c r="B21" s="9" t="s">
        <v>11</v>
      </c>
      <c r="C21" s="13">
        <v>1.4004629629629629E-3</v>
      </c>
      <c r="D21" s="11">
        <f t="shared" si="0"/>
        <v>4.6195548428969585E-3</v>
      </c>
      <c r="E21" s="13"/>
      <c r="F21" s="58"/>
      <c r="G21" s="13">
        <f t="shared" si="1"/>
        <v>1.4004629629629629E-3</v>
      </c>
      <c r="H21" s="12">
        <f t="shared" si="4"/>
        <v>4.5528088196560949E-3</v>
      </c>
    </row>
    <row r="22" spans="2:8" s="1" customFormat="1" x14ac:dyDescent="0.3">
      <c r="B22" s="9" t="s">
        <v>15</v>
      </c>
      <c r="C22" s="13">
        <v>1.0069444444444444E-3</v>
      </c>
      <c r="D22" s="11">
        <f t="shared" si="0"/>
        <v>3.3214981101821104E-3</v>
      </c>
      <c r="E22" s="13">
        <v>2.5462962962962961E-4</v>
      </c>
      <c r="F22" s="58">
        <f t="shared" si="3"/>
        <v>5.7291666666666664E-2</v>
      </c>
      <c r="G22" s="13">
        <f t="shared" si="1"/>
        <v>1.261574074074074E-3</v>
      </c>
      <c r="H22" s="12">
        <f t="shared" si="4"/>
        <v>4.1012905896075568E-3</v>
      </c>
    </row>
    <row r="23" spans="2:8" s="1" customFormat="1" x14ac:dyDescent="0.3">
      <c r="B23" s="9" t="s">
        <v>28</v>
      </c>
      <c r="C23" s="13">
        <v>3.5763888888888889E-3</v>
      </c>
      <c r="D23" s="11">
        <f t="shared" si="0"/>
        <v>1.1797045012026117E-2</v>
      </c>
      <c r="E23" s="64"/>
      <c r="F23" s="58"/>
      <c r="G23" s="13">
        <f t="shared" si="1"/>
        <v>3.5763888888888889E-3</v>
      </c>
      <c r="H23" s="12">
        <f t="shared" si="4"/>
        <v>1.1626594423749862E-2</v>
      </c>
    </row>
    <row r="24" spans="2:8" s="1" customFormat="1" x14ac:dyDescent="0.3">
      <c r="B24" s="9" t="s">
        <v>12</v>
      </c>
      <c r="C24" s="13">
        <v>4.2824074074074075E-4</v>
      </c>
      <c r="D24" s="11">
        <f t="shared" si="0"/>
        <v>1.4125911503073344E-3</v>
      </c>
      <c r="E24" s="13"/>
      <c r="F24" s="58"/>
      <c r="G24" s="13">
        <f t="shared" si="1"/>
        <v>4.2824074074074075E-4</v>
      </c>
      <c r="H24" s="12">
        <f t="shared" si="4"/>
        <v>1.3921812093163266E-3</v>
      </c>
    </row>
    <row r="25" spans="2:8" s="1" customFormat="1" x14ac:dyDescent="0.3">
      <c r="B25" s="9" t="s">
        <v>5</v>
      </c>
      <c r="C25" s="13">
        <v>1.1087962962962966E-2</v>
      </c>
      <c r="D25" s="11">
        <f t="shared" si="0"/>
        <v>3.6574657351200725E-2</v>
      </c>
      <c r="E25" s="13">
        <v>8.6805555555555562E-4</v>
      </c>
      <c r="F25" s="58">
        <f t="shared" ref="F25:F26" si="5">E25/$E$30</f>
        <v>0.1953125</v>
      </c>
      <c r="G25" s="13">
        <f t="shared" si="1"/>
        <v>1.1956018518518522E-2</v>
      </c>
      <c r="H25" s="12">
        <f t="shared" si="4"/>
        <v>3.8868194303345024E-2</v>
      </c>
    </row>
    <row r="26" spans="2:8" s="1" customFormat="1" x14ac:dyDescent="0.3">
      <c r="B26" s="9" t="s">
        <v>6</v>
      </c>
      <c r="C26" s="13">
        <v>0.13129629629629619</v>
      </c>
      <c r="D26" s="11">
        <f t="shared" si="0"/>
        <v>0.43309281105638886</v>
      </c>
      <c r="E26" s="13">
        <v>2.4305555555555552E-4</v>
      </c>
      <c r="F26" s="58">
        <f t="shared" si="5"/>
        <v>5.4687499999999993E-2</v>
      </c>
      <c r="G26" s="13">
        <f t="shared" si="1"/>
        <v>0.13153935185185175</v>
      </c>
      <c r="H26" s="12">
        <f t="shared" si="4"/>
        <v>0.42762539037513619</v>
      </c>
    </row>
    <row r="27" spans="2:8" s="1" customFormat="1" x14ac:dyDescent="0.3">
      <c r="B27" s="9" t="s">
        <v>29</v>
      </c>
      <c r="C27" s="13">
        <v>3.7905092592592608E-2</v>
      </c>
      <c r="D27" s="11">
        <f t="shared" si="0"/>
        <v>0.1250334058717979</v>
      </c>
      <c r="E27" s="13"/>
      <c r="F27" s="58"/>
      <c r="G27" s="13">
        <f t="shared" si="1"/>
        <v>3.7905092592592608E-2</v>
      </c>
      <c r="H27" s="12">
        <f t="shared" si="4"/>
        <v>0.12322685028408031</v>
      </c>
    </row>
    <row r="28" spans="2:8" s="1" customFormat="1" x14ac:dyDescent="0.3">
      <c r="B28" s="46" t="s">
        <v>17</v>
      </c>
      <c r="C28" s="47">
        <v>9.0277777777777774E-4</v>
      </c>
      <c r="D28" s="11">
        <f t="shared" si="0"/>
        <v>2.9778948574046508E-3</v>
      </c>
      <c r="E28" s="47"/>
      <c r="F28" s="58"/>
      <c r="G28" s="13">
        <f t="shared" si="1"/>
        <v>9.0277777777777774E-4</v>
      </c>
      <c r="H28" s="12">
        <f t="shared" si="4"/>
        <v>2.9348684953154993E-3</v>
      </c>
    </row>
    <row r="29" spans="2:8" s="1" customFormat="1" x14ac:dyDescent="0.3">
      <c r="B29" s="9"/>
      <c r="C29" s="49"/>
      <c r="D29" s="50"/>
      <c r="E29" s="49"/>
      <c r="F29" s="49"/>
      <c r="G29" s="14"/>
      <c r="H29" s="15"/>
    </row>
    <row r="30" spans="2:8" s="1" customFormat="1" x14ac:dyDescent="0.3">
      <c r="B30" s="52" t="s">
        <v>30</v>
      </c>
      <c r="C30" s="53">
        <f t="shared" ref="C30:H30" si="6">SUM(C7:C28)</f>
        <v>0.30315972222222215</v>
      </c>
      <c r="D30" s="54">
        <f t="shared" si="6"/>
        <v>0.99999999999999989</v>
      </c>
      <c r="E30" s="53">
        <f t="shared" si="6"/>
        <v>4.4444444444444444E-3</v>
      </c>
      <c r="F30" s="54">
        <f t="shared" si="6"/>
        <v>0.99999999999999989</v>
      </c>
      <c r="G30" s="53">
        <f t="shared" si="6"/>
        <v>0.30760416666666657</v>
      </c>
      <c r="H30" s="63">
        <f t="shared" si="6"/>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48</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1.7928240740740741E-2</v>
      </c>
      <c r="D7" s="11">
        <f>C7/$C$30</f>
        <v>2.7429036884883046E-2</v>
      </c>
      <c r="E7" s="13"/>
      <c r="F7" s="11"/>
      <c r="G7" s="13">
        <f>C7+E7</f>
        <v>1.7928240740740741E-2</v>
      </c>
      <c r="H7" s="12">
        <f>G7/$G$30</f>
        <v>2.6063838737359294E-2</v>
      </c>
    </row>
    <row r="8" spans="2:8" s="1" customFormat="1" x14ac:dyDescent="0.3">
      <c r="B8" s="9" t="s">
        <v>13</v>
      </c>
      <c r="C8" s="13">
        <v>2.5787037037037042E-2</v>
      </c>
      <c r="D8" s="11">
        <f t="shared" ref="D8:D27" si="0">C8/$C$30</f>
        <v>3.9452481716926689E-2</v>
      </c>
      <c r="E8" s="13"/>
      <c r="F8" s="11"/>
      <c r="G8" s="13">
        <f t="shared" ref="G8:G28" si="1">C8+E8</f>
        <v>2.5787037037037042E-2</v>
      </c>
      <c r="H8" s="12">
        <f t="shared" ref="H8:H28" si="2">G8/$G$30</f>
        <v>3.748885261900356E-2</v>
      </c>
    </row>
    <row r="9" spans="2:8" s="1" customFormat="1" x14ac:dyDescent="0.3">
      <c r="B9" s="9" t="s">
        <v>0</v>
      </c>
      <c r="C9" s="13">
        <v>0.13714120370370364</v>
      </c>
      <c r="D9" s="11">
        <f t="shared" si="0"/>
        <v>0.20981708072884381</v>
      </c>
      <c r="E9" s="13">
        <v>7.6388888888888886E-3</v>
      </c>
      <c r="F9" s="11">
        <f>E9/$E$30</f>
        <v>0.22312373225152127</v>
      </c>
      <c r="G9" s="13">
        <f t="shared" si="1"/>
        <v>0.14478009259259253</v>
      </c>
      <c r="H9" s="12">
        <f t="shared" si="2"/>
        <v>0.21047937944843595</v>
      </c>
    </row>
    <row r="10" spans="2:8" s="1" customFormat="1" x14ac:dyDescent="0.3">
      <c r="B10" s="9" t="s">
        <v>8</v>
      </c>
      <c r="C10" s="13">
        <v>1.5081018518518518E-2</v>
      </c>
      <c r="D10" s="11">
        <f t="shared" si="0"/>
        <v>2.3072972925114659E-2</v>
      </c>
      <c r="E10" s="13"/>
      <c r="F10" s="11"/>
      <c r="G10" s="13">
        <f t="shared" si="1"/>
        <v>1.5081018518518518E-2</v>
      </c>
      <c r="H10" s="12">
        <f t="shared" si="2"/>
        <v>2.1924584812639869E-2</v>
      </c>
    </row>
    <row r="11" spans="2:8" s="1" customFormat="1" x14ac:dyDescent="0.3">
      <c r="B11" s="9" t="s">
        <v>26</v>
      </c>
      <c r="C11" s="13">
        <v>2.1296296296296298E-3</v>
      </c>
      <c r="D11" s="11">
        <f t="shared" si="0"/>
        <v>3.258194181290175E-3</v>
      </c>
      <c r="E11" s="13"/>
      <c r="F11" s="11"/>
      <c r="G11" s="13">
        <f t="shared" si="1"/>
        <v>2.1296296296296298E-3</v>
      </c>
      <c r="H11" s="12">
        <f t="shared" si="2"/>
        <v>3.0960273258063978E-3</v>
      </c>
    </row>
    <row r="12" spans="2:8" s="1" customFormat="1" x14ac:dyDescent="0.3">
      <c r="B12" s="9" t="s">
        <v>3</v>
      </c>
      <c r="C12" s="13">
        <v>3.5868055555555549E-2</v>
      </c>
      <c r="D12" s="11">
        <f t="shared" si="0"/>
        <v>5.4875781346838313E-2</v>
      </c>
      <c r="E12" s="13">
        <v>6.9907407407407418E-3</v>
      </c>
      <c r="F12" s="11">
        <f t="shared" ref="F12:F28" si="3">E12/$E$30</f>
        <v>0.20419202163624073</v>
      </c>
      <c r="G12" s="13">
        <f t="shared" si="1"/>
        <v>4.2858796296296291E-2</v>
      </c>
      <c r="H12" s="12">
        <f t="shared" si="2"/>
        <v>6.2307549931853744E-2</v>
      </c>
    </row>
    <row r="13" spans="2:8" s="1" customFormat="1" x14ac:dyDescent="0.3">
      <c r="B13" s="9" t="s">
        <v>7</v>
      </c>
      <c r="C13" s="13">
        <v>5.4513888888888884E-3</v>
      </c>
      <c r="D13" s="11">
        <f t="shared" si="0"/>
        <v>8.3402688010199566E-3</v>
      </c>
      <c r="E13" s="13">
        <v>1.0416666666666669E-3</v>
      </c>
      <c r="F13" s="11">
        <f t="shared" si="3"/>
        <v>3.0425963488843816E-2</v>
      </c>
      <c r="G13" s="13">
        <f t="shared" si="1"/>
        <v>6.4930555555555557E-3</v>
      </c>
      <c r="H13" s="12">
        <f t="shared" si="2"/>
        <v>9.4395180966162454E-3</v>
      </c>
    </row>
    <row r="14" spans="2:8" s="1" customFormat="1" x14ac:dyDescent="0.3">
      <c r="B14" s="9" t="s">
        <v>2</v>
      </c>
      <c r="C14" s="13">
        <v>7.7060185185185162E-2</v>
      </c>
      <c r="D14" s="11">
        <f t="shared" si="0"/>
        <v>0.11789704814690205</v>
      </c>
      <c r="E14" s="13">
        <v>1.9675925925925926E-4</v>
      </c>
      <c r="F14" s="11">
        <f t="shared" si="3"/>
        <v>5.7471264367816091E-3</v>
      </c>
      <c r="G14" s="13">
        <f t="shared" si="1"/>
        <v>7.725694444444442E-2</v>
      </c>
      <c r="H14" s="12">
        <f t="shared" si="2"/>
        <v>0.11231512173781358</v>
      </c>
    </row>
    <row r="15" spans="2:8" s="1" customFormat="1" x14ac:dyDescent="0.3">
      <c r="B15" s="9" t="s">
        <v>9</v>
      </c>
      <c r="C15" s="13">
        <v>6.2129629629629653E-2</v>
      </c>
      <c r="D15" s="11">
        <f t="shared" si="0"/>
        <v>9.5054273723726435E-2</v>
      </c>
      <c r="E15" s="13"/>
      <c r="F15" s="11"/>
      <c r="G15" s="13">
        <f t="shared" si="1"/>
        <v>6.2129629629629653E-2</v>
      </c>
      <c r="H15" s="12">
        <f t="shared" si="2"/>
        <v>9.0323231983308425E-2</v>
      </c>
    </row>
    <row r="16" spans="2:8" s="1" customFormat="1" x14ac:dyDescent="0.3">
      <c r="B16" s="9" t="s">
        <v>1</v>
      </c>
      <c r="C16" s="13">
        <v>3.1215277777777765E-2</v>
      </c>
      <c r="D16" s="11">
        <f t="shared" si="0"/>
        <v>4.775733536380216E-2</v>
      </c>
      <c r="E16" s="13">
        <v>1.5277777777777779E-3</v>
      </c>
      <c r="F16" s="11">
        <f t="shared" si="3"/>
        <v>4.4624746450304259E-2</v>
      </c>
      <c r="G16" s="13">
        <f t="shared" si="1"/>
        <v>3.2743055555555546E-2</v>
      </c>
      <c r="H16" s="12">
        <f t="shared" si="2"/>
        <v>4.7601420134273355E-2</v>
      </c>
    </row>
    <row r="17" spans="2:8" s="1" customFormat="1" x14ac:dyDescent="0.3">
      <c r="B17" s="9" t="s">
        <v>27</v>
      </c>
      <c r="C17" s="13">
        <v>1.3194444444444445E-3</v>
      </c>
      <c r="D17" s="11">
        <f t="shared" si="0"/>
        <v>2.0186637862341299E-3</v>
      </c>
      <c r="E17" s="13">
        <v>3.402777777777778E-3</v>
      </c>
      <c r="F17" s="11">
        <f t="shared" si="3"/>
        <v>9.9391480730223122E-2</v>
      </c>
      <c r="G17" s="13">
        <f t="shared" si="1"/>
        <v>4.7222222222222223E-3</v>
      </c>
      <c r="H17" s="12">
        <f t="shared" si="2"/>
        <v>6.8651040702663599E-3</v>
      </c>
    </row>
    <row r="18" spans="2:8" s="1" customFormat="1" x14ac:dyDescent="0.3">
      <c r="B18" s="9" t="s">
        <v>16</v>
      </c>
      <c r="C18" s="13">
        <v>5.162037037037037E-3</v>
      </c>
      <c r="D18" s="11">
        <f t="shared" si="0"/>
        <v>7.8975793742142274E-3</v>
      </c>
      <c r="E18" s="13"/>
      <c r="F18" s="11"/>
      <c r="G18" s="13">
        <f t="shared" si="1"/>
        <v>5.162037037037037E-3</v>
      </c>
      <c r="H18" s="12">
        <f t="shared" si="2"/>
        <v>7.5045010179872465E-3</v>
      </c>
    </row>
    <row r="19" spans="2:8" s="1" customFormat="1" x14ac:dyDescent="0.3">
      <c r="B19" s="9" t="s">
        <v>4</v>
      </c>
      <c r="C19" s="13">
        <v>3.3472222222222223E-2</v>
      </c>
      <c r="D19" s="11">
        <f t="shared" si="0"/>
        <v>5.1210312892886876E-2</v>
      </c>
      <c r="E19" s="13"/>
      <c r="F19" s="11"/>
      <c r="G19" s="13">
        <f t="shared" si="1"/>
        <v>3.3472222222222223E-2</v>
      </c>
      <c r="H19" s="12">
        <f t="shared" si="2"/>
        <v>4.8661472968652732E-2</v>
      </c>
    </row>
    <row r="20" spans="2:8" s="1" customFormat="1" x14ac:dyDescent="0.3">
      <c r="B20" s="9" t="s">
        <v>14</v>
      </c>
      <c r="C20" s="13">
        <v>6.7013888888888904E-3</v>
      </c>
      <c r="D20" s="11">
        <f t="shared" si="0"/>
        <v>1.0252687124820714E-2</v>
      </c>
      <c r="E20" s="13">
        <v>2.1527777777777778E-3</v>
      </c>
      <c r="F20" s="11">
        <f t="shared" si="3"/>
        <v>6.2880324543610547E-2</v>
      </c>
      <c r="G20" s="13">
        <f t="shared" si="1"/>
        <v>8.8541666666666682E-3</v>
      </c>
      <c r="H20" s="12">
        <f t="shared" si="2"/>
        <v>1.2872070131749428E-2</v>
      </c>
    </row>
    <row r="21" spans="2:8" s="1" customFormat="1" x14ac:dyDescent="0.3">
      <c r="B21" s="9" t="s">
        <v>11</v>
      </c>
      <c r="C21" s="13">
        <v>2.9282407407407404E-3</v>
      </c>
      <c r="D21" s="11">
        <f t="shared" si="0"/>
        <v>4.4800169992739898E-3</v>
      </c>
      <c r="E21" s="13">
        <v>6.3888888888888893E-3</v>
      </c>
      <c r="F21" s="11">
        <f t="shared" si="3"/>
        <v>0.18661257606490872</v>
      </c>
      <c r="G21" s="13">
        <f t="shared" si="1"/>
        <v>9.3171296296296301E-3</v>
      </c>
      <c r="H21" s="12">
        <f t="shared" si="2"/>
        <v>1.354511955040299E-2</v>
      </c>
    </row>
    <row r="22" spans="2:8" s="1" customFormat="1" x14ac:dyDescent="0.3">
      <c r="B22" s="9" t="s">
        <v>15</v>
      </c>
      <c r="C22" s="13"/>
      <c r="D22" s="11"/>
      <c r="E22" s="13"/>
      <c r="F22" s="11"/>
      <c r="G22" s="13"/>
      <c r="H22" s="12"/>
    </row>
    <row r="23" spans="2:8" s="1" customFormat="1" x14ac:dyDescent="0.3">
      <c r="B23" s="9" t="s">
        <v>28</v>
      </c>
      <c r="C23" s="13">
        <v>1.0902777777777779E-2</v>
      </c>
      <c r="D23" s="11">
        <f t="shared" si="0"/>
        <v>1.6680537602039917E-2</v>
      </c>
      <c r="E23" s="64">
        <v>3.3564814814814811E-3</v>
      </c>
      <c r="F23" s="11">
        <f t="shared" si="3"/>
        <v>9.8039215686274495E-2</v>
      </c>
      <c r="G23" s="13">
        <f t="shared" si="1"/>
        <v>1.425925925925926E-2</v>
      </c>
      <c r="H23" s="12">
        <f t="shared" si="2"/>
        <v>2.0729922094529795E-2</v>
      </c>
    </row>
    <row r="24" spans="2:8" s="1" customFormat="1" x14ac:dyDescent="0.3">
      <c r="B24" s="9" t="s">
        <v>12</v>
      </c>
      <c r="C24" s="13">
        <v>1.1805555555555556E-3</v>
      </c>
      <c r="D24" s="11">
        <f t="shared" si="0"/>
        <v>1.8061728613673795E-3</v>
      </c>
      <c r="E24" s="13"/>
      <c r="F24" s="11"/>
      <c r="G24" s="13">
        <f t="shared" si="1"/>
        <v>1.1805555555555556E-3</v>
      </c>
      <c r="H24" s="12">
        <f t="shared" si="2"/>
        <v>1.71627601756659E-3</v>
      </c>
    </row>
    <row r="25" spans="2:8" s="1" customFormat="1" x14ac:dyDescent="0.3">
      <c r="B25" s="9" t="s">
        <v>5</v>
      </c>
      <c r="C25" s="13">
        <v>1.9664351851851853E-2</v>
      </c>
      <c r="D25" s="11">
        <f t="shared" si="0"/>
        <v>3.0085173445717428E-2</v>
      </c>
      <c r="E25" s="13">
        <v>5.7870370370370367E-4</v>
      </c>
      <c r="F25" s="11">
        <f t="shared" si="3"/>
        <v>1.6903313049357674E-2</v>
      </c>
      <c r="G25" s="13">
        <f t="shared" si="1"/>
        <v>2.0243055555555556E-2</v>
      </c>
      <c r="H25" s="12">
        <f t="shared" si="2"/>
        <v>2.9429085830627116E-2</v>
      </c>
    </row>
    <row r="26" spans="2:8" s="1" customFormat="1" x14ac:dyDescent="0.3">
      <c r="B26" s="9" t="s">
        <v>6</v>
      </c>
      <c r="C26" s="13">
        <v>0.15743055555555552</v>
      </c>
      <c r="D26" s="11">
        <f t="shared" si="0"/>
        <v>0.24085846333646166</v>
      </c>
      <c r="E26" s="13"/>
      <c r="F26" s="11"/>
      <c r="G26" s="13">
        <f t="shared" si="1"/>
        <v>0.15743055555555552</v>
      </c>
      <c r="H26" s="12">
        <f t="shared" si="2"/>
        <v>0.22887045481314464</v>
      </c>
    </row>
    <row r="27" spans="2:8" s="1" customFormat="1" x14ac:dyDescent="0.3">
      <c r="B27" s="9" t="s">
        <v>29</v>
      </c>
      <c r="C27" s="13">
        <v>5.0694444444444441E-3</v>
      </c>
      <c r="D27" s="11">
        <f t="shared" si="0"/>
        <v>7.7559187576363934E-3</v>
      </c>
      <c r="E27" s="13"/>
      <c r="F27" s="11"/>
      <c r="G27" s="13">
        <f t="shared" si="1"/>
        <v>5.0694444444444441E-3</v>
      </c>
      <c r="H27" s="12">
        <f t="shared" si="2"/>
        <v>7.3698911342565329E-3</v>
      </c>
    </row>
    <row r="28" spans="2:8" s="1" customFormat="1" x14ac:dyDescent="0.3">
      <c r="B28" s="46" t="s">
        <v>17</v>
      </c>
      <c r="C28" s="47"/>
      <c r="D28" s="11"/>
      <c r="E28" s="47">
        <v>9.6064814814814808E-4</v>
      </c>
      <c r="F28" s="11">
        <f t="shared" si="3"/>
        <v>2.8059499661933735E-2</v>
      </c>
      <c r="G28" s="13">
        <f t="shared" si="1"/>
        <v>9.6064814814814808E-4</v>
      </c>
      <c r="H28" s="12">
        <f t="shared" si="2"/>
        <v>1.3965775437061467E-3</v>
      </c>
    </row>
    <row r="29" spans="2:8" s="1" customFormat="1" x14ac:dyDescent="0.3">
      <c r="B29" s="9"/>
      <c r="C29" s="49"/>
      <c r="D29" s="50"/>
      <c r="E29" s="49"/>
      <c r="F29" s="49"/>
      <c r="G29" s="14"/>
      <c r="H29" s="15"/>
    </row>
    <row r="30" spans="2:8" s="1" customFormat="1" x14ac:dyDescent="0.3">
      <c r="B30" s="52" t="s">
        <v>30</v>
      </c>
      <c r="C30" s="53">
        <f t="shared" ref="C30:H30" si="4">SUM(C7:C28)</f>
        <v>0.65362268518518507</v>
      </c>
      <c r="D30" s="54">
        <f t="shared" si="4"/>
        <v>1.0000000000000002</v>
      </c>
      <c r="E30" s="53">
        <f t="shared" si="4"/>
        <v>3.4236111111111113E-2</v>
      </c>
      <c r="F30" s="54">
        <f t="shared" si="4"/>
        <v>1</v>
      </c>
      <c r="G30" s="53">
        <f t="shared" si="4"/>
        <v>0.6878587962962962</v>
      </c>
      <c r="H30" s="63">
        <f t="shared" si="4"/>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49</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1.7141203703703704E-2</v>
      </c>
      <c r="D7" s="11">
        <f>C7/$C$30</f>
        <v>2.176564819305438E-2</v>
      </c>
      <c r="E7" s="13">
        <v>1.8518518518518518E-4</v>
      </c>
      <c r="F7" s="58">
        <f>E7/$E$30</f>
        <v>1.8003825812985257E-3</v>
      </c>
      <c r="G7" s="13">
        <f>E7+C7</f>
        <v>1.7326388888888888E-2</v>
      </c>
      <c r="H7" s="12">
        <f>G7/$G$30</f>
        <v>1.9459248667619902E-2</v>
      </c>
    </row>
    <row r="8" spans="2:8" s="1" customFormat="1" x14ac:dyDescent="0.3">
      <c r="B8" s="9" t="s">
        <v>13</v>
      </c>
      <c r="C8" s="13">
        <v>1.8240740740740741E-2</v>
      </c>
      <c r="D8" s="11">
        <f t="shared" ref="D8:D27" si="0">C8/$C$30</f>
        <v>2.316182414061695E-2</v>
      </c>
      <c r="E8" s="13">
        <v>1.6203703703703703E-4</v>
      </c>
      <c r="F8" s="58">
        <f>E8/$E$30</f>
        <v>1.5753347586362099E-3</v>
      </c>
      <c r="G8" s="13">
        <f t="shared" ref="G8:G27" si="1">E8+C8</f>
        <v>1.8402777777777778E-2</v>
      </c>
      <c r="H8" s="12">
        <f t="shared" ref="H8:H27" si="2">G8/$G$30</f>
        <v>2.0668139867411922E-2</v>
      </c>
    </row>
    <row r="9" spans="2:8" s="1" customFormat="1" x14ac:dyDescent="0.3">
      <c r="B9" s="9" t="s">
        <v>0</v>
      </c>
      <c r="C9" s="13">
        <v>8.6400462962963012E-2</v>
      </c>
      <c r="D9" s="11">
        <f t="shared" si="0"/>
        <v>0.10971003630057465</v>
      </c>
      <c r="E9" s="13">
        <v>1.1886574074074077E-2</v>
      </c>
      <c r="F9" s="58">
        <f>E9/$E$30</f>
        <v>0.11556205693709914</v>
      </c>
      <c r="G9" s="13">
        <f t="shared" si="1"/>
        <v>9.8287037037037089E-2</v>
      </c>
      <c r="H9" s="12">
        <f t="shared" si="2"/>
        <v>0.11038606525412713</v>
      </c>
    </row>
    <row r="10" spans="2:8" s="1" customFormat="1" x14ac:dyDescent="0.3">
      <c r="B10" s="9" t="s">
        <v>8</v>
      </c>
      <c r="C10" s="13">
        <v>2.2418981481481474E-2</v>
      </c>
      <c r="D10" s="11">
        <f t="shared" si="0"/>
        <v>2.8467292741354705E-2</v>
      </c>
      <c r="E10" s="13">
        <v>9.8379629629629642E-4</v>
      </c>
      <c r="F10" s="58">
        <f t="shared" ref="F10:F27" si="3">E10/$E$30</f>
        <v>9.5645324631484195E-3</v>
      </c>
      <c r="G10" s="13">
        <f t="shared" si="1"/>
        <v>2.3402777777777769E-2</v>
      </c>
      <c r="H10" s="12">
        <f t="shared" si="2"/>
        <v>2.6283634472897416E-2</v>
      </c>
    </row>
    <row r="11" spans="2:8" s="1" customFormat="1" x14ac:dyDescent="0.3">
      <c r="B11" s="9" t="s">
        <v>26</v>
      </c>
      <c r="C11" s="13">
        <v>4.6180555555555567E-3</v>
      </c>
      <c r="D11" s="11">
        <f t="shared" si="0"/>
        <v>5.8639389797627952E-3</v>
      </c>
      <c r="E11" s="13"/>
      <c r="F11" s="58"/>
      <c r="G11" s="13">
        <f t="shared" si="1"/>
        <v>4.6180555555555567E-3</v>
      </c>
      <c r="H11" s="12">
        <f t="shared" si="2"/>
        <v>5.1865332120109176E-3</v>
      </c>
    </row>
    <row r="12" spans="2:8" s="1" customFormat="1" x14ac:dyDescent="0.3">
      <c r="B12" s="9" t="s">
        <v>3</v>
      </c>
      <c r="C12" s="13">
        <v>7.4583333333333446E-2</v>
      </c>
      <c r="D12" s="11">
        <f t="shared" si="0"/>
        <v>9.4704819011507527E-2</v>
      </c>
      <c r="E12" s="13">
        <v>1.4907407407407404E-2</v>
      </c>
      <c r="F12" s="58">
        <f t="shared" si="3"/>
        <v>0.14493079779453127</v>
      </c>
      <c r="G12" s="13">
        <f t="shared" si="1"/>
        <v>8.9490740740740843E-2</v>
      </c>
      <c r="H12" s="12">
        <f t="shared" si="2"/>
        <v>0.10050695437410639</v>
      </c>
    </row>
    <row r="13" spans="2:8" s="1" customFormat="1" x14ac:dyDescent="0.3">
      <c r="B13" s="9" t="s">
        <v>7</v>
      </c>
      <c r="C13" s="13">
        <v>2.4456018518518526E-2</v>
      </c>
      <c r="D13" s="11">
        <f t="shared" si="0"/>
        <v>3.1053892391575907E-2</v>
      </c>
      <c r="E13" s="13">
        <v>7.4421296296296301E-3</v>
      </c>
      <c r="F13" s="58">
        <f t="shared" si="3"/>
        <v>7.2352874985934512E-2</v>
      </c>
      <c r="G13" s="13">
        <f t="shared" si="1"/>
        <v>3.1898148148148155E-2</v>
      </c>
      <c r="H13" s="12">
        <f t="shared" si="2"/>
        <v>3.5824775770180672E-2</v>
      </c>
    </row>
    <row r="14" spans="2:8" s="1" customFormat="1" x14ac:dyDescent="0.3">
      <c r="B14" s="9" t="s">
        <v>2</v>
      </c>
      <c r="C14" s="13">
        <v>2.3645833333333335E-2</v>
      </c>
      <c r="D14" s="11">
        <f t="shared" si="0"/>
        <v>3.0025131167056112E-2</v>
      </c>
      <c r="E14" s="13">
        <v>1.7939814814814813E-3</v>
      </c>
      <c r="F14" s="58">
        <f t="shared" si="3"/>
        <v>1.7441206256329465E-2</v>
      </c>
      <c r="G14" s="13">
        <f t="shared" si="1"/>
        <v>2.5439814814814814E-2</v>
      </c>
      <c r="H14" s="12">
        <f t="shared" si="2"/>
        <v>2.8571428571428557E-2</v>
      </c>
    </row>
    <row r="15" spans="2:8" s="1" customFormat="1" x14ac:dyDescent="0.3">
      <c r="B15" s="9" t="s">
        <v>9</v>
      </c>
      <c r="C15" s="13">
        <v>5.1701388888888908E-2</v>
      </c>
      <c r="D15" s="11">
        <f t="shared" si="0"/>
        <v>6.5649662713284235E-2</v>
      </c>
      <c r="E15" s="13">
        <v>3.7037037037037041E-4</v>
      </c>
      <c r="F15" s="58">
        <f t="shared" si="3"/>
        <v>3.6007651625970518E-3</v>
      </c>
      <c r="G15" s="13">
        <f t="shared" si="1"/>
        <v>5.2071759259259276E-2</v>
      </c>
      <c r="H15" s="12">
        <f t="shared" si="2"/>
        <v>5.8481736643702056E-2</v>
      </c>
    </row>
    <row r="16" spans="2:8" s="1" customFormat="1" x14ac:dyDescent="0.3">
      <c r="B16" s="9" t="s">
        <v>1</v>
      </c>
      <c r="C16" s="13">
        <v>1.502314814814815E-2</v>
      </c>
      <c r="D16" s="11">
        <f t="shared" si="0"/>
        <v>1.9076172420381222E-2</v>
      </c>
      <c r="E16" s="13">
        <v>3.9004629629629632E-3</v>
      </c>
      <c r="F16" s="58">
        <f t="shared" si="3"/>
        <v>3.7920558118600199E-2</v>
      </c>
      <c r="G16" s="13">
        <f t="shared" si="1"/>
        <v>1.8923611111111113E-2</v>
      </c>
      <c r="H16" s="12">
        <f t="shared" si="2"/>
        <v>2.1253087222149997E-2</v>
      </c>
    </row>
    <row r="17" spans="2:8" s="1" customFormat="1" x14ac:dyDescent="0.3">
      <c r="B17" s="9" t="s">
        <v>27</v>
      </c>
      <c r="C17" s="13">
        <v>9.618055555555555E-3</v>
      </c>
      <c r="D17" s="11">
        <f t="shared" si="0"/>
        <v>1.2212865393942059E-2</v>
      </c>
      <c r="E17" s="13">
        <v>6.0300925925925912E-3</v>
      </c>
      <c r="F17" s="58">
        <f t="shared" si="3"/>
        <v>5.8624957803533231E-2</v>
      </c>
      <c r="G17" s="13">
        <f t="shared" si="1"/>
        <v>1.5648148148148147E-2</v>
      </c>
      <c r="H17" s="12">
        <f t="shared" si="2"/>
        <v>1.7574418302352776E-2</v>
      </c>
    </row>
    <row r="18" spans="2:8" s="1" customFormat="1" x14ac:dyDescent="0.3">
      <c r="B18" s="9" t="s">
        <v>16</v>
      </c>
      <c r="C18" s="13">
        <v>4.8611111111111112E-3</v>
      </c>
      <c r="D18" s="11">
        <f t="shared" si="0"/>
        <v>6.1725673471187308E-3</v>
      </c>
      <c r="E18" s="13"/>
      <c r="F18" s="58"/>
      <c r="G18" s="13">
        <f t="shared" si="1"/>
        <v>4.8611111111111112E-3</v>
      </c>
      <c r="H18" s="12">
        <f t="shared" si="2"/>
        <v>5.4595086442220169E-3</v>
      </c>
    </row>
    <row r="19" spans="2:8" s="1" customFormat="1" x14ac:dyDescent="0.3">
      <c r="B19" s="9" t="s">
        <v>4</v>
      </c>
      <c r="C19" s="13">
        <v>2.6678240740740742E-2</v>
      </c>
      <c r="D19" s="11">
        <f t="shared" si="0"/>
        <v>3.3875637464544466E-2</v>
      </c>
      <c r="E19" s="13"/>
      <c r="F19" s="58"/>
      <c r="G19" s="13">
        <f t="shared" si="1"/>
        <v>2.6678240740740742E-2</v>
      </c>
      <c r="H19" s="12">
        <f t="shared" si="2"/>
        <v>2.9962303392694643E-2</v>
      </c>
    </row>
    <row r="20" spans="2:8" s="1" customFormat="1" x14ac:dyDescent="0.3">
      <c r="B20" s="9" t="s">
        <v>14</v>
      </c>
      <c r="C20" s="13">
        <v>6.9675925925925929E-3</v>
      </c>
      <c r="D20" s="11">
        <f t="shared" si="0"/>
        <v>8.8473465308701801E-3</v>
      </c>
      <c r="E20" s="13">
        <v>4.1782407407407402E-3</v>
      </c>
      <c r="F20" s="58">
        <f t="shared" si="3"/>
        <v>4.0621131990547982E-2</v>
      </c>
      <c r="G20" s="13">
        <f t="shared" si="1"/>
        <v>1.1145833333333334E-2</v>
      </c>
      <c r="H20" s="12">
        <f t="shared" si="2"/>
        <v>1.2517873391394768E-2</v>
      </c>
    </row>
    <row r="21" spans="2:8" s="1" customFormat="1" x14ac:dyDescent="0.3">
      <c r="B21" s="9" t="s">
        <v>11</v>
      </c>
      <c r="C21" s="13">
        <v>4.0740740740740746E-3</v>
      </c>
      <c r="D21" s="11">
        <f t="shared" si="0"/>
        <v>5.1731993004423653E-3</v>
      </c>
      <c r="E21" s="13">
        <v>2.4479166666666677E-2</v>
      </c>
      <c r="F21" s="58">
        <f t="shared" si="3"/>
        <v>0.23798807246539896</v>
      </c>
      <c r="G21" s="13">
        <f t="shared" si="1"/>
        <v>2.8553240740740751E-2</v>
      </c>
      <c r="H21" s="12">
        <f t="shared" si="2"/>
        <v>3.2068113869751717E-2</v>
      </c>
    </row>
    <row r="22" spans="2:8" s="1" customFormat="1" x14ac:dyDescent="0.3">
      <c r="B22" s="9" t="s">
        <v>15</v>
      </c>
      <c r="C22" s="13">
        <v>2.7314814814814814E-3</v>
      </c>
      <c r="D22" s="11">
        <f t="shared" si="0"/>
        <v>3.4683949855238579E-3</v>
      </c>
      <c r="E22" s="13">
        <v>3.2175925925925931E-3</v>
      </c>
      <c r="F22" s="58">
        <f t="shared" si="3"/>
        <v>3.1281647350061892E-2</v>
      </c>
      <c r="G22" s="13">
        <f t="shared" si="1"/>
        <v>5.9490740740740745E-3</v>
      </c>
      <c r="H22" s="12">
        <f t="shared" si="2"/>
        <v>6.6813986741193262E-3</v>
      </c>
    </row>
    <row r="23" spans="2:8" s="1" customFormat="1" x14ac:dyDescent="0.3">
      <c r="B23" s="9" t="s">
        <v>28</v>
      </c>
      <c r="C23" s="13">
        <v>1.6574074074074071E-2</v>
      </c>
      <c r="D23" s="11">
        <f t="shared" si="0"/>
        <v>2.1045515335890524E-2</v>
      </c>
      <c r="E23" s="64">
        <v>4.8611111111111112E-3</v>
      </c>
      <c r="F23" s="58">
        <f t="shared" si="3"/>
        <v>4.7260042759086303E-2</v>
      </c>
      <c r="G23" s="13">
        <f t="shared" si="1"/>
        <v>2.1435185185185182E-2</v>
      </c>
      <c r="H23" s="12">
        <f t="shared" si="2"/>
        <v>2.4073833354998034E-2</v>
      </c>
    </row>
    <row r="24" spans="2:8" s="1" customFormat="1" x14ac:dyDescent="0.3">
      <c r="B24" s="9" t="s">
        <v>12</v>
      </c>
      <c r="C24" s="13">
        <v>6.3657407407407413E-4</v>
      </c>
      <c r="D24" s="11">
        <f t="shared" si="0"/>
        <v>8.0831239069411958E-4</v>
      </c>
      <c r="E24" s="13"/>
      <c r="F24" s="58"/>
      <c r="G24" s="13">
        <f t="shared" si="1"/>
        <v>6.3657407407407413E-4</v>
      </c>
      <c r="H24" s="12">
        <f t="shared" si="2"/>
        <v>7.1493565579097847E-4</v>
      </c>
    </row>
    <row r="25" spans="2:8" s="1" customFormat="1" x14ac:dyDescent="0.3">
      <c r="B25" s="9" t="s">
        <v>5</v>
      </c>
      <c r="C25" s="13">
        <v>2.7858796296296295E-2</v>
      </c>
      <c r="D25" s="11">
        <f t="shared" si="0"/>
        <v>3.5374689534559009E-2</v>
      </c>
      <c r="E25" s="13">
        <v>8.472222222222223E-3</v>
      </c>
      <c r="F25" s="58">
        <f t="shared" si="3"/>
        <v>8.236750309440756E-2</v>
      </c>
      <c r="G25" s="13">
        <f t="shared" si="1"/>
        <v>3.6331018518518519E-2</v>
      </c>
      <c r="H25" s="12">
        <f t="shared" si="2"/>
        <v>4.0803327700506931E-2</v>
      </c>
    </row>
    <row r="26" spans="2:8" s="1" customFormat="1" x14ac:dyDescent="0.3">
      <c r="B26" s="9" t="s">
        <v>6</v>
      </c>
      <c r="C26" s="13">
        <v>0.28604166666666686</v>
      </c>
      <c r="D26" s="11">
        <f t="shared" si="0"/>
        <v>0.36321149861117241</v>
      </c>
      <c r="E26" s="13">
        <v>9.2361111111111116E-3</v>
      </c>
      <c r="F26" s="58">
        <f t="shared" si="3"/>
        <v>8.9794081242263971E-2</v>
      </c>
      <c r="G26" s="13">
        <f t="shared" si="1"/>
        <v>0.29527777777777797</v>
      </c>
      <c r="H26" s="12">
        <f t="shared" si="2"/>
        <v>0.33162615364617187</v>
      </c>
    </row>
    <row r="27" spans="2:8" s="1" customFormat="1" x14ac:dyDescent="0.3">
      <c r="B27" s="9" t="s">
        <v>29</v>
      </c>
      <c r="C27" s="13">
        <v>6.3263888888888911E-2</v>
      </c>
      <c r="D27" s="11">
        <f t="shared" si="0"/>
        <v>8.0331555046073796E-2</v>
      </c>
      <c r="E27" s="13">
        <v>7.5231481481481471E-4</v>
      </c>
      <c r="F27" s="58">
        <f t="shared" si="3"/>
        <v>7.3140542365252598E-3</v>
      </c>
      <c r="G27" s="13">
        <f t="shared" si="1"/>
        <v>6.4016203703703728E-2</v>
      </c>
      <c r="H27" s="12">
        <f t="shared" si="2"/>
        <v>7.1896529312361873E-2</v>
      </c>
    </row>
    <row r="28" spans="2:8" s="1" customFormat="1" x14ac:dyDescent="0.3">
      <c r="B28" s="46" t="s">
        <v>17</v>
      </c>
      <c r="C28" s="47"/>
      <c r="D28" s="65"/>
      <c r="E28" s="47"/>
      <c r="F28" s="58"/>
      <c r="G28" s="47"/>
      <c r="H28" s="48"/>
    </row>
    <row r="29" spans="2:8" s="1" customFormat="1" x14ac:dyDescent="0.3">
      <c r="B29" s="9"/>
      <c r="C29" s="49"/>
      <c r="D29" s="50"/>
      <c r="E29" s="49"/>
      <c r="F29" s="49"/>
      <c r="G29" s="14"/>
      <c r="H29" s="15"/>
    </row>
    <row r="30" spans="2:8" s="1" customFormat="1" x14ac:dyDescent="0.3">
      <c r="B30" s="52" t="s">
        <v>30</v>
      </c>
      <c r="C30" s="53">
        <f t="shared" ref="C30:H30" si="4">SUM(C7:C28)</f>
        <v>0.78753472222222265</v>
      </c>
      <c r="D30" s="54">
        <f t="shared" si="4"/>
        <v>1</v>
      </c>
      <c r="E30" s="53">
        <f t="shared" si="4"/>
        <v>0.10285879629629631</v>
      </c>
      <c r="F30" s="54">
        <f t="shared" si="4"/>
        <v>1</v>
      </c>
      <c r="G30" s="53">
        <f t="shared" si="4"/>
        <v>0.890393518518519</v>
      </c>
      <c r="H30" s="63">
        <f t="shared" si="4"/>
        <v>0.99999999999999989</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50</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3.1134259259259257E-3</v>
      </c>
      <c r="D7" s="11">
        <f>C7/$C$30</f>
        <v>1.2346812319272961E-2</v>
      </c>
      <c r="E7" s="13"/>
      <c r="F7" s="11"/>
      <c r="G7" s="13">
        <f>C7+E7</f>
        <v>3.1134259259259257E-3</v>
      </c>
      <c r="H7" s="12">
        <f>G7/$G$30</f>
        <v>1.2261828790227004E-2</v>
      </c>
    </row>
    <row r="8" spans="2:8" s="1" customFormat="1" x14ac:dyDescent="0.3">
      <c r="B8" s="9" t="s">
        <v>13</v>
      </c>
      <c r="C8" s="13">
        <v>2.5115740740740736E-3</v>
      </c>
      <c r="D8" s="11">
        <f t="shared" ref="D8:D27" si="0">C8/$C$30</f>
        <v>9.9600679304172202E-3</v>
      </c>
      <c r="E8" s="13"/>
      <c r="F8" s="11"/>
      <c r="G8" s="13">
        <f t="shared" ref="G8:G27" si="1">C8+E8</f>
        <v>2.5115740740740736E-3</v>
      </c>
      <c r="H8" s="12">
        <f t="shared" ref="H8:H27" si="2">G8/$G$30</f>
        <v>9.8915124441608156E-3</v>
      </c>
    </row>
    <row r="9" spans="2:8" s="1" customFormat="1" x14ac:dyDescent="0.3">
      <c r="B9" s="9" t="s">
        <v>0</v>
      </c>
      <c r="C9" s="13">
        <v>1.9155092592592588E-2</v>
      </c>
      <c r="D9" s="11">
        <f t="shared" si="0"/>
        <v>7.5962730068389397E-2</v>
      </c>
      <c r="E9" s="13"/>
      <c r="F9" s="11"/>
      <c r="G9" s="13">
        <f t="shared" si="1"/>
        <v>1.9155092592592588E-2</v>
      </c>
      <c r="H9" s="12">
        <f t="shared" si="2"/>
        <v>7.543987601422189E-2</v>
      </c>
    </row>
    <row r="10" spans="2:8" s="1" customFormat="1" x14ac:dyDescent="0.3">
      <c r="B10" s="9" t="s">
        <v>8</v>
      </c>
      <c r="C10" s="13">
        <v>4.0740740740740746E-3</v>
      </c>
      <c r="D10" s="11">
        <f t="shared" si="0"/>
        <v>1.6156423555331166E-2</v>
      </c>
      <c r="E10" s="13"/>
      <c r="F10" s="11"/>
      <c r="G10" s="13">
        <f t="shared" si="1"/>
        <v>4.0740740740740746E-3</v>
      </c>
      <c r="H10" s="12">
        <f t="shared" si="2"/>
        <v>1.6045218342601881E-2</v>
      </c>
    </row>
    <row r="11" spans="2:8" s="1" customFormat="1" x14ac:dyDescent="0.3">
      <c r="B11" s="9" t="s">
        <v>26</v>
      </c>
      <c r="C11" s="13">
        <v>1.1805555555555554E-3</v>
      </c>
      <c r="D11" s="11">
        <f t="shared" si="0"/>
        <v>4.6816909166016432E-3</v>
      </c>
      <c r="E11" s="13"/>
      <c r="F11" s="11"/>
      <c r="G11" s="13">
        <f t="shared" si="1"/>
        <v>1.1805555555555554E-3</v>
      </c>
      <c r="H11" s="12">
        <f t="shared" si="2"/>
        <v>4.6494666788221345E-3</v>
      </c>
    </row>
    <row r="12" spans="2:8" s="1" customFormat="1" x14ac:dyDescent="0.3">
      <c r="B12" s="9" t="s">
        <v>3</v>
      </c>
      <c r="C12" s="13">
        <v>1.4270833333333328E-2</v>
      </c>
      <c r="D12" s="11">
        <f t="shared" si="0"/>
        <v>5.659338137421397E-2</v>
      </c>
      <c r="E12" s="13"/>
      <c r="F12" s="11"/>
      <c r="G12" s="13">
        <f t="shared" si="1"/>
        <v>1.4270833333333328E-2</v>
      </c>
      <c r="H12" s="12">
        <f t="shared" si="2"/>
        <v>5.6203847205761673E-2</v>
      </c>
    </row>
    <row r="13" spans="2:8" s="1" customFormat="1" x14ac:dyDescent="0.3">
      <c r="B13" s="9" t="s">
        <v>7</v>
      </c>
      <c r="C13" s="13">
        <v>4.9074074074074081E-3</v>
      </c>
      <c r="D13" s="11">
        <f t="shared" si="0"/>
        <v>1.9461146555285268E-2</v>
      </c>
      <c r="E13" s="13"/>
      <c r="F13" s="11"/>
      <c r="G13" s="13">
        <f t="shared" si="1"/>
        <v>4.9074074074074081E-3</v>
      </c>
      <c r="H13" s="12">
        <f t="shared" si="2"/>
        <v>1.9327194821770449E-2</v>
      </c>
    </row>
    <row r="14" spans="2:8" s="1" customFormat="1" x14ac:dyDescent="0.3">
      <c r="B14" s="9" t="s">
        <v>2</v>
      </c>
      <c r="C14" s="13">
        <v>3.8425925925925928E-3</v>
      </c>
      <c r="D14" s="11">
        <f t="shared" si="0"/>
        <v>1.5238444944232802E-2</v>
      </c>
      <c r="E14" s="13"/>
      <c r="F14" s="11"/>
      <c r="G14" s="13">
        <f t="shared" si="1"/>
        <v>3.8425925925925928E-3</v>
      </c>
      <c r="H14" s="12">
        <f t="shared" si="2"/>
        <v>1.5133558209499501E-2</v>
      </c>
    </row>
    <row r="15" spans="2:8" s="1" customFormat="1" x14ac:dyDescent="0.3">
      <c r="B15" s="9" t="s">
        <v>9</v>
      </c>
      <c r="C15" s="13">
        <v>9.6527777777777792E-3</v>
      </c>
      <c r="D15" s="11">
        <f t="shared" si="0"/>
        <v>3.8279708082801678E-2</v>
      </c>
      <c r="E15" s="13"/>
      <c r="F15" s="11"/>
      <c r="G15" s="13">
        <f t="shared" si="1"/>
        <v>9.6527777777777792E-3</v>
      </c>
      <c r="H15" s="12">
        <f t="shared" si="2"/>
        <v>3.8016227550369229E-2</v>
      </c>
    </row>
    <row r="16" spans="2:8" s="1" customFormat="1" x14ac:dyDescent="0.3">
      <c r="B16" s="9" t="s">
        <v>1</v>
      </c>
      <c r="C16" s="13">
        <v>4.6064814814814814E-3</v>
      </c>
      <c r="D16" s="11">
        <f t="shared" si="0"/>
        <v>1.8267774360857393E-2</v>
      </c>
      <c r="E16" s="13"/>
      <c r="F16" s="11"/>
      <c r="G16" s="13">
        <f t="shared" si="1"/>
        <v>4.6064814814814814E-3</v>
      </c>
      <c r="H16" s="12">
        <f t="shared" si="2"/>
        <v>1.8142036648737352E-2</v>
      </c>
    </row>
    <row r="17" spans="2:8" s="1" customFormat="1" x14ac:dyDescent="0.3">
      <c r="B17" s="9" t="s">
        <v>27</v>
      </c>
      <c r="C17" s="13">
        <v>1.2731481481481483E-3</v>
      </c>
      <c r="D17" s="11">
        <f t="shared" si="0"/>
        <v>5.048882361040989E-3</v>
      </c>
      <c r="E17" s="13"/>
      <c r="F17" s="11"/>
      <c r="G17" s="13">
        <f t="shared" si="1"/>
        <v>1.2731481481481483E-3</v>
      </c>
      <c r="H17" s="12">
        <f t="shared" si="2"/>
        <v>5.0141307320630876E-3</v>
      </c>
    </row>
    <row r="18" spans="2:8" s="1" customFormat="1" x14ac:dyDescent="0.3">
      <c r="B18" s="9" t="s">
        <v>16</v>
      </c>
      <c r="C18" s="13">
        <v>9.3749999999999997E-4</v>
      </c>
      <c r="D18" s="11">
        <f t="shared" si="0"/>
        <v>3.717813374948364E-3</v>
      </c>
      <c r="E18" s="13"/>
      <c r="F18" s="11"/>
      <c r="G18" s="13">
        <f t="shared" si="1"/>
        <v>9.3749999999999997E-4</v>
      </c>
      <c r="H18" s="12">
        <f t="shared" si="2"/>
        <v>3.6922235390646368E-3</v>
      </c>
    </row>
    <row r="19" spans="2:8" s="1" customFormat="1" x14ac:dyDescent="0.3">
      <c r="B19" s="9" t="s">
        <v>4</v>
      </c>
      <c r="C19" s="13">
        <v>8.6458333333333318E-3</v>
      </c>
      <c r="D19" s="11">
        <f t="shared" si="0"/>
        <v>3.4286501124523798E-2</v>
      </c>
      <c r="E19" s="13"/>
      <c r="F19" s="11"/>
      <c r="G19" s="13">
        <f t="shared" si="1"/>
        <v>8.6458333333333318E-3</v>
      </c>
      <c r="H19" s="12">
        <f t="shared" si="2"/>
        <v>3.4050505971373865E-2</v>
      </c>
    </row>
    <row r="20" spans="2:8" s="1" customFormat="1" x14ac:dyDescent="0.3">
      <c r="B20" s="9" t="s">
        <v>14</v>
      </c>
      <c r="C20" s="13">
        <v>1.1574074074074073E-3</v>
      </c>
      <c r="D20" s="11">
        <f t="shared" si="0"/>
        <v>4.5898930554918076E-3</v>
      </c>
      <c r="E20" s="13"/>
      <c r="F20" s="11"/>
      <c r="G20" s="13">
        <f t="shared" si="1"/>
        <v>1.1574074074074073E-3</v>
      </c>
      <c r="H20" s="12">
        <f t="shared" si="2"/>
        <v>4.5583006655118968E-3</v>
      </c>
    </row>
    <row r="21" spans="2:8" s="1" customFormat="1" x14ac:dyDescent="0.3">
      <c r="B21" s="9" t="s">
        <v>11</v>
      </c>
      <c r="C21" s="13">
        <v>1.296296296296296E-3</v>
      </c>
      <c r="D21" s="11">
        <f t="shared" si="0"/>
        <v>5.1406802221508237E-3</v>
      </c>
      <c r="E21" s="13"/>
      <c r="F21" s="11"/>
      <c r="G21" s="13">
        <f t="shared" si="1"/>
        <v>1.296296296296296E-3</v>
      </c>
      <c r="H21" s="12">
        <f t="shared" si="2"/>
        <v>5.1052967453733243E-3</v>
      </c>
    </row>
    <row r="22" spans="2:8" s="1" customFormat="1" x14ac:dyDescent="0.3">
      <c r="B22" s="9" t="s">
        <v>15</v>
      </c>
      <c r="C22" s="13">
        <v>1.1574074074074073E-4</v>
      </c>
      <c r="D22" s="11">
        <f t="shared" si="0"/>
        <v>4.5898930554918072E-4</v>
      </c>
      <c r="E22" s="13"/>
      <c r="F22" s="11"/>
      <c r="G22" s="13">
        <f t="shared" si="1"/>
        <v>1.1574074074074073E-4</v>
      </c>
      <c r="H22" s="12">
        <f t="shared" si="2"/>
        <v>4.5583006655118969E-4</v>
      </c>
    </row>
    <row r="23" spans="2:8" s="1" customFormat="1" x14ac:dyDescent="0.3">
      <c r="B23" s="9" t="s">
        <v>28</v>
      </c>
      <c r="C23" s="13">
        <v>2.1990740740740742E-3</v>
      </c>
      <c r="D23" s="11">
        <f t="shared" si="0"/>
        <v>8.7207968054344356E-3</v>
      </c>
      <c r="E23" s="64"/>
      <c r="F23" s="11"/>
      <c r="G23" s="13">
        <f t="shared" si="1"/>
        <v>2.1990740740740742E-3</v>
      </c>
      <c r="H23" s="12">
        <f t="shared" si="2"/>
        <v>8.6607712644726064E-3</v>
      </c>
    </row>
    <row r="24" spans="2:8" s="1" customFormat="1" x14ac:dyDescent="0.3">
      <c r="B24" s="9" t="s">
        <v>12</v>
      </c>
      <c r="C24" s="13">
        <v>4.6296296296296298E-4</v>
      </c>
      <c r="D24" s="11">
        <f t="shared" si="0"/>
        <v>1.8359572221967231E-3</v>
      </c>
      <c r="E24" s="13"/>
      <c r="F24" s="11"/>
      <c r="G24" s="13">
        <f t="shared" si="1"/>
        <v>4.6296296296296298E-4</v>
      </c>
      <c r="H24" s="12">
        <f t="shared" si="2"/>
        <v>1.823320266204759E-3</v>
      </c>
    </row>
    <row r="25" spans="2:8" s="1" customFormat="1" x14ac:dyDescent="0.3">
      <c r="B25" s="9" t="s">
        <v>5</v>
      </c>
      <c r="C25" s="13">
        <v>4.9652777777777777E-3</v>
      </c>
      <c r="D25" s="11">
        <f t="shared" si="0"/>
        <v>1.9690641208059856E-2</v>
      </c>
      <c r="E25" s="13">
        <v>3.8194444444444446E-4</v>
      </c>
      <c r="F25" s="11">
        <f t="shared" ref="F25:F26" si="3">E25/$E$30</f>
        <v>0.21854304635761587</v>
      </c>
      <c r="G25" s="13">
        <f t="shared" si="1"/>
        <v>5.347222222222222E-3</v>
      </c>
      <c r="H25" s="12">
        <f t="shared" si="2"/>
        <v>2.1059349074664967E-2</v>
      </c>
    </row>
    <row r="26" spans="2:8" s="1" customFormat="1" x14ac:dyDescent="0.3">
      <c r="B26" s="9" t="s">
        <v>6</v>
      </c>
      <c r="C26" s="13">
        <v>0.14958333333333332</v>
      </c>
      <c r="D26" s="11">
        <f t="shared" si="0"/>
        <v>0.59319777849176114</v>
      </c>
      <c r="E26" s="13">
        <v>1.3657407407407409E-3</v>
      </c>
      <c r="F26" s="11">
        <f t="shared" si="3"/>
        <v>0.7814569536423841</v>
      </c>
      <c r="G26" s="13">
        <f t="shared" si="1"/>
        <v>0.15094907407407407</v>
      </c>
      <c r="H26" s="12">
        <f t="shared" si="2"/>
        <v>0.59449357279606163</v>
      </c>
    </row>
    <row r="27" spans="2:8" s="1" customFormat="1" x14ac:dyDescent="0.3">
      <c r="B27" s="9" t="s">
        <v>29</v>
      </c>
      <c r="C27" s="13">
        <v>1.4212962962962962E-2</v>
      </c>
      <c r="D27" s="11">
        <f t="shared" si="0"/>
        <v>5.6363886721439396E-2</v>
      </c>
      <c r="E27" s="13"/>
      <c r="F27" s="11"/>
      <c r="G27" s="13">
        <f t="shared" si="1"/>
        <v>1.4212962962962962E-2</v>
      </c>
      <c r="H27" s="12">
        <f t="shared" si="2"/>
        <v>5.5975932172486094E-2</v>
      </c>
    </row>
    <row r="28" spans="2:8" s="1" customFormat="1" x14ac:dyDescent="0.3">
      <c r="B28" s="46" t="s">
        <v>17</v>
      </c>
      <c r="C28" s="47"/>
      <c r="D28" s="65"/>
      <c r="E28" s="47"/>
      <c r="F28" s="62"/>
      <c r="G28" s="47"/>
      <c r="H28" s="48"/>
    </row>
    <row r="29" spans="2:8" s="1" customFormat="1" x14ac:dyDescent="0.3">
      <c r="B29" s="9"/>
      <c r="C29" s="49"/>
      <c r="D29" s="50"/>
      <c r="E29" s="49"/>
      <c r="F29" s="49"/>
      <c r="G29" s="14"/>
      <c r="H29" s="15"/>
    </row>
    <row r="30" spans="2:8" s="1" customFormat="1" x14ac:dyDescent="0.3">
      <c r="B30" s="52" t="s">
        <v>30</v>
      </c>
      <c r="C30" s="53">
        <f t="shared" ref="C30:H30" si="4">SUM(C7:C28)</f>
        <v>0.25216435185185182</v>
      </c>
      <c r="D30" s="54">
        <f t="shared" si="4"/>
        <v>1</v>
      </c>
      <c r="E30" s="53">
        <f t="shared" si="4"/>
        <v>1.7476851851851855E-3</v>
      </c>
      <c r="F30" s="54">
        <f t="shared" si="4"/>
        <v>1</v>
      </c>
      <c r="G30" s="53">
        <f t="shared" si="4"/>
        <v>0.25391203703703702</v>
      </c>
      <c r="H30" s="63">
        <f t="shared" si="4"/>
        <v>0.99999999999999989</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51</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5.2662037037037009E-3</v>
      </c>
      <c r="D7" s="11">
        <f>C7/$C$30</f>
        <v>1.508720737449433E-2</v>
      </c>
      <c r="E7" s="13"/>
      <c r="F7" s="58"/>
      <c r="G7" s="13">
        <f>C7+E7</f>
        <v>5.2662037037037009E-3</v>
      </c>
      <c r="H7" s="12">
        <f>G7/$G$30</f>
        <v>1.508720737449433E-2</v>
      </c>
    </row>
    <row r="8" spans="2:8" s="1" customFormat="1" x14ac:dyDescent="0.3">
      <c r="B8" s="9" t="s">
        <v>13</v>
      </c>
      <c r="C8" s="13">
        <v>1.226851851851851E-2</v>
      </c>
      <c r="D8" s="11">
        <f t="shared" ref="D8:D28" si="0">C8/$C$30</f>
        <v>3.5148219377942831E-2</v>
      </c>
      <c r="E8" s="13"/>
      <c r="F8" s="58"/>
      <c r="G8" s="13">
        <f t="shared" ref="G8:G28" si="1">C8+E8</f>
        <v>1.226851851851851E-2</v>
      </c>
      <c r="H8" s="12">
        <f t="shared" ref="H8:H28" si="2">G8/$G$30</f>
        <v>3.5148219377942831E-2</v>
      </c>
    </row>
    <row r="9" spans="2:8" s="1" customFormat="1" x14ac:dyDescent="0.3">
      <c r="B9" s="9" t="s">
        <v>0</v>
      </c>
      <c r="C9" s="13">
        <v>6.1874999999999868E-2</v>
      </c>
      <c r="D9" s="11">
        <f t="shared" si="0"/>
        <v>0.1772663969759265</v>
      </c>
      <c r="E9" s="13"/>
      <c r="F9" s="58"/>
      <c r="G9" s="13">
        <f t="shared" si="1"/>
        <v>6.1874999999999868E-2</v>
      </c>
      <c r="H9" s="12">
        <f t="shared" si="2"/>
        <v>0.1772663969759265</v>
      </c>
    </row>
    <row r="10" spans="2:8" s="1" customFormat="1" x14ac:dyDescent="0.3">
      <c r="B10" s="9" t="s">
        <v>8</v>
      </c>
      <c r="C10" s="13">
        <v>1.3206018518518513E-2</v>
      </c>
      <c r="D10" s="11">
        <f t="shared" si="0"/>
        <v>3.7834073877578089E-2</v>
      </c>
      <c r="E10" s="13"/>
      <c r="F10" s="58"/>
      <c r="G10" s="13">
        <f t="shared" si="1"/>
        <v>1.3206018518518513E-2</v>
      </c>
      <c r="H10" s="12">
        <f t="shared" si="2"/>
        <v>3.7834073877578089E-2</v>
      </c>
    </row>
    <row r="11" spans="2:8" s="1" customFormat="1" x14ac:dyDescent="0.3">
      <c r="B11" s="9" t="s">
        <v>26</v>
      </c>
      <c r="C11" s="13">
        <v>6.562499999999998E-3</v>
      </c>
      <c r="D11" s="11">
        <f t="shared" si="0"/>
        <v>1.8800981497446786E-2</v>
      </c>
      <c r="E11" s="13"/>
      <c r="F11" s="58"/>
      <c r="G11" s="13">
        <f t="shared" si="1"/>
        <v>6.562499999999998E-3</v>
      </c>
      <c r="H11" s="12">
        <f t="shared" si="2"/>
        <v>1.8800981497446786E-2</v>
      </c>
    </row>
    <row r="12" spans="2:8" s="1" customFormat="1" x14ac:dyDescent="0.3">
      <c r="B12" s="9" t="s">
        <v>3</v>
      </c>
      <c r="C12" s="13">
        <v>1.8391203703703684E-2</v>
      </c>
      <c r="D12" s="11">
        <f t="shared" si="0"/>
        <v>5.2689170369387861E-2</v>
      </c>
      <c r="E12" s="13"/>
      <c r="F12" s="58"/>
      <c r="G12" s="13">
        <f t="shared" si="1"/>
        <v>1.8391203703703684E-2</v>
      </c>
      <c r="H12" s="12">
        <f t="shared" si="2"/>
        <v>5.2689170369387861E-2</v>
      </c>
    </row>
    <row r="13" spans="2:8" s="1" customFormat="1" x14ac:dyDescent="0.3">
      <c r="B13" s="9" t="s">
        <v>7</v>
      </c>
      <c r="C13" s="13">
        <v>7.1874999999999986E-3</v>
      </c>
      <c r="D13" s="11">
        <f t="shared" si="0"/>
        <v>2.0591551163870292E-2</v>
      </c>
      <c r="E13" s="13"/>
      <c r="F13" s="58"/>
      <c r="G13" s="13">
        <f t="shared" si="1"/>
        <v>7.1874999999999986E-3</v>
      </c>
      <c r="H13" s="12">
        <f t="shared" si="2"/>
        <v>2.0591551163870292E-2</v>
      </c>
    </row>
    <row r="14" spans="2:8" s="1" customFormat="1" x14ac:dyDescent="0.3">
      <c r="B14" s="9" t="s">
        <v>2</v>
      </c>
      <c r="C14" s="13">
        <v>6.9212962962962961E-3</v>
      </c>
      <c r="D14" s="11">
        <f t="shared" si="0"/>
        <v>1.9828901120763985E-2</v>
      </c>
      <c r="E14" s="13"/>
      <c r="F14" s="58"/>
      <c r="G14" s="13">
        <f t="shared" si="1"/>
        <v>6.9212962962962961E-3</v>
      </c>
      <c r="H14" s="12">
        <f t="shared" si="2"/>
        <v>1.9828901120763985E-2</v>
      </c>
    </row>
    <row r="15" spans="2:8" s="1" customFormat="1" x14ac:dyDescent="0.3">
      <c r="B15" s="9" t="s">
        <v>9</v>
      </c>
      <c r="C15" s="13">
        <v>1.3807870370370359E-2</v>
      </c>
      <c r="D15" s="11">
        <f t="shared" si="0"/>
        <v>3.9558326148948858E-2</v>
      </c>
      <c r="E15" s="13"/>
      <c r="F15" s="58"/>
      <c r="G15" s="13">
        <f t="shared" si="1"/>
        <v>1.3807870370370359E-2</v>
      </c>
      <c r="H15" s="12">
        <f t="shared" si="2"/>
        <v>3.9558326148948858E-2</v>
      </c>
    </row>
    <row r="16" spans="2:8" s="1" customFormat="1" x14ac:dyDescent="0.3">
      <c r="B16" s="9" t="s">
        <v>1</v>
      </c>
      <c r="C16" s="13">
        <v>1.2037037037037032E-2</v>
      </c>
      <c r="D16" s="11">
        <f t="shared" si="0"/>
        <v>3.4485045427415616E-2</v>
      </c>
      <c r="E16" s="13"/>
      <c r="F16" s="58"/>
      <c r="G16" s="13">
        <f t="shared" si="1"/>
        <v>1.2037037037037032E-2</v>
      </c>
      <c r="H16" s="12">
        <f t="shared" si="2"/>
        <v>3.4485045427415616E-2</v>
      </c>
    </row>
    <row r="17" spans="2:8" s="1" customFormat="1" x14ac:dyDescent="0.3">
      <c r="B17" s="9" t="s">
        <v>27</v>
      </c>
      <c r="C17" s="13">
        <v>2.4421296296296283E-3</v>
      </c>
      <c r="D17" s="11">
        <f t="shared" si="0"/>
        <v>6.9964851780622058E-3</v>
      </c>
      <c r="E17" s="13"/>
      <c r="F17" s="58"/>
      <c r="G17" s="13">
        <f t="shared" si="1"/>
        <v>2.4421296296296283E-3</v>
      </c>
      <c r="H17" s="12">
        <f t="shared" si="2"/>
        <v>6.9964851780622058E-3</v>
      </c>
    </row>
    <row r="18" spans="2:8" s="1" customFormat="1" x14ac:dyDescent="0.3">
      <c r="B18" s="9" t="s">
        <v>16</v>
      </c>
      <c r="C18" s="13">
        <v>7.8703703703703726E-4</v>
      </c>
      <c r="D18" s="11">
        <f t="shared" si="0"/>
        <v>2.2547914317925613E-3</v>
      </c>
      <c r="E18" s="13"/>
      <c r="F18" s="58"/>
      <c r="G18" s="13">
        <f t="shared" si="1"/>
        <v>7.8703703703703726E-4</v>
      </c>
      <c r="H18" s="12">
        <f t="shared" si="2"/>
        <v>2.2547914317925613E-3</v>
      </c>
    </row>
    <row r="19" spans="2:8" s="1" customFormat="1" x14ac:dyDescent="0.3">
      <c r="B19" s="9" t="s">
        <v>4</v>
      </c>
      <c r="C19" s="13">
        <v>2.1261574074074058E-2</v>
      </c>
      <c r="D19" s="11">
        <f t="shared" si="0"/>
        <v>6.0912527355925443E-2</v>
      </c>
      <c r="E19" s="13"/>
      <c r="F19" s="58"/>
      <c r="G19" s="13">
        <f t="shared" si="1"/>
        <v>2.1261574074074058E-2</v>
      </c>
      <c r="H19" s="12">
        <f t="shared" si="2"/>
        <v>6.0912527355925443E-2</v>
      </c>
    </row>
    <row r="20" spans="2:8" s="1" customFormat="1" x14ac:dyDescent="0.3">
      <c r="B20" s="9" t="s">
        <v>14</v>
      </c>
      <c r="C20" s="13">
        <v>9.5138888888888877E-3</v>
      </c>
      <c r="D20" s="11">
        <f t="shared" si="0"/>
        <v>2.7256449366668888E-2</v>
      </c>
      <c r="E20" s="13"/>
      <c r="F20" s="58"/>
      <c r="G20" s="13">
        <f t="shared" si="1"/>
        <v>9.5138888888888877E-3</v>
      </c>
      <c r="H20" s="12">
        <f t="shared" si="2"/>
        <v>2.7256449366668888E-2</v>
      </c>
    </row>
    <row r="21" spans="2:8" s="1" customFormat="1" x14ac:dyDescent="0.3">
      <c r="B21" s="9" t="s">
        <v>11</v>
      </c>
      <c r="C21" s="13">
        <v>8.2175925925925917E-4</v>
      </c>
      <c r="D21" s="11">
        <f t="shared" si="0"/>
        <v>2.3542675243716435E-3</v>
      </c>
      <c r="E21" s="13"/>
      <c r="F21" s="58"/>
      <c r="G21" s="13">
        <f t="shared" si="1"/>
        <v>8.2175925925925917E-4</v>
      </c>
      <c r="H21" s="12">
        <f t="shared" si="2"/>
        <v>2.3542675243716435E-3</v>
      </c>
    </row>
    <row r="22" spans="2:8" s="1" customFormat="1" x14ac:dyDescent="0.3">
      <c r="B22" s="9" t="s">
        <v>15</v>
      </c>
      <c r="C22" s="13">
        <v>2.0023148148148144E-3</v>
      </c>
      <c r="D22" s="11">
        <f t="shared" si="0"/>
        <v>5.736454672060483E-3</v>
      </c>
      <c r="E22" s="13"/>
      <c r="F22" s="58"/>
      <c r="G22" s="13">
        <f t="shared" si="1"/>
        <v>2.0023148148148144E-3</v>
      </c>
      <c r="H22" s="12">
        <f t="shared" si="2"/>
        <v>5.736454672060483E-3</v>
      </c>
    </row>
    <row r="23" spans="2:8" s="1" customFormat="1" x14ac:dyDescent="0.3">
      <c r="B23" s="9" t="s">
        <v>28</v>
      </c>
      <c r="C23" s="13">
        <v>1.6574074074074074E-2</v>
      </c>
      <c r="D23" s="11">
        <f t="shared" si="0"/>
        <v>4.7483254857749214E-2</v>
      </c>
      <c r="E23" s="64"/>
      <c r="F23" s="58"/>
      <c r="G23" s="13">
        <f t="shared" si="1"/>
        <v>1.6574074074074074E-2</v>
      </c>
      <c r="H23" s="12">
        <f t="shared" si="2"/>
        <v>4.7483254857749214E-2</v>
      </c>
    </row>
    <row r="24" spans="2:8" s="1" customFormat="1" x14ac:dyDescent="0.3">
      <c r="B24" s="9" t="s">
        <v>12</v>
      </c>
      <c r="C24" s="13">
        <v>3.5879629629629625E-3</v>
      </c>
      <c r="D24" s="11">
        <f t="shared" si="0"/>
        <v>1.0279196233171965E-2</v>
      </c>
      <c r="E24" s="13"/>
      <c r="F24" s="58"/>
      <c r="G24" s="13">
        <f t="shared" si="1"/>
        <v>3.5879629629629625E-3</v>
      </c>
      <c r="H24" s="12">
        <f t="shared" si="2"/>
        <v>1.0279196233171965E-2</v>
      </c>
    </row>
    <row r="25" spans="2:8" s="1" customFormat="1" x14ac:dyDescent="0.3">
      <c r="B25" s="9" t="s">
        <v>5</v>
      </c>
      <c r="C25" s="13">
        <v>7.407407407407412E-3</v>
      </c>
      <c r="D25" s="11">
        <f t="shared" si="0"/>
        <v>2.122156641687117E-2</v>
      </c>
      <c r="E25" s="13"/>
      <c r="F25" s="58"/>
      <c r="G25" s="13">
        <f t="shared" si="1"/>
        <v>7.407407407407412E-3</v>
      </c>
      <c r="H25" s="12">
        <f t="shared" si="2"/>
        <v>2.122156641687117E-2</v>
      </c>
    </row>
    <row r="26" spans="2:8" s="1" customFormat="1" x14ac:dyDescent="0.3">
      <c r="B26" s="9" t="s">
        <v>6</v>
      </c>
      <c r="C26" s="13">
        <v>8.2199074074074091E-2</v>
      </c>
      <c r="D26" s="11">
        <f t="shared" si="0"/>
        <v>0.23549306983221716</v>
      </c>
      <c r="E26" s="13"/>
      <c r="F26" s="58"/>
      <c r="G26" s="13">
        <f t="shared" si="1"/>
        <v>8.2199074074074091E-2</v>
      </c>
      <c r="H26" s="12">
        <f t="shared" si="2"/>
        <v>0.23549306983221716</v>
      </c>
    </row>
    <row r="27" spans="2:8" s="1" customFormat="1" x14ac:dyDescent="0.3">
      <c r="B27" s="9" t="s">
        <v>29</v>
      </c>
      <c r="C27" s="13">
        <v>3.6701388888888867E-2</v>
      </c>
      <c r="D27" s="11">
        <f t="shared" si="0"/>
        <v>0.10514622985609125</v>
      </c>
      <c r="E27" s="13"/>
      <c r="F27" s="58"/>
      <c r="G27" s="13">
        <f t="shared" si="1"/>
        <v>3.6701388888888867E-2</v>
      </c>
      <c r="H27" s="12">
        <f t="shared" si="2"/>
        <v>0.10514622985609125</v>
      </c>
    </row>
    <row r="28" spans="2:8" s="1" customFormat="1" x14ac:dyDescent="0.3">
      <c r="B28" s="46" t="s">
        <v>17</v>
      </c>
      <c r="C28" s="47">
        <v>8.2291666666666659E-3</v>
      </c>
      <c r="D28" s="65">
        <f t="shared" si="0"/>
        <v>2.35758339412428E-2</v>
      </c>
      <c r="E28" s="47"/>
      <c r="F28" s="65"/>
      <c r="G28" s="47">
        <f t="shared" si="1"/>
        <v>8.2291666666666659E-3</v>
      </c>
      <c r="H28" s="48">
        <f t="shared" si="2"/>
        <v>2.35758339412428E-2</v>
      </c>
    </row>
    <row r="29" spans="2:8" s="1" customFormat="1" x14ac:dyDescent="0.3">
      <c r="B29" s="9"/>
      <c r="C29" s="49"/>
      <c r="D29" s="50"/>
      <c r="E29" s="49"/>
      <c r="F29" s="49"/>
      <c r="G29" s="14"/>
      <c r="H29" s="15"/>
    </row>
    <row r="30" spans="2:8" s="1" customFormat="1" x14ac:dyDescent="0.3">
      <c r="B30" s="52" t="s">
        <v>30</v>
      </c>
      <c r="C30" s="53">
        <f>SUM(C7:C28)</f>
        <v>0.34905092592592574</v>
      </c>
      <c r="D30" s="54">
        <f>SUM(D7:D28)</f>
        <v>1</v>
      </c>
      <c r="E30" s="53"/>
      <c r="F30" s="54"/>
      <c r="G30" s="53">
        <f>SUM(G7:G28)</f>
        <v>0.34905092592592574</v>
      </c>
      <c r="H30" s="63">
        <f>SUM(H7:H28)</f>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A13"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37" t="s">
        <v>52</v>
      </c>
      <c r="C3" s="138"/>
      <c r="D3" s="138"/>
      <c r="E3" s="138"/>
      <c r="F3" s="139"/>
      <c r="G3" s="138"/>
      <c r="H3" s="138"/>
      <c r="I3" s="138"/>
      <c r="J3" s="139"/>
    </row>
    <row r="4" spans="2:10" x14ac:dyDescent="0.3">
      <c r="B4" s="140" t="s">
        <v>129</v>
      </c>
      <c r="C4" s="141"/>
      <c r="D4" s="141"/>
      <c r="E4" s="141"/>
      <c r="F4" s="141"/>
      <c r="G4" s="141"/>
      <c r="H4" s="141"/>
      <c r="I4" s="141"/>
      <c r="J4" s="142"/>
    </row>
    <row r="5" spans="2:10" x14ac:dyDescent="0.3">
      <c r="B5" s="3"/>
      <c r="C5" s="147" t="s">
        <v>19</v>
      </c>
      <c r="D5" s="147"/>
      <c r="E5" s="147" t="s">
        <v>20</v>
      </c>
      <c r="F5" s="147"/>
      <c r="G5" s="147" t="s">
        <v>21</v>
      </c>
      <c r="H5" s="147"/>
      <c r="I5" s="141" t="s">
        <v>22</v>
      </c>
      <c r="J5" s="142"/>
    </row>
    <row r="6" spans="2:10" x14ac:dyDescent="0.3">
      <c r="B6" s="4" t="s">
        <v>23</v>
      </c>
      <c r="C6" s="6" t="s">
        <v>24</v>
      </c>
      <c r="D6" s="6" t="s">
        <v>25</v>
      </c>
      <c r="E6" s="6" t="s">
        <v>24</v>
      </c>
      <c r="F6" s="6" t="s">
        <v>25</v>
      </c>
      <c r="G6" s="6" t="s">
        <v>24</v>
      </c>
      <c r="H6" s="6" t="s">
        <v>25</v>
      </c>
      <c r="I6" s="7" t="s">
        <v>24</v>
      </c>
      <c r="J6" s="8" t="s">
        <v>25</v>
      </c>
    </row>
    <row r="7" spans="2:10" x14ac:dyDescent="0.3">
      <c r="B7" s="9" t="s">
        <v>10</v>
      </c>
      <c r="C7" s="13">
        <v>2.8240740740740743E-3</v>
      </c>
      <c r="D7" s="11">
        <f t="shared" ref="D7:D28" si="0">C7/$C$30</f>
        <v>1.0470305526948165E-2</v>
      </c>
      <c r="E7" s="13">
        <v>4.7453703703703704E-4</v>
      </c>
      <c r="F7" s="11">
        <f t="shared" ref="F7:F28" si="1">E7/$E$30</f>
        <v>5.7350678416561761E-3</v>
      </c>
      <c r="G7" s="13">
        <v>8.5648148148148139E-4</v>
      </c>
      <c r="H7" s="11">
        <f t="shared" ref="H7:H27" si="2">G7/$G$30</f>
        <v>4.45863710309092E-3</v>
      </c>
      <c r="I7" s="14">
        <f>C7+E7+G7</f>
        <v>4.155092592592593E-3</v>
      </c>
      <c r="J7" s="12">
        <f>I7/$I$30</f>
        <v>7.6301806588735394E-3</v>
      </c>
    </row>
    <row r="8" spans="2:10" x14ac:dyDescent="0.3">
      <c r="B8" s="9" t="s">
        <v>13</v>
      </c>
      <c r="C8" s="13">
        <v>1.8634259259259257E-3</v>
      </c>
      <c r="D8" s="11">
        <f t="shared" si="0"/>
        <v>6.9086852042567802E-3</v>
      </c>
      <c r="E8" s="13">
        <v>1.5046296296296297E-4</v>
      </c>
      <c r="F8" s="11">
        <f t="shared" si="1"/>
        <v>1.818436144915373E-3</v>
      </c>
      <c r="G8" s="13">
        <v>8.7962962962962951E-4</v>
      </c>
      <c r="H8" s="11">
        <f t="shared" si="2"/>
        <v>4.5791408085798634E-3</v>
      </c>
      <c r="I8" s="14">
        <f t="shared" ref="I8:I28" si="3">C8+E8+G8</f>
        <v>2.8935185185185184E-3</v>
      </c>
      <c r="J8" s="12">
        <f t="shared" ref="J8:J28" si="4">I8/$I$30</f>
        <v>5.3134962805526029E-3</v>
      </c>
    </row>
    <row r="9" spans="2:10" x14ac:dyDescent="0.3">
      <c r="B9" s="9" t="s">
        <v>0</v>
      </c>
      <c r="C9" s="13">
        <v>5.1516203703703724E-2</v>
      </c>
      <c r="D9" s="11">
        <f t="shared" si="0"/>
        <v>0.19099725369035367</v>
      </c>
      <c r="E9" s="13">
        <v>1.7442129629629623E-2</v>
      </c>
      <c r="F9" s="11">
        <f t="shared" si="1"/>
        <v>0.21079871310672813</v>
      </c>
      <c r="G9" s="13">
        <v>1.7847222222222223E-2</v>
      </c>
      <c r="H9" s="11">
        <f t="shared" si="2"/>
        <v>9.2908356931975661E-2</v>
      </c>
      <c r="I9" s="14">
        <f t="shared" si="3"/>
        <v>8.6805555555555566E-2</v>
      </c>
      <c r="J9" s="12">
        <f t="shared" si="4"/>
        <v>0.15940488841657813</v>
      </c>
    </row>
    <row r="10" spans="2:10" x14ac:dyDescent="0.3">
      <c r="B10" s="9" t="s">
        <v>8</v>
      </c>
      <c r="C10" s="13">
        <v>9.1435185185185161E-3</v>
      </c>
      <c r="D10" s="11">
        <f t="shared" si="0"/>
        <v>3.3899759697905936E-2</v>
      </c>
      <c r="E10" s="13">
        <v>3.7499999999999994E-3</v>
      </c>
      <c r="F10" s="11">
        <f t="shared" si="1"/>
        <v>4.5321023919429285E-2</v>
      </c>
      <c r="G10" s="13">
        <v>8.6689814814814824E-3</v>
      </c>
      <c r="H10" s="11">
        <f t="shared" si="2"/>
        <v>4.5128637705609452E-2</v>
      </c>
      <c r="I10" s="14">
        <f t="shared" si="3"/>
        <v>2.1562499999999998E-2</v>
      </c>
      <c r="J10" s="12">
        <f t="shared" si="4"/>
        <v>3.9596174282677997E-2</v>
      </c>
    </row>
    <row r="11" spans="2:10" x14ac:dyDescent="0.3">
      <c r="B11" s="9" t="s">
        <v>26</v>
      </c>
      <c r="C11" s="13">
        <v>1.5046296296296295E-4</v>
      </c>
      <c r="D11" s="11">
        <f t="shared" si="0"/>
        <v>5.5784414692756608E-4</v>
      </c>
      <c r="E11" s="13"/>
      <c r="F11" s="11"/>
      <c r="G11" s="13"/>
      <c r="H11" s="11"/>
      <c r="I11" s="14">
        <f t="shared" si="3"/>
        <v>1.5046296296296295E-4</v>
      </c>
      <c r="J11" s="12">
        <f t="shared" si="4"/>
        <v>2.7630180658873532E-4</v>
      </c>
    </row>
    <row r="12" spans="2:10" x14ac:dyDescent="0.3">
      <c r="B12" s="9" t="s">
        <v>3</v>
      </c>
      <c r="C12" s="13">
        <v>3.9583333333333304E-2</v>
      </c>
      <c r="D12" s="11">
        <f t="shared" si="0"/>
        <v>0.14675592173017499</v>
      </c>
      <c r="E12" s="13">
        <v>1.2777777777777773E-2</v>
      </c>
      <c r="F12" s="11">
        <f t="shared" si="1"/>
        <v>0.15442719261435162</v>
      </c>
      <c r="G12" s="13">
        <v>2.015046296296295E-2</v>
      </c>
      <c r="H12" s="11">
        <f t="shared" si="2"/>
        <v>0.1048984756281255</v>
      </c>
      <c r="I12" s="14">
        <f t="shared" si="3"/>
        <v>7.2511574074074034E-2</v>
      </c>
      <c r="J12" s="12">
        <f t="shared" si="4"/>
        <v>0.13315621679064815</v>
      </c>
    </row>
    <row r="13" spans="2:10" x14ac:dyDescent="0.3">
      <c r="B13" s="9" t="s">
        <v>7</v>
      </c>
      <c r="C13" s="13">
        <v>5.1273148148148137E-3</v>
      </c>
      <c r="D13" s="11">
        <f t="shared" si="0"/>
        <v>1.9009612083762444E-2</v>
      </c>
      <c r="E13" s="13">
        <v>3.2175925925925922E-3</v>
      </c>
      <c r="F13" s="11">
        <f t="shared" si="1"/>
        <v>3.888655756049797E-2</v>
      </c>
      <c r="G13" s="13">
        <v>3.1712962962962966E-3</v>
      </c>
      <c r="H13" s="11">
        <f t="shared" si="2"/>
        <v>1.6509007651985302E-2</v>
      </c>
      <c r="I13" s="14">
        <f t="shared" si="3"/>
        <v>1.1516203703703702E-2</v>
      </c>
      <c r="J13" s="12">
        <f t="shared" si="4"/>
        <v>2.1147715196599359E-2</v>
      </c>
    </row>
    <row r="14" spans="2:10" x14ac:dyDescent="0.3">
      <c r="B14" s="9" t="s">
        <v>2</v>
      </c>
      <c r="C14" s="13">
        <v>1.7303240740740744E-2</v>
      </c>
      <c r="D14" s="11">
        <f t="shared" si="0"/>
        <v>6.4152076896670115E-2</v>
      </c>
      <c r="E14" s="13">
        <v>2.638888888888889E-3</v>
      </c>
      <c r="F14" s="11">
        <f t="shared" si="1"/>
        <v>3.1892572387746537E-2</v>
      </c>
      <c r="G14" s="13">
        <v>4.5717592592592598E-3</v>
      </c>
      <c r="H14" s="11">
        <f t="shared" si="2"/>
        <v>2.3799481834066404E-2</v>
      </c>
      <c r="I14" s="14">
        <f t="shared" si="3"/>
        <v>2.4513888888888891E-2</v>
      </c>
      <c r="J14" s="12">
        <f t="shared" si="4"/>
        <v>4.5015940488841659E-2</v>
      </c>
    </row>
    <row r="15" spans="2:10" x14ac:dyDescent="0.3">
      <c r="B15" s="9" t="s">
        <v>9</v>
      </c>
      <c r="C15" s="13">
        <v>1.0138888888888887E-2</v>
      </c>
      <c r="D15" s="11">
        <f t="shared" si="0"/>
        <v>3.7590113285272911E-2</v>
      </c>
      <c r="E15" s="13">
        <v>2.3495370370370376E-3</v>
      </c>
      <c r="F15" s="11">
        <f t="shared" si="1"/>
        <v>2.8395579801370828E-2</v>
      </c>
      <c r="G15" s="13">
        <v>2.5694444444444445E-3</v>
      </c>
      <c r="H15" s="11">
        <f t="shared" si="2"/>
        <v>1.3375911309272761E-2</v>
      </c>
      <c r="I15" s="14">
        <f t="shared" si="3"/>
        <v>1.5057870370370367E-2</v>
      </c>
      <c r="J15" s="12">
        <f t="shared" si="4"/>
        <v>2.7651434643995741E-2</v>
      </c>
    </row>
    <row r="16" spans="2:10" x14ac:dyDescent="0.3">
      <c r="B16" s="9" t="s">
        <v>1</v>
      </c>
      <c r="C16" s="13">
        <v>2.3807870370370375E-2</v>
      </c>
      <c r="D16" s="11">
        <f t="shared" si="0"/>
        <v>8.8268108479231056E-2</v>
      </c>
      <c r="E16" s="13">
        <v>6.7939814814814807E-3</v>
      </c>
      <c r="F16" s="11">
        <f t="shared" si="1"/>
        <v>8.2109385928101825E-2</v>
      </c>
      <c r="G16" s="13">
        <v>1.3622685185185182E-2</v>
      </c>
      <c r="H16" s="11">
        <f t="shared" si="2"/>
        <v>7.0916430680243406E-2</v>
      </c>
      <c r="I16" s="14">
        <f t="shared" si="3"/>
        <v>4.4224537037037034E-2</v>
      </c>
      <c r="J16" s="12">
        <f t="shared" si="4"/>
        <v>8.1211477151965986E-2</v>
      </c>
    </row>
    <row r="17" spans="2:10" x14ac:dyDescent="0.3">
      <c r="B17" s="9" t="s">
        <v>27</v>
      </c>
      <c r="C17" s="13">
        <v>1.4293981481481486E-2</v>
      </c>
      <c r="D17" s="11">
        <f t="shared" si="0"/>
        <v>5.2995193958118796E-2</v>
      </c>
      <c r="E17" s="13">
        <v>5.2662037037037035E-3</v>
      </c>
      <c r="F17" s="11">
        <f t="shared" si="1"/>
        <v>6.3645265072038049E-2</v>
      </c>
      <c r="G17" s="13">
        <v>9.0740740740740729E-3</v>
      </c>
      <c r="H17" s="11">
        <f t="shared" si="2"/>
        <v>4.7237452551665962E-2</v>
      </c>
      <c r="I17" s="14">
        <f t="shared" si="3"/>
        <v>2.8634259259259262E-2</v>
      </c>
      <c r="J17" s="12">
        <f t="shared" si="4"/>
        <v>5.2582359192348563E-2</v>
      </c>
    </row>
    <row r="18" spans="2:10" x14ac:dyDescent="0.3">
      <c r="B18" s="9" t="s">
        <v>16</v>
      </c>
      <c r="C18" s="13">
        <v>3.0092592592592595E-4</v>
      </c>
      <c r="D18" s="11">
        <f t="shared" si="0"/>
        <v>1.1156882938551324E-3</v>
      </c>
      <c r="E18" s="13"/>
      <c r="F18" s="11"/>
      <c r="G18" s="13"/>
      <c r="H18" s="11"/>
      <c r="I18" s="14">
        <f t="shared" si="3"/>
        <v>3.0092592592592595E-4</v>
      </c>
      <c r="J18" s="12">
        <f t="shared" si="4"/>
        <v>5.5260361317747075E-4</v>
      </c>
    </row>
    <row r="19" spans="2:10" x14ac:dyDescent="0.3">
      <c r="B19" s="9" t="s">
        <v>4</v>
      </c>
      <c r="C19" s="13">
        <v>1.0208333333333333E-2</v>
      </c>
      <c r="D19" s="11">
        <f t="shared" si="0"/>
        <v>3.7847579814624104E-2</v>
      </c>
      <c r="E19" s="13">
        <v>2.2569444444444442E-3</v>
      </c>
      <c r="F19" s="11">
        <f t="shared" si="1"/>
        <v>2.727654217373059E-2</v>
      </c>
      <c r="G19" s="13">
        <v>1.2361111111111113E-2</v>
      </c>
      <c r="H19" s="11">
        <f t="shared" si="2"/>
        <v>6.434897873109599E-2</v>
      </c>
      <c r="I19" s="14">
        <f t="shared" si="3"/>
        <v>2.4826388888888891E-2</v>
      </c>
      <c r="J19" s="12">
        <f t="shared" si="4"/>
        <v>4.5589798087141337E-2</v>
      </c>
    </row>
    <row r="20" spans="2:10" x14ac:dyDescent="0.3">
      <c r="B20" s="9" t="s">
        <v>14</v>
      </c>
      <c r="C20" s="13">
        <v>7.6620370370370384E-3</v>
      </c>
      <c r="D20" s="11">
        <f t="shared" si="0"/>
        <v>2.8407140405080682E-2</v>
      </c>
      <c r="E20" s="13">
        <v>7.291666666666667E-4</v>
      </c>
      <c r="F20" s="11">
        <f t="shared" si="1"/>
        <v>8.8124213176668069E-3</v>
      </c>
      <c r="G20" s="13">
        <v>4.43287037037037E-3</v>
      </c>
      <c r="H20" s="11">
        <f t="shared" si="2"/>
        <v>2.3076459601132734E-2</v>
      </c>
      <c r="I20" s="14">
        <f t="shared" si="3"/>
        <v>1.2824074074074075E-2</v>
      </c>
      <c r="J20" s="12">
        <f t="shared" si="4"/>
        <v>2.354941551540914E-2</v>
      </c>
    </row>
    <row r="21" spans="2:10" x14ac:dyDescent="0.3">
      <c r="B21" s="9" t="s">
        <v>11</v>
      </c>
      <c r="C21" s="13">
        <v>1.1296296296296297E-2</v>
      </c>
      <c r="D21" s="11">
        <f t="shared" si="0"/>
        <v>4.1881222107792659E-2</v>
      </c>
      <c r="E21" s="13">
        <v>2.2800925925925922E-3</v>
      </c>
      <c r="F21" s="11">
        <f t="shared" si="1"/>
        <v>2.7556301580640645E-2</v>
      </c>
      <c r="G21" s="13">
        <v>1.7719907407407406E-2</v>
      </c>
      <c r="H21" s="11">
        <f t="shared" si="2"/>
        <v>9.2245586551786468E-2</v>
      </c>
      <c r="I21" s="14">
        <f t="shared" si="3"/>
        <v>3.1296296296296294E-2</v>
      </c>
      <c r="J21" s="12">
        <f t="shared" si="4"/>
        <v>5.747077577045695E-2</v>
      </c>
    </row>
    <row r="22" spans="2:10" x14ac:dyDescent="0.3">
      <c r="B22" s="9" t="s">
        <v>15</v>
      </c>
      <c r="C22" s="13">
        <v>7.1296296296296299E-3</v>
      </c>
      <c r="D22" s="11">
        <f t="shared" si="0"/>
        <v>2.6433230346721598E-2</v>
      </c>
      <c r="E22" s="13">
        <v>6.3657407407407413E-4</v>
      </c>
      <c r="F22" s="11">
        <f t="shared" si="1"/>
        <v>7.6933836900265774E-3</v>
      </c>
      <c r="G22" s="13">
        <v>8.1018518518518516E-4</v>
      </c>
      <c r="H22" s="11">
        <f t="shared" si="2"/>
        <v>4.2176296921130323E-3</v>
      </c>
      <c r="I22" s="14">
        <f t="shared" si="3"/>
        <v>8.5763888888888886E-3</v>
      </c>
      <c r="J22" s="12">
        <f t="shared" si="4"/>
        <v>1.5749202975557916E-2</v>
      </c>
    </row>
    <row r="23" spans="2:10" x14ac:dyDescent="0.3">
      <c r="B23" s="9" t="s">
        <v>28</v>
      </c>
      <c r="C23" s="13">
        <v>3.8090277777777785E-2</v>
      </c>
      <c r="D23" s="11">
        <f t="shared" si="0"/>
        <v>0.14122039134912465</v>
      </c>
      <c r="E23" s="13">
        <v>5.8101851851851856E-3</v>
      </c>
      <c r="F23" s="11">
        <f t="shared" si="1"/>
        <v>7.0219611134424403E-2</v>
      </c>
      <c r="G23" s="13">
        <v>5.9085648148148158E-2</v>
      </c>
      <c r="H23" s="11">
        <f t="shared" si="2"/>
        <v>0.30758570826052906</v>
      </c>
      <c r="I23" s="14">
        <f t="shared" si="3"/>
        <v>0.10298611111111114</v>
      </c>
      <c r="J23" s="12">
        <f t="shared" si="4"/>
        <v>0.18911795961742831</v>
      </c>
    </row>
    <row r="24" spans="2:10" x14ac:dyDescent="0.3">
      <c r="B24" s="9" t="s">
        <v>12</v>
      </c>
      <c r="C24" s="13">
        <v>5.2314814814814819E-3</v>
      </c>
      <c r="D24" s="11">
        <f t="shared" si="0"/>
        <v>1.9395811877789226E-2</v>
      </c>
      <c r="E24" s="13">
        <v>1.5046296296296296E-3</v>
      </c>
      <c r="F24" s="11">
        <f t="shared" si="1"/>
        <v>1.8184361449153728E-2</v>
      </c>
      <c r="G24" s="13">
        <v>9.6064814814814815E-3</v>
      </c>
      <c r="H24" s="11">
        <f t="shared" si="2"/>
        <v>5.0009037777911672E-2</v>
      </c>
      <c r="I24" s="14">
        <f t="shared" si="3"/>
        <v>1.6342592592592593E-2</v>
      </c>
      <c r="J24" s="12">
        <f t="shared" si="4"/>
        <v>3.0010626992561101E-2</v>
      </c>
    </row>
    <row r="25" spans="2:10" x14ac:dyDescent="0.3">
      <c r="B25" s="9" t="s">
        <v>5</v>
      </c>
      <c r="C25" s="13">
        <v>9.5370370370370366E-3</v>
      </c>
      <c r="D25" s="11">
        <f t="shared" si="0"/>
        <v>3.5358736697562655E-2</v>
      </c>
      <c r="E25" s="13">
        <v>1.1886574074074072E-2</v>
      </c>
      <c r="F25" s="11">
        <f t="shared" si="1"/>
        <v>0.14365645544831443</v>
      </c>
      <c r="G25" s="13">
        <v>6.3657407407407395E-3</v>
      </c>
      <c r="H25" s="11">
        <f t="shared" si="2"/>
        <v>3.3138519009459536E-2</v>
      </c>
      <c r="I25" s="14">
        <f t="shared" si="3"/>
        <v>2.778935185185185E-2</v>
      </c>
      <c r="J25" s="12">
        <f t="shared" si="4"/>
        <v>5.1030818278427197E-2</v>
      </c>
    </row>
    <row r="26" spans="2:10" x14ac:dyDescent="0.3">
      <c r="B26" s="9" t="s">
        <v>6</v>
      </c>
      <c r="C26" s="13">
        <v>1.9328703703703706E-3</v>
      </c>
      <c r="D26" s="11">
        <f t="shared" si="0"/>
        <v>7.166151733607966E-3</v>
      </c>
      <c r="E26" s="13">
        <v>2.5462962962962961E-4</v>
      </c>
      <c r="F26" s="11">
        <f t="shared" si="1"/>
        <v>3.0773534760106308E-3</v>
      </c>
      <c r="G26" s="13"/>
      <c r="H26" s="11"/>
      <c r="I26" s="14">
        <f t="shared" si="3"/>
        <v>2.1875000000000002E-3</v>
      </c>
      <c r="J26" s="12">
        <f t="shared" si="4"/>
        <v>4.0170031880977682E-3</v>
      </c>
    </row>
    <row r="27" spans="2:10" x14ac:dyDescent="0.3">
      <c r="B27" s="9" t="s">
        <v>29</v>
      </c>
      <c r="C27" s="13">
        <v>5.3240740740740744E-4</v>
      </c>
      <c r="D27" s="11">
        <f t="shared" si="0"/>
        <v>1.9739100583590803E-3</v>
      </c>
      <c r="E27" s="13">
        <v>4.9768518518518521E-4</v>
      </c>
      <c r="F27" s="11">
        <f t="shared" si="1"/>
        <v>6.0148272485662331E-3</v>
      </c>
      <c r="G27" s="13">
        <v>3.0092592592592595E-4</v>
      </c>
      <c r="H27" s="11">
        <f t="shared" si="2"/>
        <v>1.5665481713562695E-3</v>
      </c>
      <c r="I27" s="14">
        <f t="shared" si="3"/>
        <v>1.3310185185185187E-3</v>
      </c>
      <c r="J27" s="12">
        <f t="shared" si="4"/>
        <v>2.4442082890541979E-3</v>
      </c>
    </row>
    <row r="28" spans="2:10" x14ac:dyDescent="0.3">
      <c r="B28" s="9" t="s">
        <v>17</v>
      </c>
      <c r="C28" s="13">
        <v>2.0486111111111109E-3</v>
      </c>
      <c r="D28" s="11">
        <f t="shared" si="0"/>
        <v>7.5952626158599379E-3</v>
      </c>
      <c r="E28" s="13">
        <v>2.0254629629629629E-3</v>
      </c>
      <c r="F28" s="11">
        <f t="shared" si="1"/>
        <v>2.4478948104630017E-2</v>
      </c>
      <c r="G28" s="13"/>
      <c r="H28" s="11"/>
      <c r="I28" s="14">
        <f t="shared" si="3"/>
        <v>4.0740740740740737E-3</v>
      </c>
      <c r="J28" s="12">
        <f t="shared" si="4"/>
        <v>7.4814027630180644E-3</v>
      </c>
    </row>
    <row r="29" spans="2:10" x14ac:dyDescent="0.3">
      <c r="B29" s="26"/>
      <c r="C29" s="27"/>
      <c r="D29" s="27"/>
      <c r="E29" s="27"/>
      <c r="F29" s="27"/>
      <c r="G29" s="27"/>
      <c r="H29" s="27"/>
      <c r="I29" s="27"/>
      <c r="J29" s="28"/>
    </row>
    <row r="30" spans="2:10" x14ac:dyDescent="0.3">
      <c r="B30" s="16" t="s">
        <v>30</v>
      </c>
      <c r="C30" s="17">
        <f t="shared" ref="C30:J30" si="5">SUM(C7:C28)</f>
        <v>0.2697222222222222</v>
      </c>
      <c r="D30" s="66">
        <f t="shared" si="5"/>
        <v>1.0000000000000002</v>
      </c>
      <c r="E30" s="17">
        <f t="shared" si="5"/>
        <v>8.2743055555555556E-2</v>
      </c>
      <c r="F30" s="66">
        <f t="shared" si="5"/>
        <v>0.99999999999999978</v>
      </c>
      <c r="G30" s="17">
        <f t="shared" si="5"/>
        <v>0.19209490740740739</v>
      </c>
      <c r="H30" s="66">
        <f t="shared" si="5"/>
        <v>1</v>
      </c>
      <c r="I30" s="17">
        <f t="shared" si="5"/>
        <v>0.54456018518518523</v>
      </c>
      <c r="J30" s="67">
        <f t="shared" si="5"/>
        <v>0.99999999999999978</v>
      </c>
    </row>
    <row r="31" spans="2:10" ht="66" customHeight="1" thickBot="1" x14ac:dyDescent="0.35">
      <c r="B31" s="159" t="s">
        <v>53</v>
      </c>
      <c r="C31" s="160"/>
      <c r="D31" s="160"/>
      <c r="E31" s="160"/>
      <c r="F31" s="161"/>
      <c r="G31" s="160"/>
      <c r="H31" s="160"/>
      <c r="I31" s="160"/>
      <c r="J31" s="161"/>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C1" zoomScale="110" zoomScaleNormal="110" zoomScaleSheetLayoutView="110" zoomScalePageLayoutView="110" workbookViewId="0">
      <selection activeCell="B37" sqref="B37"/>
    </sheetView>
  </sheetViews>
  <sheetFormatPr defaultColWidth="8.88671875" defaultRowHeight="14.4" x14ac:dyDescent="0.3"/>
  <cols>
    <col min="1" max="1" width="6.109375" customWidth="1"/>
    <col min="2" max="2" width="51" bestFit="1" customWidth="1"/>
    <col min="3" max="10" width="15.109375" customWidth="1"/>
  </cols>
  <sheetData>
    <row r="1" spans="2:10" s="1" customFormat="1" x14ac:dyDescent="0.3"/>
    <row r="2" spans="2:10" s="1" customFormat="1" ht="15" thickBot="1" x14ac:dyDescent="0.35"/>
    <row r="3" spans="2:10" s="1" customFormat="1" x14ac:dyDescent="0.3">
      <c r="B3" s="137" t="s">
        <v>54</v>
      </c>
      <c r="C3" s="138"/>
      <c r="D3" s="138"/>
      <c r="E3" s="138"/>
      <c r="F3" s="139"/>
      <c r="G3" s="138"/>
      <c r="H3" s="138"/>
      <c r="I3" s="138"/>
      <c r="J3" s="139"/>
    </row>
    <row r="4" spans="2:10" s="1" customFormat="1" x14ac:dyDescent="0.3">
      <c r="B4" s="140" t="s">
        <v>129</v>
      </c>
      <c r="C4" s="141"/>
      <c r="D4" s="141"/>
      <c r="E4" s="141"/>
      <c r="F4" s="141"/>
      <c r="G4" s="141"/>
      <c r="H4" s="141"/>
      <c r="I4" s="141"/>
      <c r="J4" s="142"/>
    </row>
    <row r="5" spans="2:10" s="1" customFormat="1" x14ac:dyDescent="0.3">
      <c r="B5" s="3"/>
      <c r="C5" s="143" t="s">
        <v>19</v>
      </c>
      <c r="D5" s="141"/>
      <c r="E5" s="143" t="s">
        <v>20</v>
      </c>
      <c r="F5" s="141"/>
      <c r="G5" s="147" t="s">
        <v>21</v>
      </c>
      <c r="H5" s="147"/>
      <c r="I5" s="141" t="s">
        <v>22</v>
      </c>
      <c r="J5" s="142"/>
    </row>
    <row r="6" spans="2:10" s="1" customFormat="1" x14ac:dyDescent="0.3">
      <c r="B6" s="4" t="s">
        <v>23</v>
      </c>
      <c r="C6" s="6" t="s">
        <v>24</v>
      </c>
      <c r="D6" s="6" t="s">
        <v>25</v>
      </c>
      <c r="E6" s="6" t="s">
        <v>24</v>
      </c>
      <c r="F6" s="6" t="s">
        <v>25</v>
      </c>
      <c r="G6" s="6" t="s">
        <v>24</v>
      </c>
      <c r="H6" s="6" t="s">
        <v>25</v>
      </c>
      <c r="I6" s="6" t="s">
        <v>24</v>
      </c>
      <c r="J6" s="57" t="s">
        <v>25</v>
      </c>
    </row>
    <row r="7" spans="2:10" s="1" customFormat="1" x14ac:dyDescent="0.3">
      <c r="B7" s="9" t="s">
        <v>10</v>
      </c>
      <c r="C7" s="13">
        <v>5.0243055555555555E-2</v>
      </c>
      <c r="D7" s="11">
        <f>C7/$C$30</f>
        <v>5.8801219099221133E-2</v>
      </c>
      <c r="E7" s="13">
        <v>1.6215277777777776E-2</v>
      </c>
      <c r="F7" s="11">
        <f>E7/$E$30</f>
        <v>4.3218064595736787E-2</v>
      </c>
      <c r="G7" s="13">
        <v>1.6840277777777777E-2</v>
      </c>
      <c r="H7" s="11">
        <f>G7/$G$30</f>
        <v>5.1181933305192072E-2</v>
      </c>
      <c r="I7" s="68">
        <f>C7+E7+G7</f>
        <v>8.3298611111111101E-2</v>
      </c>
      <c r="J7" s="69">
        <f>I7/$I$30</f>
        <v>5.3441746491423477E-2</v>
      </c>
    </row>
    <row r="8" spans="2:10" s="1" customFormat="1" x14ac:dyDescent="0.3">
      <c r="B8" s="9" t="s">
        <v>13</v>
      </c>
      <c r="C8" s="13">
        <v>6.8599537037037028E-2</v>
      </c>
      <c r="D8" s="11">
        <f t="shared" ref="D8:D27" si="0">C8/$C$30</f>
        <v>8.0284456484930572E-2</v>
      </c>
      <c r="E8" s="13">
        <v>3.2268518518518523E-2</v>
      </c>
      <c r="F8" s="11">
        <f t="shared" ref="F8:F27" si="1">E8/$E$30</f>
        <v>8.6004257025634676E-2</v>
      </c>
      <c r="G8" s="13">
        <v>2.0925925925925917E-2</v>
      </c>
      <c r="H8" s="11">
        <f t="shared" ref="H8:H27" si="2">G8/$G$30</f>
        <v>6.3599268327001537E-2</v>
      </c>
      <c r="I8" s="68">
        <f t="shared" ref="I8:I27" si="3">C8+E8+G8</f>
        <v>0.12179398148148148</v>
      </c>
      <c r="J8" s="69">
        <f t="shared" ref="J8:J27" si="4">I8/$I$30</f>
        <v>7.8139154971411606E-2</v>
      </c>
    </row>
    <row r="9" spans="2:10" s="1" customFormat="1" x14ac:dyDescent="0.3">
      <c r="B9" s="9" t="s">
        <v>0</v>
      </c>
      <c r="C9" s="13">
        <v>0.16327546296296297</v>
      </c>
      <c r="D9" s="11">
        <f t="shared" si="0"/>
        <v>0.19108703013884187</v>
      </c>
      <c r="E9" s="13">
        <v>0.11659722222222227</v>
      </c>
      <c r="F9" s="11">
        <f t="shared" si="1"/>
        <v>0.31076287133294261</v>
      </c>
      <c r="G9" s="13">
        <v>7.253472222222225E-2</v>
      </c>
      <c r="H9" s="11">
        <f t="shared" si="2"/>
        <v>0.22045166737019853</v>
      </c>
      <c r="I9" s="68">
        <f t="shared" si="3"/>
        <v>0.3524074074074075</v>
      </c>
      <c r="J9" s="69">
        <f t="shared" si="4"/>
        <v>0.22609341352936818</v>
      </c>
    </row>
    <row r="10" spans="2:10" s="1" customFormat="1" x14ac:dyDescent="0.3">
      <c r="B10" s="9" t="s">
        <v>8</v>
      </c>
      <c r="C10" s="13">
        <v>1.9467592592592592E-2</v>
      </c>
      <c r="D10" s="11">
        <f t="shared" si="0"/>
        <v>2.2783609888249238E-2</v>
      </c>
      <c r="E10" s="13">
        <v>9.8495370370370386E-3</v>
      </c>
      <c r="F10" s="11">
        <f t="shared" si="1"/>
        <v>2.6251658080636699E-2</v>
      </c>
      <c r="G10" s="13">
        <v>1.1215277777777781E-2</v>
      </c>
      <c r="H10" s="11">
        <f t="shared" si="2"/>
        <v>3.4086112283664011E-2</v>
      </c>
      <c r="I10" s="68">
        <f t="shared" si="3"/>
        <v>4.0532407407407413E-2</v>
      </c>
      <c r="J10" s="69">
        <f t="shared" si="4"/>
        <v>2.6004306824088518E-2</v>
      </c>
    </row>
    <row r="11" spans="2:10" s="1" customFormat="1" x14ac:dyDescent="0.3">
      <c r="B11" s="9" t="s">
        <v>26</v>
      </c>
      <c r="C11" s="13">
        <v>7.905092592592592E-3</v>
      </c>
      <c r="D11" s="11">
        <f t="shared" si="0"/>
        <v>9.2516085336945483E-3</v>
      </c>
      <c r="E11" s="13">
        <v>7.6388888888888893E-4</v>
      </c>
      <c r="F11" s="11">
        <f t="shared" si="1"/>
        <v>2.0359687818120118E-3</v>
      </c>
      <c r="G11" s="13">
        <v>4.2361111111111106E-3</v>
      </c>
      <c r="H11" s="11">
        <f t="shared" si="2"/>
        <v>1.287463064584213E-2</v>
      </c>
      <c r="I11" s="68">
        <f t="shared" si="3"/>
        <v>1.2905092592592591E-2</v>
      </c>
      <c r="J11" s="69">
        <f t="shared" si="4"/>
        <v>8.2794980322269257E-3</v>
      </c>
    </row>
    <row r="12" spans="2:10" s="1" customFormat="1" x14ac:dyDescent="0.3">
      <c r="B12" s="9" t="s">
        <v>3</v>
      </c>
      <c r="C12" s="13">
        <v>6.5844907407407408E-2</v>
      </c>
      <c r="D12" s="11">
        <f t="shared" si="0"/>
        <v>7.7060616322384021E-2</v>
      </c>
      <c r="E12" s="13">
        <v>1.5439814814814816E-2</v>
      </c>
      <c r="F12" s="11">
        <f t="shared" si="1"/>
        <v>4.1151247802079148E-2</v>
      </c>
      <c r="G12" s="13">
        <v>5.5787037037037024E-2</v>
      </c>
      <c r="H12" s="11">
        <f t="shared" si="2"/>
        <v>0.16955114675671873</v>
      </c>
      <c r="I12" s="68">
        <f t="shared" si="3"/>
        <v>0.13707175925925924</v>
      </c>
      <c r="J12" s="69">
        <f t="shared" si="4"/>
        <v>8.7940892552164543E-2</v>
      </c>
    </row>
    <row r="13" spans="2:10" s="1" customFormat="1" x14ac:dyDescent="0.3">
      <c r="B13" s="9" t="s">
        <v>7</v>
      </c>
      <c r="C13" s="13">
        <v>9.3171296296296301E-3</v>
      </c>
      <c r="D13" s="11">
        <f t="shared" si="0"/>
        <v>1.0904165255672199E-2</v>
      </c>
      <c r="E13" s="13">
        <v>4.5833333333333325E-3</v>
      </c>
      <c r="F13" s="11">
        <f t="shared" si="1"/>
        <v>1.2215812690872067E-2</v>
      </c>
      <c r="G13" s="13">
        <v>8.8310185185185193E-3</v>
      </c>
      <c r="H13" s="11">
        <f t="shared" si="2"/>
        <v>2.68397354720698E-2</v>
      </c>
      <c r="I13" s="68">
        <f t="shared" si="3"/>
        <v>2.2731481481481481E-2</v>
      </c>
      <c r="J13" s="69">
        <f t="shared" si="4"/>
        <v>1.4583797430756665E-2</v>
      </c>
    </row>
    <row r="14" spans="2:10" s="1" customFormat="1" x14ac:dyDescent="0.3">
      <c r="B14" s="9" t="s">
        <v>2</v>
      </c>
      <c r="C14" s="13">
        <v>7.0671296296296301E-2</v>
      </c>
      <c r="D14" s="11">
        <f t="shared" si="0"/>
        <v>8.2709109380291232E-2</v>
      </c>
      <c r="E14" s="13">
        <v>2.6435185185185194E-2</v>
      </c>
      <c r="F14" s="11">
        <f t="shared" si="1"/>
        <v>7.0456859055433876E-2</v>
      </c>
      <c r="G14" s="13">
        <v>9.2939814814814812E-3</v>
      </c>
      <c r="H14" s="11">
        <f t="shared" si="2"/>
        <v>2.8246798930631777E-2</v>
      </c>
      <c r="I14" s="68">
        <f t="shared" si="3"/>
        <v>0.10640046296296297</v>
      </c>
      <c r="J14" s="69">
        <f t="shared" si="4"/>
        <v>6.8263161802925687E-2</v>
      </c>
    </row>
    <row r="15" spans="2:10" s="1" customFormat="1" x14ac:dyDescent="0.3">
      <c r="B15" s="9" t="s">
        <v>9</v>
      </c>
      <c r="C15" s="13">
        <v>4.744212962962964E-2</v>
      </c>
      <c r="D15" s="11">
        <f t="shared" si="0"/>
        <v>5.5523196749068755E-2</v>
      </c>
      <c r="E15" s="13">
        <v>2.1087962962962958E-2</v>
      </c>
      <c r="F15" s="11">
        <f t="shared" si="1"/>
        <v>5.6205077582749757E-2</v>
      </c>
      <c r="G15" s="13">
        <v>9.8495370370370386E-3</v>
      </c>
      <c r="H15" s="11">
        <f t="shared" si="2"/>
        <v>2.9935275080906161E-2</v>
      </c>
      <c r="I15" s="68">
        <f t="shared" si="3"/>
        <v>7.8379629629629632E-2</v>
      </c>
      <c r="J15" s="69">
        <f t="shared" si="4"/>
        <v>5.0285884012771967E-2</v>
      </c>
    </row>
    <row r="16" spans="2:10" s="1" customFormat="1" x14ac:dyDescent="0.3">
      <c r="B16" s="9" t="s">
        <v>1</v>
      </c>
      <c r="C16" s="13">
        <v>5.2280092592592614E-2</v>
      </c>
      <c r="D16" s="11">
        <f t="shared" si="0"/>
        <v>6.1185235353877439E-2</v>
      </c>
      <c r="E16" s="13">
        <v>2.6493055555555551E-2</v>
      </c>
      <c r="F16" s="11">
        <f t="shared" si="1"/>
        <v>7.0611099114662026E-2</v>
      </c>
      <c r="G16" s="13">
        <v>2.6724537037037026E-2</v>
      </c>
      <c r="H16" s="11">
        <f t="shared" si="2"/>
        <v>8.1222738145490345E-2</v>
      </c>
      <c r="I16" s="68">
        <f t="shared" si="3"/>
        <v>0.10549768518518518</v>
      </c>
      <c r="J16" s="69">
        <f t="shared" si="4"/>
        <v>6.7683968218608448E-2</v>
      </c>
    </row>
    <row r="17" spans="2:10" s="1" customFormat="1" x14ac:dyDescent="0.3">
      <c r="B17" s="9" t="s">
        <v>27</v>
      </c>
      <c r="C17" s="13">
        <v>1.2048611111111111E-2</v>
      </c>
      <c r="D17" s="11">
        <f t="shared" si="0"/>
        <v>1.4100914324415847E-2</v>
      </c>
      <c r="E17" s="13">
        <v>4.0856481481481481E-3</v>
      </c>
      <c r="F17" s="11">
        <f t="shared" si="1"/>
        <v>1.0889348181509698E-2</v>
      </c>
      <c r="G17" s="13">
        <v>2.5810185185185185E-3</v>
      </c>
      <c r="H17" s="11">
        <f t="shared" si="2"/>
        <v>7.8443787814830475E-3</v>
      </c>
      <c r="I17" s="68">
        <f t="shared" si="3"/>
        <v>1.8715277777777775E-2</v>
      </c>
      <c r="J17" s="69">
        <f t="shared" si="4"/>
        <v>1.2007128536422365E-2</v>
      </c>
    </row>
    <row r="18" spans="2:10" s="1" customFormat="1" x14ac:dyDescent="0.3">
      <c r="B18" s="9" t="s">
        <v>16</v>
      </c>
      <c r="C18" s="13">
        <v>1.4710648148148148E-2</v>
      </c>
      <c r="D18" s="11">
        <f t="shared" si="0"/>
        <v>1.7216390111750763E-2</v>
      </c>
      <c r="E18" s="13">
        <v>6.215277777777777E-3</v>
      </c>
      <c r="F18" s="11">
        <f t="shared" si="1"/>
        <v>1.6565382361106818E-2</v>
      </c>
      <c r="G18" s="13">
        <v>1.2268518518518518E-3</v>
      </c>
      <c r="H18" s="11">
        <f t="shared" si="2"/>
        <v>3.728718165189251E-3</v>
      </c>
      <c r="I18" s="68">
        <f t="shared" si="3"/>
        <v>2.2152777777777775E-2</v>
      </c>
      <c r="J18" s="69">
        <f t="shared" si="4"/>
        <v>1.4212519492091779E-2</v>
      </c>
    </row>
    <row r="19" spans="2:10" s="1" customFormat="1" x14ac:dyDescent="0.3">
      <c r="B19" s="9" t="s">
        <v>4</v>
      </c>
      <c r="C19" s="13">
        <v>4.44675925925926E-2</v>
      </c>
      <c r="D19" s="11">
        <f t="shared" si="0"/>
        <v>5.2041991195394523E-2</v>
      </c>
      <c r="E19" s="13">
        <v>1.091435185185185E-2</v>
      </c>
      <c r="F19" s="11">
        <f t="shared" si="1"/>
        <v>2.9089675170435252E-2</v>
      </c>
      <c r="G19" s="13">
        <v>1.3090277777777781E-2</v>
      </c>
      <c r="H19" s="11">
        <f t="shared" si="2"/>
        <v>3.9784719290840036E-2</v>
      </c>
      <c r="I19" s="68">
        <f t="shared" si="3"/>
        <v>6.8472222222222226E-2</v>
      </c>
      <c r="J19" s="69">
        <f t="shared" si="4"/>
        <v>4.3929605702829146E-2</v>
      </c>
    </row>
    <row r="20" spans="2:10" s="1" customFormat="1" x14ac:dyDescent="0.3">
      <c r="B20" s="9" t="s">
        <v>14</v>
      </c>
      <c r="C20" s="13">
        <v>7.8356481481481471E-3</v>
      </c>
      <c r="D20" s="11">
        <f t="shared" si="0"/>
        <v>9.1703352522858102E-3</v>
      </c>
      <c r="E20" s="13">
        <v>3.1944444444444446E-3</v>
      </c>
      <c r="F20" s="11">
        <f t="shared" si="1"/>
        <v>8.5140512693956845E-3</v>
      </c>
      <c r="G20" s="13">
        <v>6.006944444444445E-3</v>
      </c>
      <c r="H20" s="11">
        <f t="shared" si="2"/>
        <v>1.825664837484171E-2</v>
      </c>
      <c r="I20" s="68">
        <f t="shared" si="3"/>
        <v>1.7037037037037038E-2</v>
      </c>
      <c r="J20" s="69">
        <f t="shared" si="4"/>
        <v>1.0930422514294203E-2</v>
      </c>
    </row>
    <row r="21" spans="2:10" s="1" customFormat="1" x14ac:dyDescent="0.3">
      <c r="B21" s="9" t="s">
        <v>11</v>
      </c>
      <c r="C21" s="13">
        <v>9.1898148148148139E-3</v>
      </c>
      <c r="D21" s="11">
        <f t="shared" si="0"/>
        <v>1.075516423975618E-2</v>
      </c>
      <c r="E21" s="13">
        <v>2.2222222222222222E-3</v>
      </c>
      <c r="F21" s="11">
        <f t="shared" si="1"/>
        <v>5.9228182743622151E-3</v>
      </c>
      <c r="G21" s="13">
        <v>2.6157407407407401E-3</v>
      </c>
      <c r="H21" s="11">
        <f t="shared" si="2"/>
        <v>7.9499085408751939E-3</v>
      </c>
      <c r="I21" s="68">
        <f t="shared" si="3"/>
        <v>1.4027777777777776E-2</v>
      </c>
      <c r="J21" s="69">
        <f t="shared" si="4"/>
        <v>8.9997772332368001E-3</v>
      </c>
    </row>
    <row r="22" spans="2:10" s="1" customFormat="1" x14ac:dyDescent="0.3">
      <c r="B22" s="9" t="s">
        <v>15</v>
      </c>
      <c r="C22" s="13">
        <v>2.2337962962962962E-3</v>
      </c>
      <c r="D22" s="11">
        <f t="shared" si="0"/>
        <v>2.6142905519810364E-3</v>
      </c>
      <c r="E22" s="13"/>
      <c r="F22" s="11"/>
      <c r="G22" s="13">
        <v>1.8518518518518519E-3</v>
      </c>
      <c r="H22" s="11">
        <f t="shared" si="2"/>
        <v>5.6282538342479265E-3</v>
      </c>
      <c r="I22" s="68">
        <f t="shared" si="3"/>
        <v>4.0856481481481481E-3</v>
      </c>
      <c r="J22" s="69">
        <f t="shared" si="4"/>
        <v>2.6212222469740852E-3</v>
      </c>
    </row>
    <row r="23" spans="2:10" s="1" customFormat="1" x14ac:dyDescent="0.3">
      <c r="B23" s="9" t="s">
        <v>28</v>
      </c>
      <c r="C23" s="13">
        <v>1.9212962962962966E-2</v>
      </c>
      <c r="D23" s="11">
        <f t="shared" si="0"/>
        <v>2.2485607856417209E-2</v>
      </c>
      <c r="E23" s="13">
        <v>2.8587962962962963E-3</v>
      </c>
      <c r="F23" s="11">
        <f t="shared" si="1"/>
        <v>7.6194589258722252E-3</v>
      </c>
      <c r="G23" s="13">
        <v>1.1446759259259259E-2</v>
      </c>
      <c r="H23" s="11">
        <f t="shared" si="2"/>
        <v>3.4789644012944994E-2</v>
      </c>
      <c r="I23" s="68">
        <f t="shared" si="3"/>
        <v>3.3518518518518524E-2</v>
      </c>
      <c r="J23" s="69">
        <f t="shared" si="4"/>
        <v>2.1504418207470118E-2</v>
      </c>
    </row>
    <row r="24" spans="2:10" s="1" customFormat="1" x14ac:dyDescent="0.3">
      <c r="B24" s="9" t="s">
        <v>12</v>
      </c>
      <c r="C24" s="13">
        <v>2.690972222222222E-2</v>
      </c>
      <c r="D24" s="11">
        <f t="shared" si="0"/>
        <v>3.1493396545885538E-2</v>
      </c>
      <c r="E24" s="13">
        <v>2.1956018518518527E-2</v>
      </c>
      <c r="F24" s="11">
        <f t="shared" si="1"/>
        <v>5.8518678471172536E-2</v>
      </c>
      <c r="G24" s="13">
        <v>1.7037037037037042E-2</v>
      </c>
      <c r="H24" s="11">
        <f t="shared" si="2"/>
        <v>5.1779935275080929E-2</v>
      </c>
      <c r="I24" s="68">
        <f t="shared" si="3"/>
        <v>6.5902777777777796E-2</v>
      </c>
      <c r="J24" s="69">
        <f t="shared" si="4"/>
        <v>4.2281131655157067E-2</v>
      </c>
    </row>
    <row r="25" spans="2:10" s="1" customFormat="1" x14ac:dyDescent="0.3">
      <c r="B25" s="9" t="s">
        <v>5</v>
      </c>
      <c r="C25" s="13">
        <v>7.0787037037037051E-2</v>
      </c>
      <c r="D25" s="11">
        <f t="shared" si="0"/>
        <v>8.2844564849305816E-2</v>
      </c>
      <c r="E25" s="13">
        <v>3.1863425925925927E-2</v>
      </c>
      <c r="F25" s="11">
        <f t="shared" si="1"/>
        <v>8.4924576611037389E-2</v>
      </c>
      <c r="G25" s="13">
        <v>1.0740740740740742E-2</v>
      </c>
      <c r="H25" s="11">
        <f t="shared" si="2"/>
        <v>3.2643872238637975E-2</v>
      </c>
      <c r="I25" s="68">
        <f t="shared" si="3"/>
        <v>0.11339120370370373</v>
      </c>
      <c r="J25" s="69">
        <f t="shared" si="4"/>
        <v>7.2748199301997496E-2</v>
      </c>
    </row>
    <row r="26" spans="2:10" s="1" customFormat="1" x14ac:dyDescent="0.3">
      <c r="B26" s="9" t="s">
        <v>6</v>
      </c>
      <c r="C26" s="13">
        <v>5.4479166666666655E-2</v>
      </c>
      <c r="D26" s="11">
        <f t="shared" si="0"/>
        <v>6.3758889265154065E-2</v>
      </c>
      <c r="E26" s="13">
        <v>5.7870370370370367E-4</v>
      </c>
      <c r="F26" s="11">
        <f t="shared" si="1"/>
        <v>1.5424005922818269E-3</v>
      </c>
      <c r="G26" s="13">
        <v>1.5046296296296297E-4</v>
      </c>
      <c r="H26" s="11">
        <f t="shared" si="2"/>
        <v>4.57295624032644E-4</v>
      </c>
      <c r="I26" s="68">
        <f t="shared" si="3"/>
        <v>5.5208333333333325E-2</v>
      </c>
      <c r="J26" s="69">
        <f t="shared" si="4"/>
        <v>3.5419915348629982E-2</v>
      </c>
    </row>
    <row r="27" spans="2:10" s="1" customFormat="1" x14ac:dyDescent="0.3">
      <c r="B27" s="9" t="s">
        <v>29</v>
      </c>
      <c r="C27" s="13">
        <v>3.7534722222222212E-2</v>
      </c>
      <c r="D27" s="11">
        <f t="shared" si="0"/>
        <v>4.3928208601422269E-2</v>
      </c>
      <c r="E27" s="13">
        <v>2.1574074074074079E-2</v>
      </c>
      <c r="F27" s="11">
        <f t="shared" si="1"/>
        <v>5.7500694080266521E-2</v>
      </c>
      <c r="G27" s="13">
        <v>2.6041666666666661E-2</v>
      </c>
      <c r="H27" s="11">
        <f t="shared" si="2"/>
        <v>7.9147319544111444E-2</v>
      </c>
      <c r="I27" s="68">
        <f t="shared" si="3"/>
        <v>8.5150462962962956E-2</v>
      </c>
      <c r="J27" s="69">
        <f t="shared" si="4"/>
        <v>5.4629835895151108E-2</v>
      </c>
    </row>
    <row r="28" spans="2:10" s="1" customFormat="1" x14ac:dyDescent="0.3">
      <c r="B28" s="9" t="s">
        <v>17</v>
      </c>
      <c r="C28" s="13"/>
      <c r="D28" s="11"/>
      <c r="E28" s="13"/>
      <c r="F28" s="11"/>
      <c r="G28" s="13"/>
      <c r="H28" s="11"/>
      <c r="I28" s="68"/>
      <c r="J28" s="69"/>
    </row>
    <row r="29" spans="2:10" s="1" customFormat="1" x14ac:dyDescent="0.3">
      <c r="B29" s="26"/>
      <c r="C29" s="27"/>
      <c r="D29" s="27"/>
      <c r="E29" s="27"/>
      <c r="F29" s="27"/>
      <c r="G29" s="27"/>
      <c r="H29" s="27"/>
      <c r="I29" s="27"/>
      <c r="J29" s="28"/>
    </row>
    <row r="30" spans="2:10" s="1" customFormat="1" x14ac:dyDescent="0.3">
      <c r="B30" s="16" t="s">
        <v>30</v>
      </c>
      <c r="C30" s="17">
        <f t="shared" ref="C30:J30" si="5">SUM(C7:C28)</f>
        <v>0.85445601851851849</v>
      </c>
      <c r="D30" s="70">
        <f t="shared" si="5"/>
        <v>1.0000000000000002</v>
      </c>
      <c r="E30" s="17">
        <f t="shared" si="5"/>
        <v>0.37519675925925938</v>
      </c>
      <c r="F30" s="70">
        <f t="shared" si="5"/>
        <v>0.99999999999999956</v>
      </c>
      <c r="G30" s="17">
        <f t="shared" si="5"/>
        <v>0.3290277777777777</v>
      </c>
      <c r="H30" s="70">
        <f t="shared" si="5"/>
        <v>1.0000000000000002</v>
      </c>
      <c r="I30" s="17">
        <f t="shared" si="5"/>
        <v>1.5586805555555554</v>
      </c>
      <c r="J30" s="71">
        <f t="shared" si="5"/>
        <v>1</v>
      </c>
    </row>
    <row r="31" spans="2:10" s="1" customFormat="1" ht="66" customHeight="1" thickBot="1" x14ac:dyDescent="0.35">
      <c r="B31" s="159" t="s">
        <v>33</v>
      </c>
      <c r="C31" s="160"/>
      <c r="D31" s="160"/>
      <c r="E31" s="160"/>
      <c r="F31" s="160"/>
      <c r="G31" s="160"/>
      <c r="H31" s="160"/>
      <c r="I31" s="160"/>
      <c r="J31" s="161"/>
    </row>
    <row r="32" spans="2:10"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C1" zoomScale="110" zoomScaleNormal="110" zoomScaleSheetLayoutView="110" zoomScalePageLayoutView="110" workbookViewId="0">
      <selection activeCell="B37" sqref="B37"/>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37" t="s">
        <v>55</v>
      </c>
      <c r="C3" s="138"/>
      <c r="D3" s="138"/>
      <c r="E3" s="138"/>
      <c r="F3" s="138"/>
      <c r="G3" s="138"/>
      <c r="H3" s="138"/>
      <c r="I3" s="138"/>
      <c r="J3" s="139"/>
    </row>
    <row r="4" spans="2:10" x14ac:dyDescent="0.3">
      <c r="B4" s="140" t="s">
        <v>129</v>
      </c>
      <c r="C4" s="141"/>
      <c r="D4" s="141"/>
      <c r="E4" s="141"/>
      <c r="F4" s="141"/>
      <c r="G4" s="141"/>
      <c r="H4" s="141"/>
      <c r="I4" s="141"/>
      <c r="J4" s="142"/>
    </row>
    <row r="5" spans="2:10" x14ac:dyDescent="0.3">
      <c r="B5" s="3"/>
      <c r="C5" s="143" t="s">
        <v>19</v>
      </c>
      <c r="D5" s="141"/>
      <c r="E5" s="143" t="s">
        <v>20</v>
      </c>
      <c r="F5" s="141"/>
      <c r="G5" s="141" t="s">
        <v>21</v>
      </c>
      <c r="H5" s="141"/>
      <c r="I5" s="143" t="s">
        <v>22</v>
      </c>
      <c r="J5" s="142"/>
    </row>
    <row r="6" spans="2:10" x14ac:dyDescent="0.3">
      <c r="B6" s="4" t="s">
        <v>23</v>
      </c>
      <c r="C6" s="5" t="s">
        <v>24</v>
      </c>
      <c r="D6" s="6" t="s">
        <v>25</v>
      </c>
      <c r="E6" s="5" t="s">
        <v>24</v>
      </c>
      <c r="F6" s="6" t="s">
        <v>25</v>
      </c>
      <c r="G6" s="7" t="s">
        <v>24</v>
      </c>
      <c r="H6" s="6" t="s">
        <v>25</v>
      </c>
      <c r="I6" s="5" t="s">
        <v>24</v>
      </c>
      <c r="J6" s="8" t="s">
        <v>25</v>
      </c>
    </row>
    <row r="7" spans="2:10" x14ac:dyDescent="0.3">
      <c r="B7" s="9" t="s">
        <v>10</v>
      </c>
      <c r="C7" s="10">
        <v>5.3067129629629631E-2</v>
      </c>
      <c r="D7" s="11">
        <f>C7/$C$30</f>
        <v>4.720526310370745E-2</v>
      </c>
      <c r="E7" s="10">
        <v>1.6689814814814817E-2</v>
      </c>
      <c r="F7" s="11">
        <f>E7/$E$30</f>
        <v>3.6445432947480157E-2</v>
      </c>
      <c r="G7" s="10">
        <v>1.7696759259259259E-2</v>
      </c>
      <c r="H7" s="11">
        <f>G7/$G$30</f>
        <v>3.395891171571349E-2</v>
      </c>
      <c r="I7" s="10">
        <f>C7+E7+G7</f>
        <v>8.74537037037037E-2</v>
      </c>
      <c r="J7" s="12">
        <f>I7/$I$30</f>
        <v>4.1580453444860208E-2</v>
      </c>
    </row>
    <row r="8" spans="2:10" x14ac:dyDescent="0.3">
      <c r="B8" s="9" t="s">
        <v>13</v>
      </c>
      <c r="C8" s="10">
        <v>7.0462962962962949E-2</v>
      </c>
      <c r="D8" s="11">
        <f t="shared" ref="D8:D28" si="0">C8/$C$30</f>
        <v>6.2679529285795177E-2</v>
      </c>
      <c r="E8" s="10">
        <v>3.2418981481481479E-2</v>
      </c>
      <c r="F8" s="11">
        <f t="shared" ref="F8:F28" si="1">E8/$E$30</f>
        <v>7.0793105191325867E-2</v>
      </c>
      <c r="G8" s="10">
        <v>2.1805555555555543E-2</v>
      </c>
      <c r="H8" s="11">
        <f t="shared" ref="H8:H27" si="2">G8/$G$30</f>
        <v>4.184342032204328E-2</v>
      </c>
      <c r="I8" s="10">
        <f t="shared" ref="I8:I28" si="3">C8+E8+G8</f>
        <v>0.12468749999999998</v>
      </c>
      <c r="J8" s="12">
        <f t="shared" ref="J8:J28" si="4">I8/$I$30</f>
        <v>5.9283513097072381E-2</v>
      </c>
    </row>
    <row r="9" spans="2:10" x14ac:dyDescent="0.3">
      <c r="B9" s="9" t="s">
        <v>0</v>
      </c>
      <c r="C9" s="10">
        <v>0.21479166666666663</v>
      </c>
      <c r="D9" s="11">
        <f t="shared" si="0"/>
        <v>0.19106549022434083</v>
      </c>
      <c r="E9" s="10">
        <v>0.13403935185185201</v>
      </c>
      <c r="F9" s="11">
        <f t="shared" si="1"/>
        <v>0.29270080372036622</v>
      </c>
      <c r="G9" s="10">
        <v>9.0381944444444542E-2</v>
      </c>
      <c r="H9" s="11">
        <f t="shared" si="2"/>
        <v>0.17343697945585804</v>
      </c>
      <c r="I9" s="10">
        <f t="shared" si="3"/>
        <v>0.43921296296296314</v>
      </c>
      <c r="J9" s="12">
        <f t="shared" si="4"/>
        <v>0.20882676645388509</v>
      </c>
    </row>
    <row r="10" spans="2:10" x14ac:dyDescent="0.3">
      <c r="B10" s="9" t="s">
        <v>8</v>
      </c>
      <c r="C10" s="10">
        <v>2.8611111111111118E-2</v>
      </c>
      <c r="D10" s="11">
        <f t="shared" si="0"/>
        <v>2.5450689289501602E-2</v>
      </c>
      <c r="E10" s="10">
        <v>1.3599537037037037E-2</v>
      </c>
      <c r="F10" s="11">
        <f t="shared" si="1"/>
        <v>2.9697214780366972E-2</v>
      </c>
      <c r="G10" s="10">
        <v>1.9884259259259258E-2</v>
      </c>
      <c r="H10" s="11">
        <f t="shared" si="2"/>
        <v>3.8156579677956687E-2</v>
      </c>
      <c r="I10" s="10">
        <f t="shared" si="3"/>
        <v>6.2094907407407418E-2</v>
      </c>
      <c r="J10" s="12">
        <f t="shared" si="4"/>
        <v>2.9523442659035871E-2</v>
      </c>
    </row>
    <row r="11" spans="2:10" x14ac:dyDescent="0.3">
      <c r="B11" s="9" t="s">
        <v>26</v>
      </c>
      <c r="C11" s="10">
        <v>8.0555555555555571E-3</v>
      </c>
      <c r="D11" s="11">
        <f t="shared" si="0"/>
        <v>7.1657280523839458E-3</v>
      </c>
      <c r="E11" s="10">
        <v>7.6388888888888893E-4</v>
      </c>
      <c r="F11" s="11">
        <f t="shared" si="1"/>
        <v>1.6680988727695491E-3</v>
      </c>
      <c r="G11" s="10">
        <v>4.2361111111111106E-3</v>
      </c>
      <c r="H11" s="11">
        <f t="shared" si="2"/>
        <v>8.1288173237090491E-3</v>
      </c>
      <c r="I11" s="10">
        <f t="shared" si="3"/>
        <v>1.3055555555555556E-2</v>
      </c>
      <c r="J11" s="12">
        <f t="shared" si="4"/>
        <v>6.2073519700638321E-3</v>
      </c>
    </row>
    <row r="12" spans="2:10" x14ac:dyDescent="0.3">
      <c r="B12" s="9" t="s">
        <v>3</v>
      </c>
      <c r="C12" s="10">
        <v>0.10542824074074075</v>
      </c>
      <c r="D12" s="11">
        <f t="shared" si="0"/>
        <v>9.3782495444203098E-2</v>
      </c>
      <c r="E12" s="10">
        <v>2.8217592592592586E-2</v>
      </c>
      <c r="F12" s="11">
        <f t="shared" si="1"/>
        <v>6.1618561391093334E-2</v>
      </c>
      <c r="G12" s="10">
        <v>7.5937499999999977E-2</v>
      </c>
      <c r="H12" s="11">
        <f t="shared" si="2"/>
        <v>0.14571904497501381</v>
      </c>
      <c r="I12" s="10">
        <f t="shared" si="3"/>
        <v>0.20958333333333334</v>
      </c>
      <c r="J12" s="12">
        <f t="shared" si="4"/>
        <v>9.96478098173013E-2</v>
      </c>
    </row>
    <row r="13" spans="2:10" x14ac:dyDescent="0.3">
      <c r="B13" s="9" t="s">
        <v>7</v>
      </c>
      <c r="C13" s="10">
        <v>1.4444444444444442E-2</v>
      </c>
      <c r="D13" s="11">
        <f t="shared" si="0"/>
        <v>1.2848891680136726E-2</v>
      </c>
      <c r="E13" s="10">
        <v>7.8009259259259264E-3</v>
      </c>
      <c r="F13" s="11">
        <f t="shared" si="1"/>
        <v>1.7034827882525395E-2</v>
      </c>
      <c r="G13" s="10">
        <v>1.2002314814814813E-2</v>
      </c>
      <c r="H13" s="11">
        <f t="shared" si="2"/>
        <v>2.3031649083842302E-2</v>
      </c>
      <c r="I13" s="10">
        <f t="shared" si="3"/>
        <v>3.424768518518518E-2</v>
      </c>
      <c r="J13" s="12">
        <f t="shared" si="4"/>
        <v>1.6283292978208224E-2</v>
      </c>
    </row>
    <row r="14" spans="2:10" x14ac:dyDescent="0.3">
      <c r="B14" s="9" t="s">
        <v>2</v>
      </c>
      <c r="C14" s="10">
        <v>8.7974537037037018E-2</v>
      </c>
      <c r="D14" s="11">
        <f t="shared" si="0"/>
        <v>7.8256751330704519E-2</v>
      </c>
      <c r="E14" s="10">
        <v>2.9074074074074086E-2</v>
      </c>
      <c r="F14" s="11">
        <f t="shared" si="1"/>
        <v>6.3488854066622871E-2</v>
      </c>
      <c r="G14" s="10">
        <v>1.3865740740740743E-2</v>
      </c>
      <c r="H14" s="11">
        <f t="shared" si="2"/>
        <v>2.6607440310938368E-2</v>
      </c>
      <c r="I14" s="10">
        <f t="shared" si="3"/>
        <v>0.13091435185185185</v>
      </c>
      <c r="J14" s="12">
        <f t="shared" si="4"/>
        <v>6.2244111820382982E-2</v>
      </c>
    </row>
    <row r="15" spans="2:10" x14ac:dyDescent="0.3">
      <c r="B15" s="9" t="s">
        <v>9</v>
      </c>
      <c r="C15" s="10">
        <v>5.7581018518518545E-2</v>
      </c>
      <c r="D15" s="11">
        <f t="shared" si="0"/>
        <v>5.1220541753750196E-2</v>
      </c>
      <c r="E15" s="10">
        <v>2.3437499999999997E-2</v>
      </c>
      <c r="F15" s="11">
        <f t="shared" si="1"/>
        <v>5.1180306323611161E-2</v>
      </c>
      <c r="G15" s="10">
        <v>1.2418981481481484E-2</v>
      </c>
      <c r="H15" s="11">
        <f t="shared" si="2"/>
        <v>2.3831204886174351E-2</v>
      </c>
      <c r="I15" s="10">
        <f t="shared" si="3"/>
        <v>9.3437500000000034E-2</v>
      </c>
      <c r="J15" s="12">
        <f t="shared" si="4"/>
        <v>4.442548976447281E-2</v>
      </c>
    </row>
    <row r="16" spans="2:10" x14ac:dyDescent="0.3">
      <c r="B16" s="9" t="s">
        <v>1</v>
      </c>
      <c r="C16" s="10">
        <v>7.6087962962962996E-2</v>
      </c>
      <c r="D16" s="11">
        <f t="shared" si="0"/>
        <v>6.7683184218925385E-2</v>
      </c>
      <c r="E16" s="10">
        <v>3.3287037037037018E-2</v>
      </c>
      <c r="F16" s="11">
        <f t="shared" si="1"/>
        <v>7.2688672092200313E-2</v>
      </c>
      <c r="G16" s="10">
        <v>4.0347222222222208E-2</v>
      </c>
      <c r="H16" s="11">
        <f t="shared" si="2"/>
        <v>7.7423653525818953E-2</v>
      </c>
      <c r="I16" s="10">
        <f t="shared" si="3"/>
        <v>0.14972222222222223</v>
      </c>
      <c r="J16" s="12">
        <f t="shared" si="4"/>
        <v>7.1186440677966076E-2</v>
      </c>
    </row>
    <row r="17" spans="2:10" x14ac:dyDescent="0.3">
      <c r="B17" s="9" t="s">
        <v>27</v>
      </c>
      <c r="C17" s="10">
        <v>2.6342592592592595E-2</v>
      </c>
      <c r="D17" s="11">
        <f t="shared" si="0"/>
        <v>2.343275437819807E-2</v>
      </c>
      <c r="E17" s="10">
        <v>9.3518518518518508E-3</v>
      </c>
      <c r="F17" s="11">
        <f t="shared" si="1"/>
        <v>2.042157407875448E-2</v>
      </c>
      <c r="G17" s="10">
        <v>1.1655092592592592E-2</v>
      </c>
      <c r="H17" s="11">
        <f t="shared" si="2"/>
        <v>2.236535258189894E-2</v>
      </c>
      <c r="I17" s="10">
        <f t="shared" si="3"/>
        <v>4.7349537037037037E-2</v>
      </c>
      <c r="J17" s="12">
        <f t="shared" si="4"/>
        <v>2.2512656834690725E-2</v>
      </c>
    </row>
    <row r="18" spans="2:10" x14ac:dyDescent="0.3">
      <c r="B18" s="9" t="s">
        <v>16</v>
      </c>
      <c r="C18" s="10">
        <v>1.5011574074074073E-2</v>
      </c>
      <c r="D18" s="11">
        <f t="shared" si="0"/>
        <v>1.3353375407962607E-2</v>
      </c>
      <c r="E18" s="10">
        <v>6.215277777777777E-3</v>
      </c>
      <c r="F18" s="11">
        <f t="shared" si="1"/>
        <v>1.357225901026133E-2</v>
      </c>
      <c r="G18" s="10">
        <v>1.2268518518518518E-3</v>
      </c>
      <c r="H18" s="11">
        <f t="shared" si="2"/>
        <v>2.3542476401998886E-3</v>
      </c>
      <c r="I18" s="10">
        <f t="shared" si="3"/>
        <v>2.2453703703703701E-2</v>
      </c>
      <c r="J18" s="12">
        <f t="shared" si="4"/>
        <v>1.0675764913053044E-2</v>
      </c>
    </row>
    <row r="19" spans="2:10" x14ac:dyDescent="0.3">
      <c r="B19" s="9" t="s">
        <v>4</v>
      </c>
      <c r="C19" s="10">
        <v>5.467592592592594E-2</v>
      </c>
      <c r="D19" s="11">
        <f t="shared" si="0"/>
        <v>4.8636349596927815E-2</v>
      </c>
      <c r="E19" s="10">
        <v>1.317129629629629E-2</v>
      </c>
      <c r="F19" s="11">
        <f t="shared" si="1"/>
        <v>2.8762068442602214E-2</v>
      </c>
      <c r="G19" s="10">
        <v>2.5451388888888888E-2</v>
      </c>
      <c r="H19" s="11">
        <f t="shared" si="2"/>
        <v>4.8839533592448636E-2</v>
      </c>
      <c r="I19" s="10">
        <f t="shared" si="3"/>
        <v>9.329861111111111E-2</v>
      </c>
      <c r="J19" s="12">
        <f t="shared" si="4"/>
        <v>4.43594541052168E-2</v>
      </c>
    </row>
    <row r="20" spans="2:10" x14ac:dyDescent="0.3">
      <c r="B20" s="9" t="s">
        <v>14</v>
      </c>
      <c r="C20" s="10">
        <v>1.5497685185185187E-2</v>
      </c>
      <c r="D20" s="11">
        <f t="shared" si="0"/>
        <v>1.3785790031813365E-2</v>
      </c>
      <c r="E20" s="10">
        <v>3.9236111111111112E-3</v>
      </c>
      <c r="F20" s="11">
        <f t="shared" si="1"/>
        <v>8.567962391952684E-3</v>
      </c>
      <c r="G20" s="10">
        <v>1.0439814814814815E-2</v>
      </c>
      <c r="H20" s="11">
        <f t="shared" si="2"/>
        <v>2.0033314825097168E-2</v>
      </c>
      <c r="I20" s="10">
        <f t="shared" si="3"/>
        <v>2.9861111111111113E-2</v>
      </c>
      <c r="J20" s="12">
        <f t="shared" si="4"/>
        <v>1.4197666740039616E-2</v>
      </c>
    </row>
    <row r="21" spans="2:10" x14ac:dyDescent="0.3">
      <c r="B21" s="9" t="s">
        <v>11</v>
      </c>
      <c r="C21" s="10">
        <v>2.0486111111111111E-2</v>
      </c>
      <c r="D21" s="11">
        <f t="shared" si="0"/>
        <v>1.8223187719424685E-2</v>
      </c>
      <c r="E21" s="10">
        <v>4.502314814814814E-3</v>
      </c>
      <c r="F21" s="11">
        <f t="shared" si="1"/>
        <v>9.8316736592023411E-3</v>
      </c>
      <c r="G21" s="10">
        <v>2.0335648148148148E-2</v>
      </c>
      <c r="H21" s="11">
        <f t="shared" si="2"/>
        <v>3.9022765130483063E-2</v>
      </c>
      <c r="I21" s="10">
        <f t="shared" si="3"/>
        <v>4.5324074074074072E-2</v>
      </c>
      <c r="J21" s="12">
        <f t="shared" si="4"/>
        <v>2.1549636803874082E-2</v>
      </c>
    </row>
    <row r="22" spans="2:10" x14ac:dyDescent="0.3">
      <c r="B22" s="9" t="s">
        <v>15</v>
      </c>
      <c r="C22" s="10">
        <v>9.3634259259259243E-3</v>
      </c>
      <c r="D22" s="11">
        <f t="shared" si="0"/>
        <v>8.3291293022681179E-3</v>
      </c>
      <c r="E22" s="10">
        <v>6.3657407407407413E-4</v>
      </c>
      <c r="F22" s="11">
        <f t="shared" si="1"/>
        <v>1.3900823939746244E-3</v>
      </c>
      <c r="G22" s="10">
        <v>2.662037037037037E-3</v>
      </c>
      <c r="H22" s="11">
        <f t="shared" si="2"/>
        <v>5.1082731815657962E-3</v>
      </c>
      <c r="I22" s="10">
        <f t="shared" si="3"/>
        <v>1.2662037037037036E-2</v>
      </c>
      <c r="J22" s="12">
        <f t="shared" si="4"/>
        <v>6.0202509355051694E-3</v>
      </c>
    </row>
    <row r="23" spans="2:10" x14ac:dyDescent="0.3">
      <c r="B23" s="9" t="s">
        <v>28</v>
      </c>
      <c r="C23" s="10">
        <v>5.7303240740740717E-2</v>
      </c>
      <c r="D23" s="11">
        <f t="shared" si="0"/>
        <v>5.0973447682978297E-2</v>
      </c>
      <c r="E23" s="10">
        <v>8.6689814814814806E-3</v>
      </c>
      <c r="F23" s="11">
        <f t="shared" si="1"/>
        <v>1.8930394783399883E-2</v>
      </c>
      <c r="G23" s="10">
        <v>7.0532407407407433E-2</v>
      </c>
      <c r="H23" s="11">
        <f t="shared" si="2"/>
        <v>0.13534702942809554</v>
      </c>
      <c r="I23" s="10">
        <f t="shared" si="3"/>
        <v>0.13650462962962961</v>
      </c>
      <c r="J23" s="12">
        <f t="shared" si="4"/>
        <v>6.49020471054369E-2</v>
      </c>
    </row>
    <row r="24" spans="2:10" x14ac:dyDescent="0.3">
      <c r="B24" s="9" t="s">
        <v>12</v>
      </c>
      <c r="C24" s="10">
        <v>3.2141203703703713E-2</v>
      </c>
      <c r="D24" s="11">
        <f t="shared" si="0"/>
        <v>2.8590843105560659E-2</v>
      </c>
      <c r="E24" s="10">
        <v>2.3460648148148154E-2</v>
      </c>
      <c r="F24" s="11">
        <f t="shared" si="1"/>
        <v>5.1230854774301164E-2</v>
      </c>
      <c r="G24" s="10">
        <v>2.6643518518518518E-2</v>
      </c>
      <c r="H24" s="11">
        <f t="shared" si="2"/>
        <v>5.1127151582454185E-2</v>
      </c>
      <c r="I24" s="10">
        <f t="shared" si="3"/>
        <v>8.2245370370370385E-2</v>
      </c>
      <c r="J24" s="12">
        <f t="shared" si="4"/>
        <v>3.9104116222760284E-2</v>
      </c>
    </row>
    <row r="25" spans="2:10" x14ac:dyDescent="0.3">
      <c r="B25" s="9" t="s">
        <v>5</v>
      </c>
      <c r="C25" s="10">
        <v>8.0324074074074117E-2</v>
      </c>
      <c r="D25" s="11">
        <f t="shared" si="0"/>
        <v>7.145136879819626E-2</v>
      </c>
      <c r="E25" s="10">
        <v>4.3750000000000004E-2</v>
      </c>
      <c r="F25" s="11">
        <f t="shared" si="1"/>
        <v>9.5536571804074183E-2</v>
      </c>
      <c r="G25" s="10">
        <v>1.7106481481481479E-2</v>
      </c>
      <c r="H25" s="11">
        <f t="shared" si="2"/>
        <v>3.2826207662409769E-2</v>
      </c>
      <c r="I25" s="10">
        <f t="shared" si="3"/>
        <v>0.14118055555555559</v>
      </c>
      <c r="J25" s="12">
        <f t="shared" si="4"/>
        <v>6.7125247633722199E-2</v>
      </c>
    </row>
    <row r="26" spans="2:10" x14ac:dyDescent="0.3">
      <c r="B26" s="9" t="s">
        <v>6</v>
      </c>
      <c r="C26" s="10">
        <v>5.6412037037037031E-2</v>
      </c>
      <c r="D26" s="11">
        <f t="shared" si="0"/>
        <v>5.0180687539251922E-2</v>
      </c>
      <c r="E26" s="10">
        <v>8.3333333333333328E-4</v>
      </c>
      <c r="F26" s="11">
        <f t="shared" si="1"/>
        <v>1.819744224839508E-3</v>
      </c>
      <c r="G26" s="10">
        <v>1.5046296296296297E-4</v>
      </c>
      <c r="H26" s="11">
        <f t="shared" si="2"/>
        <v>2.8872848417545806E-4</v>
      </c>
      <c r="I26" s="10">
        <f t="shared" si="3"/>
        <v>5.7395833333333326E-2</v>
      </c>
      <c r="J26" s="12">
        <f t="shared" si="4"/>
        <v>2.7289236187541258E-2</v>
      </c>
    </row>
    <row r="27" spans="2:10" x14ac:dyDescent="0.3">
      <c r="B27" s="9" t="s">
        <v>29</v>
      </c>
      <c r="C27" s="10">
        <v>3.8067129629629617E-2</v>
      </c>
      <c r="D27" s="11">
        <f t="shared" si="0"/>
        <v>3.3862183282026989E-2</v>
      </c>
      <c r="E27" s="10">
        <v>2.2071759259259263E-2</v>
      </c>
      <c r="F27" s="11">
        <f t="shared" si="1"/>
        <v>4.819794773290198E-2</v>
      </c>
      <c r="G27" s="10">
        <v>2.6342592592592588E-2</v>
      </c>
      <c r="H27" s="11">
        <f t="shared" si="2"/>
        <v>5.054969461410326E-2</v>
      </c>
      <c r="I27" s="10">
        <f t="shared" si="3"/>
        <v>8.6481481481481465E-2</v>
      </c>
      <c r="J27" s="12">
        <f t="shared" si="4"/>
        <v>4.1118203830068215E-2</v>
      </c>
    </row>
    <row r="28" spans="2:10" x14ac:dyDescent="0.3">
      <c r="B28" s="9" t="s">
        <v>17</v>
      </c>
      <c r="C28" s="10">
        <v>2.0486111111111109E-3</v>
      </c>
      <c r="D28" s="11">
        <f t="shared" si="0"/>
        <v>1.8223187719424684E-3</v>
      </c>
      <c r="E28" s="10">
        <v>2.0254629629629629E-3</v>
      </c>
      <c r="F28" s="11">
        <f t="shared" si="1"/>
        <v>4.4229894353738043E-3</v>
      </c>
      <c r="G28" s="10"/>
      <c r="H28" s="11"/>
      <c r="I28" s="10">
        <f t="shared" si="3"/>
        <v>4.0740740740740737E-3</v>
      </c>
      <c r="J28" s="12">
        <f t="shared" si="4"/>
        <v>1.9370460048426139E-3</v>
      </c>
    </row>
    <row r="29" spans="2:10" x14ac:dyDescent="0.3">
      <c r="B29" s="26"/>
      <c r="C29" s="27"/>
      <c r="D29" s="27"/>
      <c r="E29" s="27"/>
      <c r="F29" s="27"/>
      <c r="G29" s="27"/>
      <c r="H29" s="27"/>
      <c r="I29" s="27"/>
      <c r="J29" s="28"/>
    </row>
    <row r="30" spans="2:10" x14ac:dyDescent="0.3">
      <c r="B30" s="16" t="s">
        <v>30</v>
      </c>
      <c r="C30" s="72">
        <f t="shared" ref="C30:J30" si="5">SUM(C7:C28)</f>
        <v>1.1241782407407406</v>
      </c>
      <c r="D30" s="73">
        <f t="shared" si="5"/>
        <v>1.0000000000000002</v>
      </c>
      <c r="E30" s="72">
        <f t="shared" si="5"/>
        <v>0.45793981481481494</v>
      </c>
      <c r="F30" s="73">
        <f t="shared" si="5"/>
        <v>0.99999999999999989</v>
      </c>
      <c r="G30" s="72">
        <f t="shared" si="5"/>
        <v>0.52112268518518523</v>
      </c>
      <c r="H30" s="73">
        <f t="shared" si="5"/>
        <v>1</v>
      </c>
      <c r="I30" s="72">
        <f t="shared" si="5"/>
        <v>2.1032407407407416</v>
      </c>
      <c r="J30" s="71">
        <f t="shared" si="5"/>
        <v>0.99999999999999989</v>
      </c>
    </row>
    <row r="31" spans="2:10" x14ac:dyDescent="0.3">
      <c r="B31" s="9"/>
      <c r="C31" s="14"/>
      <c r="D31" s="14"/>
      <c r="E31" s="14"/>
      <c r="F31" s="14"/>
      <c r="G31" s="14"/>
      <c r="H31" s="14"/>
      <c r="I31" s="14"/>
      <c r="J31" s="15"/>
    </row>
    <row r="32" spans="2:10" ht="66" customHeight="1" thickBot="1" x14ac:dyDescent="0.35">
      <c r="B32" s="134" t="s">
        <v>35</v>
      </c>
      <c r="C32" s="145"/>
      <c r="D32" s="145"/>
      <c r="E32" s="145"/>
      <c r="F32" s="145"/>
      <c r="G32" s="145"/>
      <c r="H32" s="145"/>
      <c r="I32" s="145"/>
      <c r="J32" s="146"/>
    </row>
    <row r="34" spans="3:3" x14ac:dyDescent="0.3">
      <c r="C34" s="3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56</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7" t="s">
        <v>37</v>
      </c>
      <c r="D5" s="147"/>
      <c r="E5" s="147" t="s">
        <v>38</v>
      </c>
      <c r="F5" s="147"/>
      <c r="G5" s="141" t="s">
        <v>39</v>
      </c>
      <c r="H5" s="142"/>
    </row>
    <row r="6" spans="2:8" s="1" customFormat="1" x14ac:dyDescent="0.3">
      <c r="B6" s="4" t="s">
        <v>23</v>
      </c>
      <c r="C6" s="6" t="s">
        <v>24</v>
      </c>
      <c r="D6" s="6" t="s">
        <v>25</v>
      </c>
      <c r="E6" s="6" t="s">
        <v>24</v>
      </c>
      <c r="F6" s="6" t="s">
        <v>25</v>
      </c>
      <c r="G6" s="7" t="s">
        <v>24</v>
      </c>
      <c r="H6" s="8" t="s">
        <v>25</v>
      </c>
    </row>
    <row r="7" spans="2:8" s="1" customFormat="1" x14ac:dyDescent="0.3">
      <c r="B7" s="9" t="s">
        <v>10</v>
      </c>
      <c r="C7" s="13">
        <v>1.3171296296296296E-2</v>
      </c>
      <c r="D7" s="11">
        <f>C7/$C$30</f>
        <v>1.9812322637928932E-2</v>
      </c>
      <c r="E7" s="13"/>
      <c r="F7" s="11"/>
      <c r="G7" s="14">
        <f>E7+C7</f>
        <v>1.3171296296296296E-2</v>
      </c>
      <c r="H7" s="74">
        <f>G7/$G$30</f>
        <v>1.701071764899326E-2</v>
      </c>
    </row>
    <row r="8" spans="2:8" s="1" customFormat="1" x14ac:dyDescent="0.3">
      <c r="B8" s="9" t="s">
        <v>13</v>
      </c>
      <c r="C8" s="13">
        <v>5.0694444444444431E-2</v>
      </c>
      <c r="D8" s="11">
        <f t="shared" ref="D8:D27" si="0">C8/$C$30</f>
        <v>7.6254809450025232E-2</v>
      </c>
      <c r="E8" s="13">
        <v>1.6435185185185185E-3</v>
      </c>
      <c r="F8" s="11">
        <f t="shared" ref="F8:F28" si="1">E8/$E$30</f>
        <v>1.5010570824524316E-2</v>
      </c>
      <c r="G8" s="14">
        <f t="shared" ref="G8:G28" si="2">E8+C8</f>
        <v>5.2337962962962947E-2</v>
      </c>
      <c r="H8" s="74">
        <f t="shared" ref="H8:H28" si="3">G8/$G$30</f>
        <v>6.7594433399602374E-2</v>
      </c>
    </row>
    <row r="9" spans="2:8" s="1" customFormat="1" x14ac:dyDescent="0.3">
      <c r="B9" s="9" t="s">
        <v>0</v>
      </c>
      <c r="C9" s="13">
        <v>9.8055555555555549E-2</v>
      </c>
      <c r="D9" s="11">
        <f t="shared" si="0"/>
        <v>0.14749560403210363</v>
      </c>
      <c r="E9" s="13">
        <v>2.2511574074074066E-2</v>
      </c>
      <c r="F9" s="11">
        <f t="shared" si="1"/>
        <v>0.2056025369978858</v>
      </c>
      <c r="G9" s="14">
        <f t="shared" si="2"/>
        <v>0.12056712962962962</v>
      </c>
      <c r="H9" s="74">
        <f t="shared" si="3"/>
        <v>0.15571234248643478</v>
      </c>
    </row>
    <row r="10" spans="2:8" s="1" customFormat="1" x14ac:dyDescent="0.3">
      <c r="B10" s="9" t="s">
        <v>8</v>
      </c>
      <c r="C10" s="13">
        <v>1.5150462962962965E-2</v>
      </c>
      <c r="D10" s="11">
        <f t="shared" si="0"/>
        <v>2.2789393965772387E-2</v>
      </c>
      <c r="E10" s="13">
        <v>3.4953703703703705E-3</v>
      </c>
      <c r="F10" s="11">
        <f t="shared" si="1"/>
        <v>3.1923890063424956E-2</v>
      </c>
      <c r="G10" s="14">
        <f t="shared" si="2"/>
        <v>1.8645833333333334E-2</v>
      </c>
      <c r="H10" s="74">
        <f t="shared" si="3"/>
        <v>2.4081077445103814E-2</v>
      </c>
    </row>
    <row r="11" spans="2:8" s="1" customFormat="1" x14ac:dyDescent="0.3">
      <c r="B11" s="9" t="s">
        <v>26</v>
      </c>
      <c r="C11" s="13">
        <v>2.7083333333333339E-3</v>
      </c>
      <c r="D11" s="11">
        <f t="shared" si="0"/>
        <v>4.073887080206829E-3</v>
      </c>
      <c r="E11" s="13">
        <v>3.0208333333333333E-3</v>
      </c>
      <c r="F11" s="11">
        <f t="shared" si="1"/>
        <v>2.7589852008456664E-2</v>
      </c>
      <c r="G11" s="14">
        <f t="shared" si="2"/>
        <v>5.7291666666666671E-3</v>
      </c>
      <c r="H11" s="74">
        <f t="shared" si="3"/>
        <v>7.3992137401156979E-3</v>
      </c>
    </row>
    <row r="12" spans="2:8" s="1" customFormat="1" x14ac:dyDescent="0.3">
      <c r="B12" s="9" t="s">
        <v>3</v>
      </c>
      <c r="C12" s="13">
        <v>6.1157407407407417E-2</v>
      </c>
      <c r="D12" s="11">
        <f t="shared" si="0"/>
        <v>9.1993245007747373E-2</v>
      </c>
      <c r="E12" s="13">
        <v>2.61574074074074E-2</v>
      </c>
      <c r="F12" s="11">
        <f t="shared" si="1"/>
        <v>0.23890063424947144</v>
      </c>
      <c r="G12" s="14">
        <f t="shared" si="2"/>
        <v>8.7314814814814817E-2</v>
      </c>
      <c r="H12" s="74">
        <f t="shared" si="3"/>
        <v>0.11276700698067237</v>
      </c>
    </row>
    <row r="13" spans="2:8" s="1" customFormat="1" x14ac:dyDescent="0.3">
      <c r="B13" s="9" t="s">
        <v>7</v>
      </c>
      <c r="C13" s="13">
        <v>3.364583333333334E-2</v>
      </c>
      <c r="D13" s="11">
        <f t="shared" si="0"/>
        <v>5.0610212573338684E-2</v>
      </c>
      <c r="E13" s="13">
        <v>3.7731481481481487E-3</v>
      </c>
      <c r="F13" s="11">
        <f t="shared" si="1"/>
        <v>3.4460887949260055E-2</v>
      </c>
      <c r="G13" s="14">
        <f t="shared" si="2"/>
        <v>3.7418981481481491E-2</v>
      </c>
      <c r="H13" s="74">
        <f t="shared" si="3"/>
        <v>4.8326581862210213E-2</v>
      </c>
    </row>
    <row r="14" spans="2:8" s="1" customFormat="1" x14ac:dyDescent="0.3">
      <c r="B14" s="9" t="s">
        <v>2</v>
      </c>
      <c r="C14" s="13">
        <v>3.3449074074074076E-3</v>
      </c>
      <c r="D14" s="11">
        <f t="shared" si="0"/>
        <v>5.0314246417939032E-3</v>
      </c>
      <c r="E14" s="13">
        <v>3.7962962962962967E-3</v>
      </c>
      <c r="F14" s="11">
        <f t="shared" si="1"/>
        <v>3.467230443974631E-2</v>
      </c>
      <c r="G14" s="14">
        <f t="shared" si="2"/>
        <v>7.1412037037037043E-3</v>
      </c>
      <c r="H14" s="74">
        <f t="shared" si="3"/>
        <v>9.222858338689667E-3</v>
      </c>
    </row>
    <row r="15" spans="2:8" s="1" customFormat="1" x14ac:dyDescent="0.3">
      <c r="B15" s="9" t="s">
        <v>9</v>
      </c>
      <c r="C15" s="13">
        <v>2.3761574074074077E-2</v>
      </c>
      <c r="D15" s="11">
        <f t="shared" si="0"/>
        <v>3.5742265707968457E-2</v>
      </c>
      <c r="E15" s="13">
        <v>2.0486111111111113E-3</v>
      </c>
      <c r="F15" s="11">
        <f t="shared" si="1"/>
        <v>1.8710359408033832E-2</v>
      </c>
      <c r="G15" s="14">
        <f t="shared" si="2"/>
        <v>2.5810185185185189E-2</v>
      </c>
      <c r="H15" s="74">
        <f t="shared" si="3"/>
        <v>3.3333831596884862E-2</v>
      </c>
    </row>
    <row r="16" spans="2:8" s="1" customFormat="1" x14ac:dyDescent="0.3">
      <c r="B16" s="9" t="s">
        <v>1</v>
      </c>
      <c r="C16" s="13">
        <v>2.7719907407407405E-2</v>
      </c>
      <c r="D16" s="11">
        <f t="shared" si="0"/>
        <v>4.1696408363655353E-2</v>
      </c>
      <c r="E16" s="13">
        <v>2.3842592592592591E-3</v>
      </c>
      <c r="F16" s="11">
        <f t="shared" si="1"/>
        <v>2.1775898520084571E-2</v>
      </c>
      <c r="G16" s="14">
        <f t="shared" si="2"/>
        <v>3.0104166666666664E-2</v>
      </c>
      <c r="H16" s="74">
        <f t="shared" si="3"/>
        <v>3.8879504925335207E-2</v>
      </c>
    </row>
    <row r="17" spans="2:8" s="1" customFormat="1" x14ac:dyDescent="0.3">
      <c r="B17" s="9" t="s">
        <v>27</v>
      </c>
      <c r="C17" s="13">
        <v>6.9444444444444436E-4</v>
      </c>
      <c r="D17" s="11">
        <f t="shared" si="0"/>
        <v>1.0445864308222636E-3</v>
      </c>
      <c r="E17" s="13">
        <v>2.8356481481481483E-3</v>
      </c>
      <c r="F17" s="11">
        <f t="shared" si="1"/>
        <v>2.5898520084566602E-2</v>
      </c>
      <c r="G17" s="14">
        <f t="shared" si="2"/>
        <v>3.5300925925925925E-3</v>
      </c>
      <c r="H17" s="74">
        <f t="shared" si="3"/>
        <v>4.5591114964349247E-3</v>
      </c>
    </row>
    <row r="18" spans="2:8" s="1" customFormat="1" x14ac:dyDescent="0.3">
      <c r="B18" s="9" t="s">
        <v>16</v>
      </c>
      <c r="C18" s="13">
        <v>6.2500000000000003E-3</v>
      </c>
      <c r="D18" s="11">
        <f t="shared" si="0"/>
        <v>9.4012778774003741E-3</v>
      </c>
      <c r="E18" s="13"/>
      <c r="F18" s="11"/>
      <c r="G18" s="14">
        <f t="shared" si="2"/>
        <v>6.2500000000000003E-3</v>
      </c>
      <c r="H18" s="74">
        <f t="shared" si="3"/>
        <v>8.0718695346716704E-3</v>
      </c>
    </row>
    <row r="19" spans="2:8" s="1" customFormat="1" x14ac:dyDescent="0.3">
      <c r="B19" s="9" t="s">
        <v>4</v>
      </c>
      <c r="C19" s="13">
        <v>8.6053240740740708E-2</v>
      </c>
      <c r="D19" s="11">
        <f t="shared" si="0"/>
        <v>0.12944166855272546</v>
      </c>
      <c r="E19" s="13">
        <v>2.9050925925925924E-3</v>
      </c>
      <c r="F19" s="11">
        <f t="shared" si="1"/>
        <v>2.6532769556025373E-2</v>
      </c>
      <c r="G19" s="14">
        <f t="shared" si="2"/>
        <v>8.8958333333333306E-2</v>
      </c>
      <c r="H19" s="74">
        <f t="shared" si="3"/>
        <v>0.11488960971016006</v>
      </c>
    </row>
    <row r="20" spans="2:8" s="1" customFormat="1" x14ac:dyDescent="0.3">
      <c r="B20" s="9" t="s">
        <v>14</v>
      </c>
      <c r="C20" s="13">
        <v>2.5347222222222216E-3</v>
      </c>
      <c r="D20" s="11">
        <f t="shared" si="0"/>
        <v>3.8127404725012614E-3</v>
      </c>
      <c r="E20" s="13">
        <v>3.8773148148148148E-3</v>
      </c>
      <c r="F20" s="11">
        <f t="shared" si="1"/>
        <v>3.5412262156448208E-2</v>
      </c>
      <c r="G20" s="14">
        <f t="shared" si="2"/>
        <v>6.4120370370370364E-3</v>
      </c>
      <c r="H20" s="74">
        <f t="shared" si="3"/>
        <v>8.2811402263113041E-3</v>
      </c>
    </row>
    <row r="21" spans="2:8" s="1" customFormat="1" x14ac:dyDescent="0.3">
      <c r="B21" s="9" t="s">
        <v>11</v>
      </c>
      <c r="C21" s="13">
        <v>4.0393518518518513E-3</v>
      </c>
      <c r="D21" s="11">
        <f t="shared" si="0"/>
        <v>6.0760110726161658E-3</v>
      </c>
      <c r="E21" s="13">
        <v>8.4375000000000006E-3</v>
      </c>
      <c r="F21" s="11">
        <f t="shared" si="1"/>
        <v>7.706131078224103E-2</v>
      </c>
      <c r="G21" s="14">
        <f t="shared" si="2"/>
        <v>1.2476851851851852E-2</v>
      </c>
      <c r="H21" s="74">
        <f t="shared" si="3"/>
        <v>1.6113843256251963E-2</v>
      </c>
    </row>
    <row r="22" spans="2:8" s="1" customFormat="1" x14ac:dyDescent="0.3">
      <c r="B22" s="9" t="s">
        <v>15</v>
      </c>
      <c r="C22" s="13">
        <v>7.0023148148148136E-3</v>
      </c>
      <c r="D22" s="11">
        <f t="shared" si="0"/>
        <v>1.0532913177457824E-2</v>
      </c>
      <c r="E22" s="13">
        <v>2.8935185185185188E-3</v>
      </c>
      <c r="F22" s="11">
        <f t="shared" si="1"/>
        <v>2.6427061310782249E-2</v>
      </c>
      <c r="G22" s="14">
        <f t="shared" si="2"/>
        <v>9.8958333333333329E-3</v>
      </c>
      <c r="H22" s="74">
        <f t="shared" si="3"/>
        <v>1.2780460096563476E-2</v>
      </c>
    </row>
    <row r="23" spans="2:8" s="1" customFormat="1" x14ac:dyDescent="0.3">
      <c r="B23" s="9" t="s">
        <v>28</v>
      </c>
      <c r="C23" s="13">
        <v>1.5358796296296297E-2</v>
      </c>
      <c r="D23" s="11">
        <f t="shared" si="0"/>
        <v>2.3102769895019068E-2</v>
      </c>
      <c r="E23" s="13">
        <v>5.7638888888888896E-3</v>
      </c>
      <c r="F23" s="11">
        <f t="shared" si="1"/>
        <v>5.2642706131078243E-2</v>
      </c>
      <c r="G23" s="14">
        <f t="shared" si="2"/>
        <v>2.1122685185185189E-2</v>
      </c>
      <c r="H23" s="74">
        <f t="shared" si="3"/>
        <v>2.7279929445881111E-2</v>
      </c>
    </row>
    <row r="24" spans="2:8" s="1" customFormat="1" x14ac:dyDescent="0.3">
      <c r="B24" s="9" t="s">
        <v>12</v>
      </c>
      <c r="C24" s="13">
        <v>8.5763888888888886E-3</v>
      </c>
      <c r="D24" s="11">
        <f t="shared" si="0"/>
        <v>1.2900642420654956E-2</v>
      </c>
      <c r="E24" s="13">
        <v>3.3217592592592595E-3</v>
      </c>
      <c r="F24" s="11">
        <f t="shared" si="1"/>
        <v>3.0338266384778021E-2</v>
      </c>
      <c r="G24" s="14">
        <f t="shared" si="2"/>
        <v>1.1898148148148147E-2</v>
      </c>
      <c r="H24" s="74">
        <f t="shared" si="3"/>
        <v>1.5366447928967549E-2</v>
      </c>
    </row>
    <row r="25" spans="2:8" s="1" customFormat="1" x14ac:dyDescent="0.3">
      <c r="B25" s="9" t="s">
        <v>5</v>
      </c>
      <c r="C25" s="13">
        <v>3.5648148148148151E-2</v>
      </c>
      <c r="D25" s="11">
        <f t="shared" si="0"/>
        <v>5.3622103448876204E-2</v>
      </c>
      <c r="E25" s="13">
        <v>5.2893518518518524E-3</v>
      </c>
      <c r="F25" s="11">
        <f t="shared" si="1"/>
        <v>4.8308668076109951E-2</v>
      </c>
      <c r="G25" s="14">
        <f t="shared" si="2"/>
        <v>4.0937500000000002E-2</v>
      </c>
      <c r="H25" s="74">
        <f t="shared" si="3"/>
        <v>5.2870745452099438E-2</v>
      </c>
    </row>
    <row r="26" spans="2:8" s="1" customFormat="1" x14ac:dyDescent="0.3">
      <c r="B26" s="9" t="s">
        <v>6</v>
      </c>
      <c r="C26" s="13">
        <v>9.1689814814814849E-2</v>
      </c>
      <c r="D26" s="11">
        <f t="shared" si="0"/>
        <v>0.13792022841623294</v>
      </c>
      <c r="E26" s="13">
        <v>7.8703703703703705E-4</v>
      </c>
      <c r="F26" s="11">
        <f t="shared" si="1"/>
        <v>7.1881606765327706E-3</v>
      </c>
      <c r="G26" s="14">
        <f t="shared" si="2"/>
        <v>9.247685185185188E-2</v>
      </c>
      <c r="H26" s="74">
        <f t="shared" si="3"/>
        <v>0.11943377330004937</v>
      </c>
    </row>
    <row r="27" spans="2:8" s="1" customFormat="1" x14ac:dyDescent="0.3">
      <c r="B27" s="9" t="s">
        <v>29</v>
      </c>
      <c r="C27" s="13">
        <v>7.7546296296296335E-2</v>
      </c>
      <c r="D27" s="11">
        <f t="shared" si="0"/>
        <v>0.11664548477515284</v>
      </c>
      <c r="E27" s="13">
        <v>8.6805555555555551E-4</v>
      </c>
      <c r="F27" s="11">
        <f t="shared" si="1"/>
        <v>7.9281183932346736E-3</v>
      </c>
      <c r="G27" s="14">
        <f t="shared" si="2"/>
        <v>7.8414351851851888E-2</v>
      </c>
      <c r="H27" s="74">
        <f t="shared" si="3"/>
        <v>0.10127206684703813</v>
      </c>
    </row>
    <row r="28" spans="2:8" s="1" customFormat="1" x14ac:dyDescent="0.3">
      <c r="B28" s="9" t="s">
        <v>17</v>
      </c>
      <c r="C28" s="13"/>
      <c r="D28" s="11"/>
      <c r="E28" s="13">
        <v>3.6805555555555554E-3</v>
      </c>
      <c r="F28" s="11">
        <f t="shared" si="1"/>
        <v>3.3615221987315015E-2</v>
      </c>
      <c r="G28" s="14">
        <f t="shared" si="2"/>
        <v>3.6805555555555554E-3</v>
      </c>
      <c r="H28" s="74">
        <f t="shared" si="3"/>
        <v>4.7534342815288722E-3</v>
      </c>
    </row>
    <row r="29" spans="2:8" s="1" customFormat="1" x14ac:dyDescent="0.3">
      <c r="B29" s="9"/>
      <c r="C29" s="14"/>
      <c r="D29" s="75"/>
      <c r="E29" s="14"/>
      <c r="F29" s="75"/>
      <c r="G29" s="14"/>
      <c r="H29" s="76"/>
    </row>
    <row r="30" spans="2:8" s="1" customFormat="1" x14ac:dyDescent="0.3">
      <c r="B30" s="16" t="s">
        <v>30</v>
      </c>
      <c r="C30" s="17">
        <f t="shared" ref="C30:H30" si="4">SUM(C7:C28)</f>
        <v>0.66480324074074071</v>
      </c>
      <c r="D30" s="66">
        <f t="shared" si="4"/>
        <v>1</v>
      </c>
      <c r="E30" s="17">
        <f t="shared" si="4"/>
        <v>0.10949074074074072</v>
      </c>
      <c r="F30" s="66">
        <f t="shared" si="4"/>
        <v>0.99999999999999989</v>
      </c>
      <c r="G30" s="17">
        <f t="shared" si="4"/>
        <v>0.77429398148148143</v>
      </c>
      <c r="H30" s="67">
        <f t="shared" si="4"/>
        <v>1.0000000000000002</v>
      </c>
    </row>
    <row r="31" spans="2:8" s="1" customFormat="1" x14ac:dyDescent="0.3">
      <c r="B31" s="9"/>
      <c r="C31" s="14"/>
      <c r="D31" s="75"/>
      <c r="E31" s="14"/>
      <c r="F31" s="75"/>
      <c r="G31" s="14"/>
      <c r="H31" s="76"/>
    </row>
    <row r="32" spans="2:8" s="1" customFormat="1" ht="66" customHeight="1" thickBot="1" x14ac:dyDescent="0.35">
      <c r="B32" s="134" t="s">
        <v>40</v>
      </c>
      <c r="C32" s="135"/>
      <c r="D32" s="135"/>
      <c r="E32" s="135"/>
      <c r="F32" s="135"/>
      <c r="G32" s="135"/>
      <c r="H32" s="136"/>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row r="67" spans="3:5" s="1" customFormat="1" x14ac:dyDescent="0.3">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9"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10" width="10.88671875" customWidth="1"/>
  </cols>
  <sheetData>
    <row r="2" spans="2:10" ht="15" thickBot="1" x14ac:dyDescent="0.35"/>
    <row r="3" spans="2:10" x14ac:dyDescent="0.3">
      <c r="B3" s="137" t="s">
        <v>32</v>
      </c>
      <c r="C3" s="138"/>
      <c r="D3" s="138"/>
      <c r="E3" s="138"/>
      <c r="F3" s="138"/>
      <c r="G3" s="138"/>
      <c r="H3" s="138"/>
      <c r="I3" s="138"/>
      <c r="J3" s="139"/>
    </row>
    <row r="4" spans="2:10" x14ac:dyDescent="0.3">
      <c r="B4" s="140" t="s">
        <v>129</v>
      </c>
      <c r="C4" s="141"/>
      <c r="D4" s="141"/>
      <c r="E4" s="141"/>
      <c r="F4" s="141"/>
      <c r="G4" s="141"/>
      <c r="H4" s="141"/>
      <c r="I4" s="141"/>
      <c r="J4" s="142"/>
    </row>
    <row r="5" spans="2:10" x14ac:dyDescent="0.3">
      <c r="B5" s="3"/>
      <c r="C5" s="147" t="s">
        <v>19</v>
      </c>
      <c r="D5" s="147"/>
      <c r="E5" s="147" t="s">
        <v>20</v>
      </c>
      <c r="F5" s="147"/>
      <c r="G5" s="147" t="s">
        <v>21</v>
      </c>
      <c r="H5" s="147"/>
      <c r="I5" s="147" t="s">
        <v>22</v>
      </c>
      <c r="J5" s="148"/>
    </row>
    <row r="6" spans="2:10" x14ac:dyDescent="0.3">
      <c r="B6" s="4" t="s">
        <v>23</v>
      </c>
      <c r="C6" s="6" t="s">
        <v>24</v>
      </c>
      <c r="D6" s="6" t="s">
        <v>25</v>
      </c>
      <c r="E6" s="6" t="s">
        <v>24</v>
      </c>
      <c r="F6" s="6" t="s">
        <v>25</v>
      </c>
      <c r="G6" s="6" t="s">
        <v>24</v>
      </c>
      <c r="H6" s="6" t="s">
        <v>25</v>
      </c>
      <c r="I6" s="6" t="s">
        <v>24</v>
      </c>
      <c r="J6" s="8" t="s">
        <v>25</v>
      </c>
    </row>
    <row r="7" spans="2:10" x14ac:dyDescent="0.3">
      <c r="B7" s="9" t="s">
        <v>10</v>
      </c>
      <c r="C7" s="13">
        <v>0.12170138888888886</v>
      </c>
      <c r="D7" s="11">
        <f>C7/$C$30</f>
        <v>4.4714046972074407E-2</v>
      </c>
      <c r="E7" s="13">
        <v>2.5474537037037046E-2</v>
      </c>
      <c r="F7" s="11">
        <f>E7/$E$30</f>
        <v>2.8116297488566991E-2</v>
      </c>
      <c r="G7" s="13">
        <v>2.3414351851851849E-2</v>
      </c>
      <c r="H7" s="11">
        <f>G7/$G$30</f>
        <v>5.284329859206436E-2</v>
      </c>
      <c r="I7" s="13">
        <f>C7+E7+G7</f>
        <v>0.17059027777777774</v>
      </c>
      <c r="J7" s="12">
        <f>I7/$I$30</f>
        <v>4.1904778151174459E-2</v>
      </c>
    </row>
    <row r="8" spans="2:10" x14ac:dyDescent="0.3">
      <c r="B8" s="9" t="s">
        <v>13</v>
      </c>
      <c r="C8" s="13">
        <v>0.17570601851851864</v>
      </c>
      <c r="D8" s="11">
        <f t="shared" ref="D8:D27" si="0">C8/$C$30</f>
        <v>6.4555772428251279E-2</v>
      </c>
      <c r="E8" s="13">
        <v>5.0706018518518553E-2</v>
      </c>
      <c r="F8" s="11">
        <f t="shared" ref="F8:F28" si="1">E8/$E$30</f>
        <v>5.5964334074244448E-2</v>
      </c>
      <c r="G8" s="13">
        <v>2.8229166666666663E-2</v>
      </c>
      <c r="H8" s="11">
        <f t="shared" ref="H8:H27" si="2">G8/$G$30</f>
        <v>6.3709740615939189E-2</v>
      </c>
      <c r="I8" s="13">
        <f t="shared" ref="I8:I28" si="3">C8+E8+G8</f>
        <v>0.25464120370370386</v>
      </c>
      <c r="J8" s="12">
        <f t="shared" ref="J8:J28" si="4">I8/$I$30</f>
        <v>6.2551531589930792E-2</v>
      </c>
    </row>
    <row r="9" spans="2:10" x14ac:dyDescent="0.3">
      <c r="B9" s="9" t="s">
        <v>0</v>
      </c>
      <c r="C9" s="13">
        <v>0.5173032407407413</v>
      </c>
      <c r="D9" s="11">
        <f t="shared" si="0"/>
        <v>0.19006127716755761</v>
      </c>
      <c r="E9" s="13">
        <v>0.21335648148148142</v>
      </c>
      <c r="F9" s="11">
        <f t="shared" si="1"/>
        <v>0.23548197542219154</v>
      </c>
      <c r="G9" s="13">
        <v>0.10385416666666672</v>
      </c>
      <c r="H9" s="11">
        <f t="shared" si="2"/>
        <v>0.23438601990439634</v>
      </c>
      <c r="I9" s="13">
        <f t="shared" si="3"/>
        <v>0.83451388888888944</v>
      </c>
      <c r="J9" s="12">
        <f t="shared" si="4"/>
        <v>0.20499479708636839</v>
      </c>
    </row>
    <row r="10" spans="2:10" x14ac:dyDescent="0.3">
      <c r="B10" s="9" t="s">
        <v>8</v>
      </c>
      <c r="C10" s="13">
        <v>4.5335648148148132E-2</v>
      </c>
      <c r="D10" s="11">
        <f t="shared" si="0"/>
        <v>1.6656673513039982E-2</v>
      </c>
      <c r="E10" s="13">
        <v>2.0624999999999994E-2</v>
      </c>
      <c r="F10" s="11">
        <f t="shared" si="1"/>
        <v>2.2763853759484937E-2</v>
      </c>
      <c r="G10" s="13">
        <v>1.344907407407407E-2</v>
      </c>
      <c r="H10" s="11">
        <f t="shared" si="2"/>
        <v>3.0352898153227274E-2</v>
      </c>
      <c r="I10" s="13">
        <f t="shared" si="3"/>
        <v>7.9409722222222201E-2</v>
      </c>
      <c r="J10" s="12">
        <f t="shared" si="4"/>
        <v>1.9506661435321797E-2</v>
      </c>
    </row>
    <row r="11" spans="2:10" x14ac:dyDescent="0.3">
      <c r="B11" s="9" t="s">
        <v>26</v>
      </c>
      <c r="C11" s="13">
        <v>1.9571759259259261E-2</v>
      </c>
      <c r="D11" s="11">
        <f t="shared" si="0"/>
        <v>7.1908182053996997E-3</v>
      </c>
      <c r="E11" s="13">
        <v>1.4351851851851852E-3</v>
      </c>
      <c r="F11" s="11">
        <f t="shared" si="1"/>
        <v>1.5840167599192666E-3</v>
      </c>
      <c r="G11" s="13">
        <v>5.1157407407407401E-3</v>
      </c>
      <c r="H11" s="11">
        <f t="shared" si="2"/>
        <v>1.1545594650367003E-2</v>
      </c>
      <c r="I11" s="13">
        <f t="shared" si="3"/>
        <v>2.6122685185185186E-2</v>
      </c>
      <c r="J11" s="12">
        <f t="shared" si="4"/>
        <v>6.416926812348245E-3</v>
      </c>
    </row>
    <row r="12" spans="2:10" x14ac:dyDescent="0.3">
      <c r="B12" s="9" t="s">
        <v>3</v>
      </c>
      <c r="C12" s="13">
        <v>0.21212962962962975</v>
      </c>
      <c r="D12" s="11">
        <f t="shared" si="0"/>
        <v>7.7938093476384251E-2</v>
      </c>
      <c r="E12" s="13">
        <v>2.8333333333333315E-2</v>
      </c>
      <c r="F12" s="11">
        <f t="shared" si="1"/>
        <v>3.1271556679696465E-2</v>
      </c>
      <c r="G12" s="13">
        <v>7.8750000000000001E-2</v>
      </c>
      <c r="H12" s="11">
        <f t="shared" si="2"/>
        <v>0.17772901810202962</v>
      </c>
      <c r="I12" s="13">
        <f t="shared" si="3"/>
        <v>0.31921296296296309</v>
      </c>
      <c r="J12" s="12">
        <f t="shared" si="4"/>
        <v>7.8413310360905916E-2</v>
      </c>
    </row>
    <row r="13" spans="2:10" x14ac:dyDescent="0.3">
      <c r="B13" s="9" t="s">
        <v>7</v>
      </c>
      <c r="C13" s="13">
        <v>3.0115740740740738E-2</v>
      </c>
      <c r="D13" s="11">
        <f t="shared" si="0"/>
        <v>1.1064759887906573E-2</v>
      </c>
      <c r="E13" s="13">
        <v>6.805555555555556E-3</v>
      </c>
      <c r="F13" s="11">
        <f t="shared" si="1"/>
        <v>7.5113052809074902E-3</v>
      </c>
      <c r="G13" s="13">
        <v>1.2534722222222221E-2</v>
      </c>
      <c r="H13" s="11">
        <f t="shared" si="2"/>
        <v>2.8289319018885668E-2</v>
      </c>
      <c r="I13" s="13">
        <f t="shared" si="3"/>
        <v>4.945601851851851E-2</v>
      </c>
      <c r="J13" s="12">
        <f t="shared" si="4"/>
        <v>1.2148661173754561E-2</v>
      </c>
    </row>
    <row r="14" spans="2:10" x14ac:dyDescent="0.3">
      <c r="B14" s="9" t="s">
        <v>2</v>
      </c>
      <c r="C14" s="13">
        <v>0.20684027777777772</v>
      </c>
      <c r="D14" s="11">
        <f t="shared" si="0"/>
        <v>7.5994744026432873E-2</v>
      </c>
      <c r="E14" s="13">
        <v>4.5706018518518542E-2</v>
      </c>
      <c r="F14" s="11">
        <f t="shared" si="1"/>
        <v>5.0445824071945054E-2</v>
      </c>
      <c r="G14" s="13">
        <v>1.1921296296296296E-2</v>
      </c>
      <c r="H14" s="11">
        <f t="shared" si="2"/>
        <v>2.690489251103623E-2</v>
      </c>
      <c r="I14" s="13">
        <f t="shared" si="3"/>
        <v>0.26446759259259256</v>
      </c>
      <c r="J14" s="12">
        <f t="shared" si="4"/>
        <v>6.4965342340344429E-2</v>
      </c>
    </row>
    <row r="15" spans="2:10" x14ac:dyDescent="0.3">
      <c r="B15" s="9" t="s">
        <v>9</v>
      </c>
      <c r="C15" s="13">
        <v>0.16438657407407417</v>
      </c>
      <c r="D15" s="11">
        <f t="shared" si="0"/>
        <v>6.0396919557239498E-2</v>
      </c>
      <c r="E15" s="13">
        <v>4.6585648148148147E-2</v>
      </c>
      <c r="F15" s="11">
        <f t="shared" si="1"/>
        <v>5.1416673053831026E-2</v>
      </c>
      <c r="G15" s="13">
        <v>1.3692129629629629E-2</v>
      </c>
      <c r="H15" s="11">
        <f t="shared" si="2"/>
        <v>3.0901444505394039E-2</v>
      </c>
      <c r="I15" s="13">
        <f t="shared" si="3"/>
        <v>0.22466435185185193</v>
      </c>
      <c r="J15" s="12">
        <f t="shared" si="4"/>
        <v>5.5187845083957389E-2</v>
      </c>
    </row>
    <row r="16" spans="2:10" x14ac:dyDescent="0.3">
      <c r="B16" s="9" t="s">
        <v>1</v>
      </c>
      <c r="C16" s="13">
        <v>0.15003472222222239</v>
      </c>
      <c r="D16" s="11">
        <f t="shared" si="0"/>
        <v>5.5123936366999651E-2</v>
      </c>
      <c r="E16" s="13">
        <v>4.7488425925925906E-2</v>
      </c>
      <c r="F16" s="11">
        <f t="shared" si="1"/>
        <v>5.2413070693135062E-2</v>
      </c>
      <c r="G16" s="13">
        <v>3.5659722222222197E-2</v>
      </c>
      <c r="H16" s="11">
        <f t="shared" si="2"/>
        <v>8.0479586239322887E-2</v>
      </c>
      <c r="I16" s="13">
        <f t="shared" si="3"/>
        <v>0.2331828703703705</v>
      </c>
      <c r="J16" s="12">
        <f t="shared" si="4"/>
        <v>5.7280383025423195E-2</v>
      </c>
    </row>
    <row r="17" spans="2:10" x14ac:dyDescent="0.3">
      <c r="B17" s="9" t="s">
        <v>27</v>
      </c>
      <c r="C17" s="13">
        <v>2.5775462962962962E-2</v>
      </c>
      <c r="D17" s="11">
        <f t="shared" si="0"/>
        <v>9.4701077134388707E-3</v>
      </c>
      <c r="E17" s="13">
        <v>5.0115740740740754E-3</v>
      </c>
      <c r="F17" s="11">
        <f t="shared" si="1"/>
        <v>5.5312843310084082E-3</v>
      </c>
      <c r="G17" s="13">
        <v>3.4375E-3</v>
      </c>
      <c r="H17" s="11">
        <f t="shared" si="2"/>
        <v>7.7580126949298644E-3</v>
      </c>
      <c r="I17" s="13">
        <f t="shared" si="3"/>
        <v>3.4224537037037039E-2</v>
      </c>
      <c r="J17" s="12">
        <f t="shared" si="4"/>
        <v>8.4071123545032163E-3</v>
      </c>
    </row>
    <row r="18" spans="2:10" x14ac:dyDescent="0.3">
      <c r="B18" s="9" t="s">
        <v>16</v>
      </c>
      <c r="C18" s="13">
        <v>2.7291666666666669E-2</v>
      </c>
      <c r="D18" s="11">
        <f t="shared" si="0"/>
        <v>1.0027172873052922E-2</v>
      </c>
      <c r="E18" s="13">
        <v>8.9814814814814826E-3</v>
      </c>
      <c r="F18" s="11">
        <f t="shared" si="1"/>
        <v>9.9128790782044424E-3</v>
      </c>
      <c r="G18" s="13">
        <v>2.0486111111111109E-3</v>
      </c>
      <c r="H18" s="11">
        <f t="shared" si="2"/>
        <v>4.6234621111198174E-3</v>
      </c>
      <c r="I18" s="13">
        <f t="shared" si="3"/>
        <v>3.8321759259259264E-2</v>
      </c>
      <c r="J18" s="12">
        <f t="shared" si="4"/>
        <v>9.4135776143930167E-3</v>
      </c>
    </row>
    <row r="19" spans="2:10" x14ac:dyDescent="0.3">
      <c r="B19" s="9" t="s">
        <v>4</v>
      </c>
      <c r="C19" s="13">
        <v>0.15898148148148136</v>
      </c>
      <c r="D19" s="11">
        <f t="shared" si="0"/>
        <v>5.8411046049302306E-2</v>
      </c>
      <c r="E19" s="13">
        <v>3.3344907407407393E-2</v>
      </c>
      <c r="F19" s="11">
        <f t="shared" si="1"/>
        <v>3.6802841010704877E-2</v>
      </c>
      <c r="G19" s="13">
        <v>1.6967592592592597E-2</v>
      </c>
      <c r="H19" s="11">
        <f t="shared" si="2"/>
        <v>3.8293759632212744E-2</v>
      </c>
      <c r="I19" s="13">
        <f t="shared" si="3"/>
        <v>0.20929398148148134</v>
      </c>
      <c r="J19" s="12">
        <f t="shared" si="4"/>
        <v>5.1412178798269044E-2</v>
      </c>
    </row>
    <row r="20" spans="2:10" x14ac:dyDescent="0.3">
      <c r="B20" s="9" t="s">
        <v>14</v>
      </c>
      <c r="C20" s="13">
        <v>2.0046296296296291E-2</v>
      </c>
      <c r="D20" s="11">
        <f t="shared" si="0"/>
        <v>7.3651668431414996E-3</v>
      </c>
      <c r="E20" s="13">
        <v>5.1967592592592595E-3</v>
      </c>
      <c r="F20" s="11">
        <f t="shared" si="1"/>
        <v>5.7356735903528284E-3</v>
      </c>
      <c r="G20" s="13">
        <v>6.9560185185185176E-3</v>
      </c>
      <c r="H20" s="11">
        <f t="shared" si="2"/>
        <v>1.5698874173915314E-2</v>
      </c>
      <c r="I20" s="13">
        <f t="shared" si="3"/>
        <v>3.2199074074074067E-2</v>
      </c>
      <c r="J20" s="12">
        <f t="shared" si="4"/>
        <v>7.9095659689644715E-3</v>
      </c>
    </row>
    <row r="21" spans="2:10" x14ac:dyDescent="0.3">
      <c r="B21" s="9" t="s">
        <v>11</v>
      </c>
      <c r="C21" s="13">
        <v>1.8877314814814819E-2</v>
      </c>
      <c r="D21" s="11">
        <f t="shared" si="0"/>
        <v>6.9356738574848685E-3</v>
      </c>
      <c r="E21" s="13">
        <v>3.9236111111111104E-3</v>
      </c>
      <c r="F21" s="11">
        <f t="shared" si="1"/>
        <v>4.3304974323599291E-3</v>
      </c>
      <c r="G21" s="13">
        <v>3.0671296296296293E-3</v>
      </c>
      <c r="H21" s="11">
        <f t="shared" si="2"/>
        <v>6.9221325392471852E-3</v>
      </c>
      <c r="I21" s="13">
        <f t="shared" si="3"/>
        <v>2.5868055555555557E-2</v>
      </c>
      <c r="J21" s="12">
        <f t="shared" si="4"/>
        <v>6.3543781238805169E-3</v>
      </c>
    </row>
    <row r="22" spans="2:10" x14ac:dyDescent="0.3">
      <c r="B22" s="9" t="s">
        <v>15</v>
      </c>
      <c r="C22" s="13">
        <v>5.3819444444444444E-3</v>
      </c>
      <c r="D22" s="11">
        <f t="shared" si="0"/>
        <v>1.9773686963399529E-3</v>
      </c>
      <c r="E22" s="13"/>
      <c r="F22" s="11"/>
      <c r="G22" s="13">
        <v>2.5231481481481485E-3</v>
      </c>
      <c r="H22" s="11">
        <f t="shared" si="2"/>
        <v>5.6944335605882516E-3</v>
      </c>
      <c r="I22" s="13">
        <f t="shared" si="3"/>
        <v>7.905092592592592E-3</v>
      </c>
      <c r="J22" s="12">
        <f t="shared" si="4"/>
        <v>1.9418524647026366E-3</v>
      </c>
    </row>
    <row r="23" spans="2:10" s="25" customFormat="1" x14ac:dyDescent="0.3">
      <c r="B23" s="9" t="s">
        <v>28</v>
      </c>
      <c r="C23" s="13">
        <v>4.3148148148148137E-2</v>
      </c>
      <c r="D23" s="11">
        <f t="shared" si="0"/>
        <v>1.5852968817108262E-2</v>
      </c>
      <c r="E23" s="13">
        <v>8.1365740740740738E-3</v>
      </c>
      <c r="F23" s="11">
        <f t="shared" si="1"/>
        <v>8.9803530824455191E-3</v>
      </c>
      <c r="G23" s="13">
        <v>1.5439814814814818E-2</v>
      </c>
      <c r="H23" s="11">
        <f t="shared" si="2"/>
        <v>3.484575399002169E-2</v>
      </c>
      <c r="I23" s="13">
        <f t="shared" si="3"/>
        <v>6.6724537037037027E-2</v>
      </c>
      <c r="J23" s="12">
        <f t="shared" si="4"/>
        <v>1.639059950074773E-2</v>
      </c>
    </row>
    <row r="24" spans="2:10" x14ac:dyDescent="0.3">
      <c r="B24" s="9" t="s">
        <v>12</v>
      </c>
      <c r="C24" s="13">
        <v>7.633101851851852E-2</v>
      </c>
      <c r="D24" s="11">
        <f t="shared" si="0"/>
        <v>2.8044616241638686E-2</v>
      </c>
      <c r="E24" s="13">
        <v>4.3333333333333335E-2</v>
      </c>
      <c r="F24" s="11">
        <f t="shared" si="1"/>
        <v>4.7827086686594626E-2</v>
      </c>
      <c r="G24" s="13">
        <v>1.74537037037037E-2</v>
      </c>
      <c r="H24" s="11">
        <f t="shared" si="2"/>
        <v>3.9390852336546239E-2</v>
      </c>
      <c r="I24" s="13">
        <f t="shared" si="3"/>
        <v>0.13711805555555556</v>
      </c>
      <c r="J24" s="12">
        <f t="shared" si="4"/>
        <v>3.3682468739871359E-2</v>
      </c>
    </row>
    <row r="25" spans="2:10" x14ac:dyDescent="0.3">
      <c r="B25" s="9" t="s">
        <v>5</v>
      </c>
      <c r="C25" s="13">
        <v>0.18505787037037053</v>
      </c>
      <c r="D25" s="11">
        <f t="shared" si="0"/>
        <v>6.7991716313504369E-2</v>
      </c>
      <c r="E25" s="13">
        <v>4.8645833333333312E-2</v>
      </c>
      <c r="F25" s="11">
        <f t="shared" si="1"/>
        <v>5.3690503564037692E-2</v>
      </c>
      <c r="G25" s="13">
        <v>1.3888888888888888E-2</v>
      </c>
      <c r="H25" s="11">
        <f t="shared" si="2"/>
        <v>3.134550583810046E-2</v>
      </c>
      <c r="I25" s="13">
        <f t="shared" si="3"/>
        <v>0.24759259259259273</v>
      </c>
      <c r="J25" s="12">
        <f t="shared" si="4"/>
        <v>6.0820070168255969E-2</v>
      </c>
    </row>
    <row r="26" spans="2:10" x14ac:dyDescent="0.3">
      <c r="B26" s="9" t="s">
        <v>6</v>
      </c>
      <c r="C26" s="13">
        <v>0.3891782407407412</v>
      </c>
      <c r="D26" s="11">
        <f t="shared" si="0"/>
        <v>0.14298714497727094</v>
      </c>
      <c r="E26" s="13">
        <v>0.21923611111111113</v>
      </c>
      <c r="F26" s="11">
        <f t="shared" si="1"/>
        <v>0.241971334406377</v>
      </c>
      <c r="G26" s="13">
        <v>6.7129629629629635E-4</v>
      </c>
      <c r="H26" s="11">
        <f t="shared" si="2"/>
        <v>1.5150327821748558E-3</v>
      </c>
      <c r="I26" s="13">
        <f t="shared" si="3"/>
        <v>0.60908564814814858</v>
      </c>
      <c r="J26" s="12">
        <f t="shared" si="4"/>
        <v>0.14961930593700781</v>
      </c>
    </row>
    <row r="27" spans="2:10" x14ac:dyDescent="0.3">
      <c r="B27" s="9" t="s">
        <v>29</v>
      </c>
      <c r="C27" s="13">
        <v>0.12857638888888887</v>
      </c>
      <c r="D27" s="11">
        <f t="shared" si="0"/>
        <v>4.7239976016431248E-2</v>
      </c>
      <c r="E27" s="13">
        <v>4.3634259259259255E-2</v>
      </c>
      <c r="F27" s="11">
        <f t="shared" si="1"/>
        <v>4.8159219233029307E-2</v>
      </c>
      <c r="G27" s="13">
        <v>3.4016203703703708E-2</v>
      </c>
      <c r="H27" s="11">
        <f t="shared" si="2"/>
        <v>7.6770368048481058E-2</v>
      </c>
      <c r="I27" s="13">
        <f t="shared" si="3"/>
        <v>0.20622685185185183</v>
      </c>
      <c r="J27" s="12">
        <f t="shared" si="4"/>
        <v>5.0658751414453258E-2</v>
      </c>
    </row>
    <row r="28" spans="2:10" x14ac:dyDescent="0.3">
      <c r="B28" s="9" t="s">
        <v>17</v>
      </c>
      <c r="C28" s="13"/>
      <c r="D28" s="11"/>
      <c r="E28" s="13">
        <v>8.1018518518518516E-5</v>
      </c>
      <c r="F28" s="11">
        <f t="shared" si="1"/>
        <v>8.9420300963184395E-5</v>
      </c>
      <c r="G28" s="13"/>
      <c r="H28" s="11"/>
      <c r="I28" s="13">
        <f t="shared" si="3"/>
        <v>8.1018518518518516E-5</v>
      </c>
      <c r="J28" s="12">
        <f t="shared" si="4"/>
        <v>1.9901855421549718E-5</v>
      </c>
    </row>
    <row r="29" spans="2:10" x14ac:dyDescent="0.3">
      <c r="B29" s="26"/>
      <c r="C29" s="27"/>
      <c r="D29" s="27"/>
      <c r="E29" s="27"/>
      <c r="F29" s="27"/>
      <c r="G29" s="27"/>
      <c r="H29" s="27"/>
      <c r="I29" s="27"/>
      <c r="J29" s="28"/>
    </row>
    <row r="30" spans="2:10" x14ac:dyDescent="0.3">
      <c r="B30" s="16" t="s">
        <v>30</v>
      </c>
      <c r="C30" s="17">
        <f t="shared" ref="C30:J30" si="5">SUM(C7:C28)</f>
        <v>2.7217708333333355</v>
      </c>
      <c r="D30" s="18">
        <f t="shared" si="5"/>
        <v>0.99999999999999967</v>
      </c>
      <c r="E30" s="17">
        <f t="shared" si="5"/>
        <v>0.90604166666666652</v>
      </c>
      <c r="F30" s="18">
        <f t="shared" si="5"/>
        <v>1</v>
      </c>
      <c r="G30" s="17">
        <f t="shared" si="5"/>
        <v>0.44309027777777776</v>
      </c>
      <c r="H30" s="18">
        <f t="shared" si="5"/>
        <v>1.0000000000000002</v>
      </c>
      <c r="I30" s="17">
        <f t="shared" si="5"/>
        <v>4.0709027777777802</v>
      </c>
      <c r="J30" s="19">
        <f t="shared" si="5"/>
        <v>0.99999999999999978</v>
      </c>
    </row>
    <row r="31" spans="2:10" x14ac:dyDescent="0.3">
      <c r="B31" s="20"/>
      <c r="C31" s="21"/>
      <c r="D31" s="22"/>
      <c r="E31" s="21"/>
      <c r="F31" s="22"/>
      <c r="G31" s="21"/>
      <c r="H31" s="21"/>
      <c r="I31" s="21"/>
      <c r="J31" s="29"/>
    </row>
    <row r="32" spans="2:10" ht="66" customHeight="1" thickBot="1" x14ac:dyDescent="0.35">
      <c r="B32" s="144" t="s">
        <v>33</v>
      </c>
      <c r="C32" s="145"/>
      <c r="D32" s="145"/>
      <c r="E32" s="145"/>
      <c r="F32" s="145"/>
      <c r="G32" s="145"/>
      <c r="H32" s="145"/>
      <c r="I32" s="145"/>
      <c r="J32" s="146"/>
    </row>
    <row r="34" spans="9:9" x14ac:dyDescent="0.3">
      <c r="I34" s="3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10"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57</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7" t="s">
        <v>37</v>
      </c>
      <c r="D5" s="147"/>
      <c r="E5" s="147" t="s">
        <v>38</v>
      </c>
      <c r="F5" s="147"/>
      <c r="G5" s="141" t="s">
        <v>39</v>
      </c>
      <c r="H5" s="142"/>
    </row>
    <row r="6" spans="2:8" s="1" customFormat="1" x14ac:dyDescent="0.3">
      <c r="B6" s="4" t="s">
        <v>23</v>
      </c>
      <c r="C6" s="6" t="s">
        <v>24</v>
      </c>
      <c r="D6" s="6" t="s">
        <v>25</v>
      </c>
      <c r="E6" s="6" t="s">
        <v>24</v>
      </c>
      <c r="F6" s="6" t="s">
        <v>25</v>
      </c>
      <c r="G6" s="7" t="s">
        <v>24</v>
      </c>
      <c r="H6" s="8" t="s">
        <v>25</v>
      </c>
    </row>
    <row r="7" spans="2:8" s="1" customFormat="1" x14ac:dyDescent="0.3">
      <c r="B7" s="9" t="s">
        <v>10</v>
      </c>
      <c r="C7" s="13">
        <v>1.215277777777778E-3</v>
      </c>
      <c r="D7" s="11">
        <f t="shared" ref="D7:D28" si="0">C7/$C$30</f>
        <v>1.4542936288088643E-2</v>
      </c>
      <c r="E7" s="13"/>
      <c r="F7" s="11"/>
      <c r="G7" s="14">
        <f>E7+C7</f>
        <v>1.215277777777778E-3</v>
      </c>
      <c r="H7" s="74">
        <f t="shared" ref="H7:H27" si="1">G7/$G$30</f>
        <v>1.4542936288088643E-2</v>
      </c>
    </row>
    <row r="8" spans="2:8" s="1" customFormat="1" x14ac:dyDescent="0.3">
      <c r="B8" s="9" t="s">
        <v>13</v>
      </c>
      <c r="C8" s="13">
        <v>3.7731481481481487E-3</v>
      </c>
      <c r="D8" s="11">
        <f t="shared" si="0"/>
        <v>4.515235457063712E-2</v>
      </c>
      <c r="E8" s="13"/>
      <c r="F8" s="11"/>
      <c r="G8" s="14">
        <f t="shared" ref="G8:G27" si="2">E8+C8</f>
        <v>3.7731481481481487E-3</v>
      </c>
      <c r="H8" s="74">
        <f t="shared" si="1"/>
        <v>4.515235457063712E-2</v>
      </c>
    </row>
    <row r="9" spans="2:8" s="1" customFormat="1" x14ac:dyDescent="0.3">
      <c r="B9" s="9" t="s">
        <v>0</v>
      </c>
      <c r="C9" s="13">
        <v>1.4525462962962967E-2</v>
      </c>
      <c r="D9" s="11">
        <f t="shared" si="0"/>
        <v>0.17382271468144048</v>
      </c>
      <c r="E9" s="13"/>
      <c r="F9" s="11"/>
      <c r="G9" s="14">
        <f t="shared" si="2"/>
        <v>1.4525462962962967E-2</v>
      </c>
      <c r="H9" s="74">
        <f t="shared" si="1"/>
        <v>0.17382271468144048</v>
      </c>
    </row>
    <row r="10" spans="2:8" s="1" customFormat="1" x14ac:dyDescent="0.3">
      <c r="B10" s="9" t="s">
        <v>8</v>
      </c>
      <c r="C10" s="13">
        <v>1.8981481481481484E-3</v>
      </c>
      <c r="D10" s="11">
        <f t="shared" si="0"/>
        <v>2.2714681440443214E-2</v>
      </c>
      <c r="E10" s="13"/>
      <c r="F10" s="11"/>
      <c r="G10" s="14">
        <f t="shared" si="2"/>
        <v>1.8981481481481484E-3</v>
      </c>
      <c r="H10" s="74">
        <f t="shared" si="1"/>
        <v>2.2714681440443214E-2</v>
      </c>
    </row>
    <row r="11" spans="2:8" s="1" customFormat="1" x14ac:dyDescent="0.3">
      <c r="B11" s="9" t="s">
        <v>26</v>
      </c>
      <c r="C11" s="13">
        <v>2.2569444444444451E-3</v>
      </c>
      <c r="D11" s="11">
        <f t="shared" si="0"/>
        <v>2.7008310249307482E-2</v>
      </c>
      <c r="E11" s="13"/>
      <c r="F11" s="11"/>
      <c r="G11" s="14">
        <f t="shared" si="2"/>
        <v>2.2569444444444451E-3</v>
      </c>
      <c r="H11" s="74">
        <f t="shared" si="1"/>
        <v>2.7008310249307482E-2</v>
      </c>
    </row>
    <row r="12" spans="2:8" s="1" customFormat="1" x14ac:dyDescent="0.3">
      <c r="B12" s="9" t="s">
        <v>3</v>
      </c>
      <c r="C12" s="13">
        <v>1.0266203703703706E-2</v>
      </c>
      <c r="D12" s="11">
        <f t="shared" si="0"/>
        <v>0.12285318559556788</v>
      </c>
      <c r="E12" s="13"/>
      <c r="F12" s="11"/>
      <c r="G12" s="14">
        <f t="shared" si="2"/>
        <v>1.0266203703703706E-2</v>
      </c>
      <c r="H12" s="74">
        <f t="shared" si="1"/>
        <v>0.12285318559556788</v>
      </c>
    </row>
    <row r="13" spans="2:8" s="1" customFormat="1" x14ac:dyDescent="0.3">
      <c r="B13" s="9" t="s">
        <v>7</v>
      </c>
      <c r="C13" s="13">
        <v>1.7245370370370374E-3</v>
      </c>
      <c r="D13" s="11">
        <f t="shared" si="0"/>
        <v>2.063711911357341E-2</v>
      </c>
      <c r="E13" s="13"/>
      <c r="F13" s="11"/>
      <c r="G13" s="14">
        <f t="shared" si="2"/>
        <v>1.7245370370370374E-3</v>
      </c>
      <c r="H13" s="74">
        <f t="shared" si="1"/>
        <v>2.063711911357341E-2</v>
      </c>
    </row>
    <row r="14" spans="2:8" s="1" customFormat="1" x14ac:dyDescent="0.3">
      <c r="B14" s="9" t="s">
        <v>2</v>
      </c>
      <c r="C14" s="13">
        <v>2.9976851851851848E-3</v>
      </c>
      <c r="D14" s="11">
        <f t="shared" si="0"/>
        <v>3.5872576177285308E-2</v>
      </c>
      <c r="E14" s="13"/>
      <c r="F14" s="11"/>
      <c r="G14" s="14">
        <f t="shared" si="2"/>
        <v>2.9976851851851848E-3</v>
      </c>
      <c r="H14" s="74">
        <f t="shared" si="1"/>
        <v>3.5872576177285308E-2</v>
      </c>
    </row>
    <row r="15" spans="2:8" s="1" customFormat="1" x14ac:dyDescent="0.3">
      <c r="B15" s="9" t="s">
        <v>9</v>
      </c>
      <c r="C15" s="13">
        <v>1.4351851851851852E-3</v>
      </c>
      <c r="D15" s="11">
        <f t="shared" si="0"/>
        <v>1.7174515235457061E-2</v>
      </c>
      <c r="E15" s="13"/>
      <c r="F15" s="11"/>
      <c r="G15" s="14">
        <f t="shared" si="2"/>
        <v>1.4351851851851852E-3</v>
      </c>
      <c r="H15" s="74">
        <f t="shared" si="1"/>
        <v>1.7174515235457061E-2</v>
      </c>
    </row>
    <row r="16" spans="2:8" s="1" customFormat="1" x14ac:dyDescent="0.3">
      <c r="B16" s="9" t="s">
        <v>1</v>
      </c>
      <c r="C16" s="13">
        <v>5.185185185185185E-3</v>
      </c>
      <c r="D16" s="11">
        <f t="shared" si="0"/>
        <v>6.2049861495844863E-2</v>
      </c>
      <c r="E16" s="13"/>
      <c r="F16" s="11"/>
      <c r="G16" s="14">
        <f t="shared" si="2"/>
        <v>5.185185185185185E-3</v>
      </c>
      <c r="H16" s="74">
        <f t="shared" si="1"/>
        <v>6.2049861495844863E-2</v>
      </c>
    </row>
    <row r="17" spans="2:8" s="1" customFormat="1" x14ac:dyDescent="0.3">
      <c r="B17" s="9" t="s">
        <v>27</v>
      </c>
      <c r="C17" s="13">
        <v>6.4814814814814824E-4</v>
      </c>
      <c r="D17" s="11">
        <f t="shared" si="0"/>
        <v>7.7562326869806096E-3</v>
      </c>
      <c r="E17" s="13"/>
      <c r="F17" s="11"/>
      <c r="G17" s="14">
        <f t="shared" si="2"/>
        <v>6.4814814814814824E-4</v>
      </c>
      <c r="H17" s="74">
        <f t="shared" si="1"/>
        <v>7.7562326869806096E-3</v>
      </c>
    </row>
    <row r="18" spans="2:8" s="1" customFormat="1" x14ac:dyDescent="0.3">
      <c r="B18" s="9" t="s">
        <v>16</v>
      </c>
      <c r="C18" s="13">
        <v>1.0416666666666666E-4</v>
      </c>
      <c r="D18" s="11">
        <f t="shared" si="0"/>
        <v>1.2465373961218834E-3</v>
      </c>
      <c r="E18" s="13"/>
      <c r="F18" s="11"/>
      <c r="G18" s="14">
        <f t="shared" si="2"/>
        <v>1.0416666666666666E-4</v>
      </c>
      <c r="H18" s="74">
        <f t="shared" si="1"/>
        <v>1.2465373961218834E-3</v>
      </c>
    </row>
    <row r="19" spans="2:8" s="1" customFormat="1" x14ac:dyDescent="0.3">
      <c r="B19" s="9" t="s">
        <v>4</v>
      </c>
      <c r="C19" s="13">
        <v>4.5023148148148132E-3</v>
      </c>
      <c r="D19" s="11">
        <f t="shared" si="0"/>
        <v>5.3878116343490275E-2</v>
      </c>
      <c r="E19" s="13"/>
      <c r="F19" s="11"/>
      <c r="G19" s="14">
        <f t="shared" si="2"/>
        <v>4.5023148148148132E-3</v>
      </c>
      <c r="H19" s="74">
        <f t="shared" si="1"/>
        <v>5.3878116343490275E-2</v>
      </c>
    </row>
    <row r="20" spans="2:8" s="1" customFormat="1" x14ac:dyDescent="0.3">
      <c r="B20" s="9" t="s">
        <v>14</v>
      </c>
      <c r="C20" s="13">
        <v>2.7777777777777778E-4</v>
      </c>
      <c r="D20" s="11">
        <f t="shared" si="0"/>
        <v>3.3240997229916892E-3</v>
      </c>
      <c r="E20" s="13"/>
      <c r="F20" s="11"/>
      <c r="G20" s="14">
        <f t="shared" si="2"/>
        <v>2.7777777777777778E-4</v>
      </c>
      <c r="H20" s="74">
        <f t="shared" si="1"/>
        <v>3.3240997229916892E-3</v>
      </c>
    </row>
    <row r="21" spans="2:8" s="1" customFormat="1" x14ac:dyDescent="0.3">
      <c r="B21" s="9" t="s">
        <v>11</v>
      </c>
      <c r="C21" s="13">
        <v>7.5231481481481482E-4</v>
      </c>
      <c r="D21" s="11">
        <f t="shared" si="0"/>
        <v>9.0027700831024921E-3</v>
      </c>
      <c r="E21" s="13"/>
      <c r="F21" s="11"/>
      <c r="G21" s="14">
        <f t="shared" si="2"/>
        <v>7.5231481481481482E-4</v>
      </c>
      <c r="H21" s="74">
        <f t="shared" si="1"/>
        <v>9.0027700831024921E-3</v>
      </c>
    </row>
    <row r="22" spans="2:8" s="1" customFormat="1" x14ac:dyDescent="0.3">
      <c r="B22" s="9" t="s">
        <v>15</v>
      </c>
      <c r="C22" s="13">
        <v>1.8518518518518518E-4</v>
      </c>
      <c r="D22" s="11">
        <f t="shared" si="0"/>
        <v>2.2160664819944596E-3</v>
      </c>
      <c r="E22" s="13"/>
      <c r="F22" s="11"/>
      <c r="G22" s="14">
        <f t="shared" si="2"/>
        <v>1.8518518518518518E-4</v>
      </c>
      <c r="H22" s="74">
        <f t="shared" si="1"/>
        <v>2.2160664819944596E-3</v>
      </c>
    </row>
    <row r="23" spans="2:8" s="1" customFormat="1" x14ac:dyDescent="0.3">
      <c r="B23" s="9" t="s">
        <v>28</v>
      </c>
      <c r="C23" s="13">
        <v>1.2500000000000002E-3</v>
      </c>
      <c r="D23" s="11">
        <f t="shared" si="0"/>
        <v>1.4958448753462604E-2</v>
      </c>
      <c r="E23" s="13"/>
      <c r="F23" s="11"/>
      <c r="G23" s="14">
        <f t="shared" si="2"/>
        <v>1.2500000000000002E-3</v>
      </c>
      <c r="H23" s="74">
        <f t="shared" si="1"/>
        <v>1.4958448753462604E-2</v>
      </c>
    </row>
    <row r="24" spans="2:8" s="1" customFormat="1" x14ac:dyDescent="0.3">
      <c r="B24" s="9" t="s">
        <v>12</v>
      </c>
      <c r="C24" s="13">
        <v>2.7777777777777778E-4</v>
      </c>
      <c r="D24" s="11">
        <f t="shared" si="0"/>
        <v>3.3240997229916892E-3</v>
      </c>
      <c r="E24" s="13"/>
      <c r="F24" s="11"/>
      <c r="G24" s="14">
        <f t="shared" si="2"/>
        <v>2.7777777777777778E-4</v>
      </c>
      <c r="H24" s="74">
        <f t="shared" si="1"/>
        <v>3.3240997229916892E-3</v>
      </c>
    </row>
    <row r="25" spans="2:8" s="1" customFormat="1" x14ac:dyDescent="0.3">
      <c r="B25" s="9" t="s">
        <v>5</v>
      </c>
      <c r="C25" s="13">
        <v>1.9212962962962966E-3</v>
      </c>
      <c r="D25" s="11">
        <f t="shared" si="0"/>
        <v>2.2991689750692521E-2</v>
      </c>
      <c r="E25" s="13"/>
      <c r="F25" s="11"/>
      <c r="G25" s="14">
        <f t="shared" si="2"/>
        <v>1.9212962962962966E-3</v>
      </c>
      <c r="H25" s="74">
        <f t="shared" si="1"/>
        <v>2.2991689750692521E-2</v>
      </c>
    </row>
    <row r="26" spans="2:8" s="1" customFormat="1" x14ac:dyDescent="0.3">
      <c r="B26" s="9" t="s">
        <v>6</v>
      </c>
      <c r="C26" s="13">
        <v>1.4212962962962962E-2</v>
      </c>
      <c r="D26" s="11">
        <f t="shared" si="0"/>
        <v>0.17008310249307476</v>
      </c>
      <c r="E26" s="2"/>
      <c r="F26" s="11"/>
      <c r="G26" s="14">
        <f t="shared" si="2"/>
        <v>1.4212962962962962E-2</v>
      </c>
      <c r="H26" s="74">
        <f t="shared" si="1"/>
        <v>0.17008310249307476</v>
      </c>
    </row>
    <row r="27" spans="2:8" s="1" customFormat="1" x14ac:dyDescent="0.3">
      <c r="B27" s="9" t="s">
        <v>29</v>
      </c>
      <c r="C27" s="13">
        <v>1.1967592592592589E-2</v>
      </c>
      <c r="D27" s="11">
        <f t="shared" si="0"/>
        <v>0.14321329639889191</v>
      </c>
      <c r="E27" s="13"/>
      <c r="F27" s="11"/>
      <c r="G27" s="14">
        <f t="shared" si="2"/>
        <v>1.1967592592592589E-2</v>
      </c>
      <c r="H27" s="74">
        <f t="shared" si="1"/>
        <v>0.14321329639889191</v>
      </c>
    </row>
    <row r="28" spans="2:8" s="1" customFormat="1" x14ac:dyDescent="0.3">
      <c r="B28" s="9" t="s">
        <v>17</v>
      </c>
      <c r="C28" s="13">
        <v>2.1874999999999998E-3</v>
      </c>
      <c r="D28" s="11">
        <f t="shared" si="0"/>
        <v>2.6177285318559548E-2</v>
      </c>
      <c r="E28" s="133"/>
      <c r="F28" s="11"/>
      <c r="G28" s="14">
        <f t="shared" ref="G28" si="3">E28+C28</f>
        <v>2.1874999999999998E-3</v>
      </c>
      <c r="H28" s="74">
        <f t="shared" ref="H28" si="4">G28/$G$30</f>
        <v>2.6177285318559548E-2</v>
      </c>
    </row>
    <row r="29" spans="2:8" s="1" customFormat="1" x14ac:dyDescent="0.3">
      <c r="B29" s="9"/>
      <c r="C29" s="14"/>
      <c r="D29" s="75"/>
      <c r="E29" s="14"/>
      <c r="F29" s="75"/>
      <c r="G29" s="14"/>
      <c r="H29" s="76"/>
    </row>
    <row r="30" spans="2:8" s="1" customFormat="1" x14ac:dyDescent="0.3">
      <c r="B30" s="16" t="s">
        <v>30</v>
      </c>
      <c r="C30" s="17">
        <f t="shared" ref="C30:H30" si="5">SUM(C7:C28)</f>
        <v>8.3564814814814828E-2</v>
      </c>
      <c r="D30" s="66">
        <f t="shared" si="5"/>
        <v>0.99999999999999978</v>
      </c>
      <c r="E30" s="17"/>
      <c r="F30" s="66"/>
      <c r="G30" s="17">
        <f t="shared" si="5"/>
        <v>8.3564814814814828E-2</v>
      </c>
      <c r="H30" s="67">
        <f t="shared" si="5"/>
        <v>0.99999999999999978</v>
      </c>
    </row>
    <row r="31" spans="2:8" s="1" customFormat="1" x14ac:dyDescent="0.3">
      <c r="B31" s="9"/>
      <c r="C31" s="14"/>
      <c r="D31" s="75"/>
      <c r="E31" s="14"/>
      <c r="F31" s="75"/>
      <c r="G31" s="14"/>
      <c r="H31" s="76"/>
    </row>
    <row r="32" spans="2:8" s="1" customFormat="1" ht="66" customHeight="1" thickBot="1" x14ac:dyDescent="0.35">
      <c r="B32" s="134" t="s">
        <v>40</v>
      </c>
      <c r="C32" s="135"/>
      <c r="D32" s="135"/>
      <c r="E32" s="135"/>
      <c r="F32" s="135"/>
      <c r="G32" s="135"/>
      <c r="H32" s="136"/>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row r="67" spans="3:5" s="1" customFormat="1" x14ac:dyDescent="0.3">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58</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7" t="s">
        <v>37</v>
      </c>
      <c r="D5" s="147"/>
      <c r="E5" s="147" t="s">
        <v>38</v>
      </c>
      <c r="F5" s="147"/>
      <c r="G5" s="141" t="s">
        <v>39</v>
      </c>
      <c r="H5" s="142"/>
    </row>
    <row r="6" spans="2:8" s="1" customFormat="1" x14ac:dyDescent="0.3">
      <c r="B6" s="4" t="s">
        <v>23</v>
      </c>
      <c r="C6" s="6" t="s">
        <v>24</v>
      </c>
      <c r="D6" s="6" t="s">
        <v>25</v>
      </c>
      <c r="E6" s="6" t="s">
        <v>24</v>
      </c>
      <c r="F6" s="6" t="s">
        <v>25</v>
      </c>
      <c r="G6" s="7" t="s">
        <v>24</v>
      </c>
      <c r="H6" s="8" t="s">
        <v>25</v>
      </c>
    </row>
    <row r="7" spans="2:8" s="1" customFormat="1" x14ac:dyDescent="0.3">
      <c r="B7" s="9" t="s">
        <v>10</v>
      </c>
      <c r="C7" s="13">
        <v>4.7222222222222231E-3</v>
      </c>
      <c r="D7" s="11">
        <f>C7/$C$30</f>
        <v>1.5776042069445519E-2</v>
      </c>
      <c r="E7" s="13"/>
      <c r="F7" s="11"/>
      <c r="G7" s="14">
        <v>4.7222222222222231E-3</v>
      </c>
      <c r="H7" s="74">
        <f>G7/$G$30</f>
        <v>1.4437367303609344E-2</v>
      </c>
    </row>
    <row r="8" spans="2:8" s="1" customFormat="1" x14ac:dyDescent="0.3">
      <c r="B8" s="9" t="s">
        <v>13</v>
      </c>
      <c r="C8" s="13">
        <v>6.6435185185185174E-3</v>
      </c>
      <c r="D8" s="11">
        <f t="shared" ref="D8:D27" si="0">C8/$C$30</f>
        <v>2.2194725852602269E-2</v>
      </c>
      <c r="E8" s="13"/>
      <c r="F8" s="11"/>
      <c r="G8" s="14">
        <v>6.6435185185185174E-3</v>
      </c>
      <c r="H8" s="74">
        <f t="shared" ref="H8:H27" si="1">G8/$G$30</f>
        <v>2.0311394196744513E-2</v>
      </c>
    </row>
    <row r="9" spans="2:8" s="1" customFormat="1" x14ac:dyDescent="0.3">
      <c r="B9" s="9" t="s">
        <v>0</v>
      </c>
      <c r="C9" s="13">
        <v>4.2037037037037026E-2</v>
      </c>
      <c r="D9" s="11">
        <f t="shared" si="0"/>
        <v>0.14043770783388751</v>
      </c>
      <c r="E9" s="13">
        <v>7.465277777777779E-3</v>
      </c>
      <c r="F9" s="11">
        <f>E9/$E$30</f>
        <v>0.26897414512093415</v>
      </c>
      <c r="G9" s="14">
        <v>4.9502314814814839E-2</v>
      </c>
      <c r="H9" s="74">
        <f t="shared" si="1"/>
        <v>0.15134465675866957</v>
      </c>
    </row>
    <row r="10" spans="2:8" s="1" customFormat="1" x14ac:dyDescent="0.3">
      <c r="B10" s="9" t="s">
        <v>8</v>
      </c>
      <c r="C10" s="13">
        <v>3.5185185185185193E-3</v>
      </c>
      <c r="D10" s="11">
        <f t="shared" si="0"/>
        <v>1.1754698012528035E-2</v>
      </c>
      <c r="E10" s="13">
        <v>2.199074074074074E-4</v>
      </c>
      <c r="F10" s="11">
        <f t="shared" ref="F10:F11" si="2">E10/$E$30</f>
        <v>7.9232693911592995E-3</v>
      </c>
      <c r="G10" s="14">
        <v>3.7384259259259267E-3</v>
      </c>
      <c r="H10" s="74">
        <f t="shared" si="1"/>
        <v>1.1429582448690731E-2</v>
      </c>
    </row>
    <row r="11" spans="2:8" s="1" customFormat="1" x14ac:dyDescent="0.3">
      <c r="B11" s="9" t="s">
        <v>26</v>
      </c>
      <c r="C11" s="13">
        <v>6.4814814814814813E-4</v>
      </c>
      <c r="D11" s="11">
        <f t="shared" si="0"/>
        <v>2.1653391075709531E-3</v>
      </c>
      <c r="E11" s="13">
        <v>2.0833333333333335E-4</v>
      </c>
      <c r="F11" s="11">
        <f t="shared" si="2"/>
        <v>7.5062552126772316E-3</v>
      </c>
      <c r="G11" s="14">
        <v>8.564814814814815E-4</v>
      </c>
      <c r="H11" s="74">
        <f t="shared" si="1"/>
        <v>2.618542108987969E-3</v>
      </c>
    </row>
    <row r="12" spans="2:8" s="1" customFormat="1" x14ac:dyDescent="0.3">
      <c r="B12" s="9" t="s">
        <v>3</v>
      </c>
      <c r="C12" s="13">
        <v>2.7928240740740757E-2</v>
      </c>
      <c r="D12" s="11">
        <f t="shared" si="0"/>
        <v>9.3302915474441306E-2</v>
      </c>
      <c r="E12" s="13">
        <v>7.8356481481481471E-3</v>
      </c>
      <c r="F12" s="11">
        <f t="shared" ref="F12:F26" si="3">E12/$E$30</f>
        <v>0.28231859883236027</v>
      </c>
      <c r="G12" s="14">
        <v>3.5763888888888894E-2</v>
      </c>
      <c r="H12" s="74">
        <f t="shared" si="1"/>
        <v>0.10934182590233547</v>
      </c>
    </row>
    <row r="13" spans="2:8" s="1" customFormat="1" x14ac:dyDescent="0.3">
      <c r="B13" s="9" t="s">
        <v>7</v>
      </c>
      <c r="C13" s="13">
        <v>5.347222222222222E-3</v>
      </c>
      <c r="D13" s="11">
        <f t="shared" si="0"/>
        <v>1.7864047637460363E-2</v>
      </c>
      <c r="E13" s="13">
        <v>9.7222222222222219E-4</v>
      </c>
      <c r="F13" s="11">
        <f t="shared" si="3"/>
        <v>3.5029190992493742E-2</v>
      </c>
      <c r="G13" s="14">
        <v>6.3194444444444444E-3</v>
      </c>
      <c r="H13" s="74">
        <f t="shared" si="1"/>
        <v>1.9320594479830148E-2</v>
      </c>
    </row>
    <row r="14" spans="2:8" s="1" customFormat="1" x14ac:dyDescent="0.3">
      <c r="B14" s="9" t="s">
        <v>2</v>
      </c>
      <c r="C14" s="13">
        <v>9.2939814814814847E-3</v>
      </c>
      <c r="D14" s="11">
        <f t="shared" si="0"/>
        <v>3.1049416131776357E-2</v>
      </c>
      <c r="E14" s="13">
        <v>5.4398148148148144E-4</v>
      </c>
      <c r="F14" s="11">
        <f t="shared" si="3"/>
        <v>1.9599666388657212E-2</v>
      </c>
      <c r="G14" s="14">
        <v>9.8379629629629668E-3</v>
      </c>
      <c r="H14" s="74">
        <f t="shared" si="1"/>
        <v>3.0077848549186142E-2</v>
      </c>
    </row>
    <row r="15" spans="2:8" s="1" customFormat="1" x14ac:dyDescent="0.3">
      <c r="B15" s="9" t="s">
        <v>9</v>
      </c>
      <c r="C15" s="13">
        <v>7.1064814814814801E-3</v>
      </c>
      <c r="D15" s="11">
        <f t="shared" si="0"/>
        <v>2.3741396643724377E-2</v>
      </c>
      <c r="E15" s="13"/>
      <c r="F15" s="11"/>
      <c r="G15" s="14">
        <v>7.1064814814814801E-3</v>
      </c>
      <c r="H15" s="74">
        <f t="shared" si="1"/>
        <v>2.1726822363765035E-2</v>
      </c>
    </row>
    <row r="16" spans="2:8" s="1" customFormat="1" x14ac:dyDescent="0.3">
      <c r="B16" s="9" t="s">
        <v>1</v>
      </c>
      <c r="C16" s="13">
        <v>1.2164351851851853E-2</v>
      </c>
      <c r="D16" s="11">
        <f t="shared" si="0"/>
        <v>4.0638775036733431E-2</v>
      </c>
      <c r="E16" s="13">
        <v>1.9097222222222222E-3</v>
      </c>
      <c r="F16" s="11">
        <f t="shared" si="3"/>
        <v>6.8807339449541288E-2</v>
      </c>
      <c r="G16" s="14">
        <v>1.4074074074074076E-2</v>
      </c>
      <c r="H16" s="74">
        <f t="shared" si="1"/>
        <v>4.3029016277423927E-2</v>
      </c>
    </row>
    <row r="17" spans="2:8" s="1" customFormat="1" x14ac:dyDescent="0.3">
      <c r="B17" s="9" t="s">
        <v>27</v>
      </c>
      <c r="C17" s="13">
        <v>1.5393518518518516E-3</v>
      </c>
      <c r="D17" s="11">
        <f t="shared" si="0"/>
        <v>5.1426803804810132E-3</v>
      </c>
      <c r="E17" s="13">
        <v>1.9675925925925926E-4</v>
      </c>
      <c r="F17" s="11">
        <f t="shared" si="3"/>
        <v>7.0892410341951628E-3</v>
      </c>
      <c r="G17" s="14">
        <v>1.736111111111111E-3</v>
      </c>
      <c r="H17" s="74">
        <f t="shared" si="1"/>
        <v>5.3078556263269636E-3</v>
      </c>
    </row>
    <row r="18" spans="2:8" s="1" customFormat="1" x14ac:dyDescent="0.3">
      <c r="B18" s="9" t="s">
        <v>16</v>
      </c>
      <c r="C18" s="13">
        <v>6.8287037037037025E-4</v>
      </c>
      <c r="D18" s="11">
        <f t="shared" si="0"/>
        <v>2.281339416905111E-3</v>
      </c>
      <c r="E18" s="13"/>
      <c r="F18" s="11"/>
      <c r="G18" s="14">
        <v>6.8287037037037025E-4</v>
      </c>
      <c r="H18" s="74">
        <f t="shared" si="1"/>
        <v>2.0877565463552719E-3</v>
      </c>
    </row>
    <row r="19" spans="2:8" s="1" customFormat="1" x14ac:dyDescent="0.3">
      <c r="B19" s="9" t="s">
        <v>4</v>
      </c>
      <c r="C19" s="13">
        <v>1.240740740740741E-2</v>
      </c>
      <c r="D19" s="11">
        <f t="shared" si="0"/>
        <v>4.1450777202072547E-2</v>
      </c>
      <c r="E19" s="13"/>
      <c r="F19" s="11"/>
      <c r="G19" s="14">
        <v>1.240740740740741E-2</v>
      </c>
      <c r="H19" s="74">
        <f t="shared" si="1"/>
        <v>3.7933474876150043E-2</v>
      </c>
    </row>
    <row r="20" spans="2:8" s="1" customFormat="1" x14ac:dyDescent="0.3">
      <c r="B20" s="9" t="s">
        <v>14</v>
      </c>
      <c r="C20" s="13">
        <v>3.8194444444444441E-4</v>
      </c>
      <c r="D20" s="11">
        <f t="shared" si="0"/>
        <v>1.2760034026757401E-3</v>
      </c>
      <c r="E20" s="13">
        <v>4.861111111111111E-4</v>
      </c>
      <c r="F20" s="11">
        <f t="shared" si="3"/>
        <v>1.7514595496246871E-2</v>
      </c>
      <c r="G20" s="14">
        <v>8.6805555555555551E-4</v>
      </c>
      <c r="H20" s="74">
        <f t="shared" si="1"/>
        <v>2.6539278131634818E-3</v>
      </c>
    </row>
    <row r="21" spans="2:8" s="1" customFormat="1" x14ac:dyDescent="0.3">
      <c r="B21" s="9" t="s">
        <v>11</v>
      </c>
      <c r="C21" s="13">
        <v>2.1527777777777778E-3</v>
      </c>
      <c r="D21" s="11">
        <f t="shared" si="0"/>
        <v>7.1920191787178088E-3</v>
      </c>
      <c r="E21" s="13"/>
      <c r="F21" s="11"/>
      <c r="G21" s="14">
        <v>2.1527777777777778E-3</v>
      </c>
      <c r="H21" s="74">
        <f t="shared" si="1"/>
        <v>6.5817409766454355E-3</v>
      </c>
    </row>
    <row r="22" spans="2:8" s="1" customFormat="1" x14ac:dyDescent="0.3">
      <c r="B22" s="9" t="s">
        <v>15</v>
      </c>
      <c r="C22" s="13">
        <v>2.7777777777777778E-4</v>
      </c>
      <c r="D22" s="11">
        <f t="shared" si="0"/>
        <v>9.2800247467326568E-4</v>
      </c>
      <c r="E22" s="13"/>
      <c r="F22" s="11"/>
      <c r="G22" s="14">
        <v>2.7777777777777778E-4</v>
      </c>
      <c r="H22" s="74">
        <f t="shared" si="1"/>
        <v>8.4925690021231425E-4</v>
      </c>
    </row>
    <row r="23" spans="2:8" s="1" customFormat="1" x14ac:dyDescent="0.3">
      <c r="B23" s="9" t="s">
        <v>28</v>
      </c>
      <c r="C23" s="13">
        <v>7.9398148148148162E-3</v>
      </c>
      <c r="D23" s="11">
        <f t="shared" si="0"/>
        <v>2.6525404067744184E-2</v>
      </c>
      <c r="E23" s="13">
        <v>2.4768518518518516E-3</v>
      </c>
      <c r="F23" s="11">
        <f t="shared" si="3"/>
        <v>8.9241034195162633E-2</v>
      </c>
      <c r="G23" s="14">
        <v>1.0416666666666668E-2</v>
      </c>
      <c r="H23" s="74">
        <f t="shared" si="1"/>
        <v>3.1847133757961783E-2</v>
      </c>
    </row>
    <row r="24" spans="2:8" s="1" customFormat="1" x14ac:dyDescent="0.3">
      <c r="B24" s="9" t="s">
        <v>12</v>
      </c>
      <c r="C24" s="13">
        <v>2.4305555555555552E-4</v>
      </c>
      <c r="D24" s="11">
        <f t="shared" si="0"/>
        <v>8.1200216533910735E-4</v>
      </c>
      <c r="E24" s="13"/>
      <c r="F24" s="11"/>
      <c r="G24" s="14">
        <v>2.4305555555555552E-4</v>
      </c>
      <c r="H24" s="74">
        <f t="shared" si="1"/>
        <v>7.4309978768577478E-4</v>
      </c>
    </row>
    <row r="25" spans="2:8" s="1" customFormat="1" x14ac:dyDescent="0.3">
      <c r="B25" s="9" t="s">
        <v>5</v>
      </c>
      <c r="C25" s="13">
        <v>3.8888888888888883E-2</v>
      </c>
      <c r="D25" s="11">
        <f t="shared" si="0"/>
        <v>0.12992034645425718</v>
      </c>
      <c r="E25" s="13">
        <v>4.5486111111111118E-3</v>
      </c>
      <c r="F25" s="11">
        <f t="shared" si="3"/>
        <v>0.1638865721434529</v>
      </c>
      <c r="G25" s="14">
        <v>4.343749999999999E-2</v>
      </c>
      <c r="H25" s="74">
        <f t="shared" si="1"/>
        <v>0.13280254777070061</v>
      </c>
    </row>
    <row r="26" spans="2:8" s="1" customFormat="1" x14ac:dyDescent="0.3">
      <c r="B26" s="9" t="s">
        <v>6</v>
      </c>
      <c r="C26" s="13">
        <v>9.4236111111111118E-2</v>
      </c>
      <c r="D26" s="11">
        <f t="shared" si="0"/>
        <v>0.31482483953290541</v>
      </c>
      <c r="E26" s="13">
        <v>8.9120370370370373E-4</v>
      </c>
      <c r="F26" s="11">
        <f t="shared" si="3"/>
        <v>3.2110091743119268E-2</v>
      </c>
      <c r="G26" s="14">
        <v>9.5127314814814803E-2</v>
      </c>
      <c r="H26" s="74">
        <f t="shared" si="1"/>
        <v>0.29083510261854206</v>
      </c>
    </row>
    <row r="27" spans="2:8" s="1" customFormat="1" x14ac:dyDescent="0.3">
      <c r="B27" s="9" t="s">
        <v>29</v>
      </c>
      <c r="C27" s="13">
        <v>2.1168981481481476E-2</v>
      </c>
      <c r="D27" s="11">
        <f t="shared" si="0"/>
        <v>7.0721521924058436E-2</v>
      </c>
      <c r="E27" s="13"/>
      <c r="F27" s="11"/>
      <c r="G27" s="14">
        <v>2.1168981481481476E-2</v>
      </c>
      <c r="H27" s="74">
        <f t="shared" si="1"/>
        <v>6.4720452937013423E-2</v>
      </c>
    </row>
    <row r="28" spans="2:8" s="1" customFormat="1" x14ac:dyDescent="0.3">
      <c r="B28" s="9" t="s">
        <v>17</v>
      </c>
      <c r="C28" s="13"/>
      <c r="D28" s="11"/>
      <c r="E28" s="13"/>
      <c r="F28" s="11"/>
      <c r="G28" s="14"/>
      <c r="H28" s="74"/>
    </row>
    <row r="29" spans="2:8" s="1" customFormat="1" x14ac:dyDescent="0.3">
      <c r="B29" s="9"/>
      <c r="C29" s="13"/>
      <c r="D29" s="11"/>
      <c r="E29" s="13"/>
      <c r="F29" s="11"/>
      <c r="G29" s="14"/>
      <c r="H29" s="74"/>
    </row>
    <row r="30" spans="2:8" s="1" customFormat="1" x14ac:dyDescent="0.3">
      <c r="B30" s="16" t="s">
        <v>30</v>
      </c>
      <c r="C30" s="17">
        <f t="shared" ref="C30:H30" si="4">SUM(C7:C28)</f>
        <v>0.29932870370370374</v>
      </c>
      <c r="D30" s="66">
        <f t="shared" si="4"/>
        <v>0.99999999999999989</v>
      </c>
      <c r="E30" s="17">
        <f t="shared" si="4"/>
        <v>2.7754629629629629E-2</v>
      </c>
      <c r="F30" s="66">
        <f t="shared" si="4"/>
        <v>1</v>
      </c>
      <c r="G30" s="17">
        <f t="shared" si="4"/>
        <v>0.32708333333333334</v>
      </c>
      <c r="H30" s="67">
        <f t="shared" si="4"/>
        <v>1</v>
      </c>
    </row>
    <row r="31" spans="2:8" s="1" customFormat="1" x14ac:dyDescent="0.3">
      <c r="B31" s="9"/>
      <c r="C31" s="14"/>
      <c r="D31" s="75"/>
      <c r="E31" s="14"/>
      <c r="F31" s="75"/>
      <c r="G31" s="14"/>
      <c r="H31" s="76"/>
    </row>
    <row r="32" spans="2:8" s="1" customFormat="1" ht="66" customHeight="1" thickBot="1" x14ac:dyDescent="0.35">
      <c r="B32" s="134" t="s">
        <v>40</v>
      </c>
      <c r="C32" s="135"/>
      <c r="D32" s="135"/>
      <c r="E32" s="135"/>
      <c r="F32" s="135"/>
      <c r="G32" s="135"/>
      <c r="H32" s="136"/>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row r="67" spans="3:5" s="1" customFormat="1" x14ac:dyDescent="0.3">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59</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7" t="s">
        <v>37</v>
      </c>
      <c r="D5" s="147"/>
      <c r="E5" s="147" t="s">
        <v>38</v>
      </c>
      <c r="F5" s="147"/>
      <c r="G5" s="141" t="s">
        <v>39</v>
      </c>
      <c r="H5" s="142"/>
    </row>
    <row r="6" spans="2:8" s="1" customFormat="1" x14ac:dyDescent="0.3">
      <c r="B6" s="4" t="s">
        <v>23</v>
      </c>
      <c r="C6" s="6" t="s">
        <v>24</v>
      </c>
      <c r="D6" s="6" t="s">
        <v>25</v>
      </c>
      <c r="E6" s="6" t="s">
        <v>24</v>
      </c>
      <c r="F6" s="6" t="s">
        <v>25</v>
      </c>
      <c r="G6" s="7" t="s">
        <v>24</v>
      </c>
      <c r="H6" s="8" t="s">
        <v>25</v>
      </c>
    </row>
    <row r="7" spans="2:8" s="1" customFormat="1" x14ac:dyDescent="0.3">
      <c r="B7" s="9" t="s">
        <v>10</v>
      </c>
      <c r="C7" s="13">
        <v>7.7314814814814815E-3</v>
      </c>
      <c r="D7" s="11">
        <f>C7/$C$30</f>
        <v>2.6210468492505679E-2</v>
      </c>
      <c r="E7" s="13"/>
      <c r="F7" s="11"/>
      <c r="G7" s="14">
        <f>C7+E7</f>
        <v>7.7314814814814815E-3</v>
      </c>
      <c r="H7" s="74">
        <f>G7/$G$30</f>
        <v>2.3958109174377736E-2</v>
      </c>
    </row>
    <row r="8" spans="2:8" s="1" customFormat="1" x14ac:dyDescent="0.3">
      <c r="B8" s="9" t="s">
        <v>13</v>
      </c>
      <c r="C8" s="13">
        <v>1.2499999999999999E-2</v>
      </c>
      <c r="D8" s="11">
        <f t="shared" ref="D8:D27" si="0">C8/$C$30</f>
        <v>4.237620654476966E-2</v>
      </c>
      <c r="E8" s="13"/>
      <c r="F8" s="11"/>
      <c r="G8" s="14">
        <f t="shared" ref="G8:G28" si="1">C8+E8</f>
        <v>1.2499999999999999E-2</v>
      </c>
      <c r="H8" s="74">
        <f t="shared" ref="H8:H28" si="2">G8/$G$30</f>
        <v>3.8734667527437053E-2</v>
      </c>
    </row>
    <row r="9" spans="2:8" s="1" customFormat="1" x14ac:dyDescent="0.3">
      <c r="B9" s="9" t="s">
        <v>0</v>
      </c>
      <c r="C9" s="13">
        <v>8.0289351851851931E-2</v>
      </c>
      <c r="D9" s="11">
        <f t="shared" si="0"/>
        <v>0.27218865259358094</v>
      </c>
      <c r="E9" s="13">
        <v>6.400462962962962E-3</v>
      </c>
      <c r="F9" s="11">
        <f t="shared" ref="F9:F28" si="3">E9/$E$30</f>
        <v>0.23080133555926544</v>
      </c>
      <c r="G9" s="14">
        <f t="shared" si="1"/>
        <v>8.6689814814814886E-2</v>
      </c>
      <c r="H9" s="74">
        <f t="shared" si="2"/>
        <v>0.26863209238935537</v>
      </c>
    </row>
    <row r="10" spans="2:8" s="1" customFormat="1" x14ac:dyDescent="0.3">
      <c r="B10" s="9" t="s">
        <v>8</v>
      </c>
      <c r="C10" s="13">
        <v>6.2731481481481484E-3</v>
      </c>
      <c r="D10" s="11">
        <f t="shared" si="0"/>
        <v>2.1266577728949219E-2</v>
      </c>
      <c r="E10" s="13"/>
      <c r="F10" s="11"/>
      <c r="G10" s="14">
        <f t="shared" si="1"/>
        <v>6.2731481481481484E-3</v>
      </c>
      <c r="H10" s="74">
        <f t="shared" si="2"/>
        <v>1.9439064629510078E-2</v>
      </c>
    </row>
    <row r="11" spans="2:8" s="1" customFormat="1" x14ac:dyDescent="0.3">
      <c r="B11" s="9" t="s">
        <v>26</v>
      </c>
      <c r="C11" s="13">
        <v>6.2500000000000001E-4</v>
      </c>
      <c r="D11" s="11">
        <f t="shared" si="0"/>
        <v>2.1188103272384833E-3</v>
      </c>
      <c r="E11" s="13"/>
      <c r="F11" s="11"/>
      <c r="G11" s="14">
        <f t="shared" si="1"/>
        <v>6.2500000000000001E-4</v>
      </c>
      <c r="H11" s="74">
        <f t="shared" si="2"/>
        <v>1.9367333763718529E-3</v>
      </c>
    </row>
    <row r="12" spans="2:8" s="1" customFormat="1" x14ac:dyDescent="0.3">
      <c r="B12" s="9" t="s">
        <v>3</v>
      </c>
      <c r="C12" s="13">
        <v>1.5995370370370372E-2</v>
      </c>
      <c r="D12" s="11">
        <f t="shared" si="0"/>
        <v>5.4225849485992295E-2</v>
      </c>
      <c r="E12" s="13">
        <v>4.9999999999999992E-3</v>
      </c>
      <c r="F12" s="11">
        <f t="shared" si="3"/>
        <v>0.18030050083472454</v>
      </c>
      <c r="G12" s="14">
        <f t="shared" si="1"/>
        <v>2.0995370370370373E-2</v>
      </c>
      <c r="H12" s="74">
        <f t="shared" si="2"/>
        <v>6.5059895272935958E-2</v>
      </c>
    </row>
    <row r="13" spans="2:8" s="1" customFormat="1" x14ac:dyDescent="0.3">
      <c r="B13" s="9" t="s">
        <v>7</v>
      </c>
      <c r="C13" s="13">
        <v>1.6550925925925926E-3</v>
      </c>
      <c r="D13" s="11">
        <f t="shared" si="0"/>
        <v>5.6109236443537608E-3</v>
      </c>
      <c r="E13" s="13">
        <v>1.0416666666666667E-3</v>
      </c>
      <c r="F13" s="11">
        <f t="shared" si="3"/>
        <v>3.7562604340567615E-2</v>
      </c>
      <c r="G13" s="14">
        <f t="shared" si="1"/>
        <v>2.696759259259259E-3</v>
      </c>
      <c r="H13" s="74">
        <f t="shared" si="2"/>
        <v>8.3566458647155867E-3</v>
      </c>
    </row>
    <row r="14" spans="2:8" s="1" customFormat="1" x14ac:dyDescent="0.3">
      <c r="B14" s="9" t="s">
        <v>2</v>
      </c>
      <c r="C14" s="13">
        <v>3.4490740740740738E-2</v>
      </c>
      <c r="D14" s="11">
        <f t="shared" si="0"/>
        <v>0.1169269402809385</v>
      </c>
      <c r="E14" s="13"/>
      <c r="F14" s="11"/>
      <c r="G14" s="14">
        <f t="shared" si="1"/>
        <v>3.4490740740740738E-2</v>
      </c>
      <c r="H14" s="74">
        <f t="shared" si="2"/>
        <v>0.10687899002940965</v>
      </c>
    </row>
    <row r="15" spans="2:8" s="1" customFormat="1" x14ac:dyDescent="0.3">
      <c r="B15" s="9" t="s">
        <v>9</v>
      </c>
      <c r="C15" s="13">
        <v>2.9537037037037028E-2</v>
      </c>
      <c r="D15" s="11">
        <f t="shared" si="0"/>
        <v>0.10013340657615939</v>
      </c>
      <c r="E15" s="13"/>
      <c r="F15" s="11"/>
      <c r="G15" s="14">
        <f t="shared" si="1"/>
        <v>2.9537037037037028E-2</v>
      </c>
      <c r="H15" s="74">
        <f t="shared" si="2"/>
        <v>9.1528584750017905E-2</v>
      </c>
    </row>
    <row r="16" spans="2:8" s="1" customFormat="1" x14ac:dyDescent="0.3">
      <c r="B16" s="9" t="s">
        <v>1</v>
      </c>
      <c r="C16" s="13">
        <v>1.5798611111111114E-2</v>
      </c>
      <c r="D16" s="11">
        <f t="shared" si="0"/>
        <v>5.3558816605195E-2</v>
      </c>
      <c r="E16" s="13">
        <v>1.2615740740740742E-3</v>
      </c>
      <c r="F16" s="11">
        <f t="shared" si="3"/>
        <v>4.5492487479131899E-2</v>
      </c>
      <c r="G16" s="14">
        <f t="shared" si="1"/>
        <v>1.7060185185185189E-2</v>
      </c>
      <c r="H16" s="74">
        <f t="shared" si="2"/>
        <v>5.2865648088372443E-2</v>
      </c>
    </row>
    <row r="17" spans="2:8" s="1" customFormat="1" x14ac:dyDescent="0.3">
      <c r="B17" s="9" t="s">
        <v>27</v>
      </c>
      <c r="C17" s="13">
        <v>6.8287037037037036E-4</v>
      </c>
      <c r="D17" s="11">
        <f t="shared" si="0"/>
        <v>2.3149964686494536E-3</v>
      </c>
      <c r="E17" s="13">
        <v>3.4027777777777776E-3</v>
      </c>
      <c r="F17" s="11">
        <f t="shared" si="3"/>
        <v>0.12270450751252088</v>
      </c>
      <c r="G17" s="14">
        <f t="shared" si="1"/>
        <v>4.0856481481481481E-3</v>
      </c>
      <c r="H17" s="74">
        <f t="shared" si="2"/>
        <v>1.2660497812208594E-2</v>
      </c>
    </row>
    <row r="18" spans="2:8" s="1" customFormat="1" x14ac:dyDescent="0.3">
      <c r="B18" s="9" t="s">
        <v>16</v>
      </c>
      <c r="C18" s="13">
        <v>2.8009259259259255E-3</v>
      </c>
      <c r="D18" s="11">
        <f t="shared" si="0"/>
        <v>9.4954092442909779E-3</v>
      </c>
      <c r="E18" s="13"/>
      <c r="F18" s="11"/>
      <c r="G18" s="14">
        <f t="shared" si="1"/>
        <v>2.8009259259259255E-3</v>
      </c>
      <c r="H18" s="74">
        <f t="shared" si="2"/>
        <v>8.6794347607775622E-3</v>
      </c>
    </row>
    <row r="19" spans="2:8" s="1" customFormat="1" x14ac:dyDescent="0.3">
      <c r="B19" s="9" t="s">
        <v>4</v>
      </c>
      <c r="C19" s="13">
        <v>1.6759259259259255E-2</v>
      </c>
      <c r="D19" s="11">
        <f t="shared" si="0"/>
        <v>5.6815506552617086E-2</v>
      </c>
      <c r="E19" s="13"/>
      <c r="F19" s="11"/>
      <c r="G19" s="14">
        <f t="shared" si="1"/>
        <v>1.6759259259259255E-2</v>
      </c>
      <c r="H19" s="74">
        <f t="shared" si="2"/>
        <v>5.1933146833082262E-2</v>
      </c>
    </row>
    <row r="20" spans="2:8" s="1" customFormat="1" x14ac:dyDescent="0.3">
      <c r="B20" s="9" t="s">
        <v>14</v>
      </c>
      <c r="C20" s="13">
        <v>2.6620370370370374E-3</v>
      </c>
      <c r="D20" s="11">
        <f t="shared" si="0"/>
        <v>9.0245625049046509E-3</v>
      </c>
      <c r="E20" s="13">
        <v>1.2847222222222223E-3</v>
      </c>
      <c r="F20" s="11">
        <f t="shared" si="3"/>
        <v>4.6327212020033398E-2</v>
      </c>
      <c r="G20" s="14">
        <f t="shared" si="1"/>
        <v>3.9467592592592592E-3</v>
      </c>
      <c r="H20" s="74">
        <f t="shared" si="2"/>
        <v>1.2230112617459293E-2</v>
      </c>
    </row>
    <row r="21" spans="2:8" s="1" customFormat="1" x14ac:dyDescent="0.3">
      <c r="B21" s="9" t="s">
        <v>11</v>
      </c>
      <c r="C21" s="13">
        <v>1.3310185185185185E-3</v>
      </c>
      <c r="D21" s="11">
        <f t="shared" si="0"/>
        <v>4.5122812524523246E-3</v>
      </c>
      <c r="E21" s="13">
        <v>6.3888888888888884E-3</v>
      </c>
      <c r="F21" s="11">
        <f t="shared" si="3"/>
        <v>0.23038397328881469</v>
      </c>
      <c r="G21" s="14">
        <f t="shared" si="1"/>
        <v>7.7199074074074071E-3</v>
      </c>
      <c r="H21" s="74">
        <f t="shared" si="2"/>
        <v>2.3922243741481958E-2</v>
      </c>
    </row>
    <row r="22" spans="2:8" s="1" customFormat="1" x14ac:dyDescent="0.3">
      <c r="B22" s="9" t="s">
        <v>15</v>
      </c>
      <c r="C22" s="13"/>
      <c r="D22" s="11"/>
      <c r="E22" s="13"/>
      <c r="F22" s="11"/>
      <c r="G22" s="14"/>
      <c r="H22" s="74"/>
    </row>
    <row r="23" spans="2:8" s="1" customFormat="1" x14ac:dyDescent="0.3">
      <c r="B23" s="9" t="s">
        <v>28</v>
      </c>
      <c r="C23" s="13">
        <v>4.7685185185185183E-3</v>
      </c>
      <c r="D23" s="11">
        <f t="shared" si="0"/>
        <v>1.616573805226398E-2</v>
      </c>
      <c r="E23" s="13">
        <v>1.9907407407407408E-3</v>
      </c>
      <c r="F23" s="11">
        <f t="shared" si="3"/>
        <v>7.178631051752922E-2</v>
      </c>
      <c r="G23" s="14">
        <f t="shared" si="1"/>
        <v>6.7592592592592591E-3</v>
      </c>
      <c r="H23" s="74">
        <f t="shared" si="2"/>
        <v>2.094541281113263E-2</v>
      </c>
    </row>
    <row r="24" spans="2:8" s="1" customFormat="1" x14ac:dyDescent="0.3">
      <c r="B24" s="9" t="s">
        <v>12</v>
      </c>
      <c r="C24" s="13">
        <v>4.282407407407407E-4</v>
      </c>
      <c r="D24" s="11">
        <f t="shared" si="0"/>
        <v>1.4517774464411826E-3</v>
      </c>
      <c r="E24" s="13"/>
      <c r="F24" s="11"/>
      <c r="G24" s="14">
        <f t="shared" si="1"/>
        <v>4.282407407407407E-4</v>
      </c>
      <c r="H24" s="74">
        <f t="shared" si="2"/>
        <v>1.3270210171436769E-3</v>
      </c>
    </row>
    <row r="25" spans="2:8" s="1" customFormat="1" x14ac:dyDescent="0.3">
      <c r="B25" s="9" t="s">
        <v>5</v>
      </c>
      <c r="C25" s="13">
        <v>8.7615740740740744E-3</v>
      </c>
      <c r="D25" s="11">
        <f t="shared" si="0"/>
        <v>2.9702581809620959E-2</v>
      </c>
      <c r="E25" s="13"/>
      <c r="F25" s="11"/>
      <c r="G25" s="14">
        <f t="shared" si="1"/>
        <v>8.7615740740740744E-3</v>
      </c>
      <c r="H25" s="74">
        <f t="shared" si="2"/>
        <v>2.7150132702101717E-2</v>
      </c>
    </row>
    <row r="26" spans="2:8" s="1" customFormat="1" x14ac:dyDescent="0.3">
      <c r="B26" s="9" t="s">
        <v>6</v>
      </c>
      <c r="C26" s="13">
        <v>4.9814814814814798E-2</v>
      </c>
      <c r="D26" s="11">
        <f t="shared" si="0"/>
        <v>0.16887703052656347</v>
      </c>
      <c r="E26" s="13"/>
      <c r="F26" s="11"/>
      <c r="G26" s="14">
        <f t="shared" si="1"/>
        <v>4.9814814814814798E-2</v>
      </c>
      <c r="H26" s="74">
        <f t="shared" si="2"/>
        <v>0.15436482318341577</v>
      </c>
    </row>
    <row r="27" spans="2:8" s="1" customFormat="1" x14ac:dyDescent="0.3">
      <c r="B27" s="9" t="s">
        <v>29</v>
      </c>
      <c r="C27" s="13">
        <v>2.0717592592592593E-3</v>
      </c>
      <c r="D27" s="11">
        <f t="shared" si="0"/>
        <v>7.0234638625127493E-3</v>
      </c>
      <c r="E27" s="13"/>
      <c r="F27" s="11"/>
      <c r="G27" s="14">
        <f t="shared" si="1"/>
        <v>2.0717592592592593E-3</v>
      </c>
      <c r="H27" s="74">
        <f t="shared" si="2"/>
        <v>6.4199124883437351E-3</v>
      </c>
    </row>
    <row r="28" spans="2:8" s="1" customFormat="1" x14ac:dyDescent="0.3">
      <c r="B28" s="9" t="s">
        <v>17</v>
      </c>
      <c r="C28" s="13"/>
      <c r="D28" s="11"/>
      <c r="E28" s="13">
        <v>9.6064814814814808E-4</v>
      </c>
      <c r="F28" s="11">
        <f t="shared" si="3"/>
        <v>3.4641068447412354E-2</v>
      </c>
      <c r="G28" s="14">
        <f t="shared" si="1"/>
        <v>9.6064814814814808E-4</v>
      </c>
      <c r="H28" s="74">
        <f t="shared" si="2"/>
        <v>2.9768309303493294E-3</v>
      </c>
    </row>
    <row r="29" spans="2:8" s="1" customFormat="1" x14ac:dyDescent="0.3">
      <c r="B29" s="9"/>
      <c r="C29" s="13"/>
      <c r="D29" s="11"/>
      <c r="E29" s="13"/>
      <c r="F29" s="11"/>
      <c r="G29" s="14"/>
      <c r="H29" s="74"/>
    </row>
    <row r="30" spans="2:8" s="1" customFormat="1" x14ac:dyDescent="0.3">
      <c r="B30" s="16" t="s">
        <v>30</v>
      </c>
      <c r="C30" s="17">
        <f t="shared" ref="C30:H30" si="4">SUM(C7:C28)</f>
        <v>0.29497685185185196</v>
      </c>
      <c r="D30" s="66">
        <f t="shared" si="4"/>
        <v>0.99999999999999978</v>
      </c>
      <c r="E30" s="17">
        <f t="shared" si="4"/>
        <v>2.7731481481481478E-2</v>
      </c>
      <c r="F30" s="66">
        <f t="shared" si="4"/>
        <v>1</v>
      </c>
      <c r="G30" s="17">
        <f t="shared" si="4"/>
        <v>0.32270833333333332</v>
      </c>
      <c r="H30" s="67">
        <f t="shared" si="4"/>
        <v>1.0000000000000002</v>
      </c>
    </row>
    <row r="31" spans="2:8" s="1" customFormat="1" x14ac:dyDescent="0.3">
      <c r="B31" s="9"/>
      <c r="C31" s="14"/>
      <c r="D31" s="75"/>
      <c r="E31" s="14"/>
      <c r="F31" s="75"/>
      <c r="G31" s="14"/>
      <c r="H31" s="76"/>
    </row>
    <row r="32" spans="2:8" s="1" customFormat="1" ht="66" customHeight="1" thickBot="1" x14ac:dyDescent="0.35">
      <c r="B32" s="134" t="s">
        <v>40</v>
      </c>
      <c r="C32" s="135"/>
      <c r="D32" s="135"/>
      <c r="E32" s="135"/>
      <c r="F32" s="135"/>
      <c r="G32" s="135"/>
      <c r="H32" s="136"/>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row r="67" spans="3:5" s="1" customFormat="1" x14ac:dyDescent="0.3">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B1"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60</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7" t="s">
        <v>37</v>
      </c>
      <c r="D5" s="147"/>
      <c r="E5" s="147" t="s">
        <v>38</v>
      </c>
      <c r="F5" s="147"/>
      <c r="G5" s="141" t="s">
        <v>39</v>
      </c>
      <c r="H5" s="142"/>
    </row>
    <row r="6" spans="2:8" s="1" customFormat="1" x14ac:dyDescent="0.3">
      <c r="B6" s="4" t="s">
        <v>23</v>
      </c>
      <c r="C6" s="6" t="s">
        <v>24</v>
      </c>
      <c r="D6" s="6" t="s">
        <v>25</v>
      </c>
      <c r="E6" s="6" t="s">
        <v>24</v>
      </c>
      <c r="F6" s="6" t="s">
        <v>25</v>
      </c>
      <c r="G6" s="7" t="s">
        <v>24</v>
      </c>
      <c r="H6" s="8" t="s">
        <v>25</v>
      </c>
    </row>
    <row r="7" spans="2:8" s="1" customFormat="1" x14ac:dyDescent="0.3">
      <c r="B7" s="9" t="s">
        <v>10</v>
      </c>
      <c r="C7" s="13">
        <v>9.2476851851851852E-3</v>
      </c>
      <c r="D7" s="11">
        <f>C7/$C$30</f>
        <v>2.6118793109084368E-2</v>
      </c>
      <c r="E7" s="13">
        <v>9.2592592592592588E-5</v>
      </c>
      <c r="F7" s="11">
        <f t="shared" ref="F7" si="0">E7/$E$30</f>
        <v>2.00300450676014E-3</v>
      </c>
      <c r="G7" s="14">
        <f>C7+E7</f>
        <v>9.3402777777777772E-3</v>
      </c>
      <c r="H7" s="74">
        <f>G7/$G$30</f>
        <v>2.3333815237819862E-2</v>
      </c>
    </row>
    <row r="8" spans="2:8" s="1" customFormat="1" x14ac:dyDescent="0.3">
      <c r="B8" s="9" t="s">
        <v>13</v>
      </c>
      <c r="C8" s="13">
        <v>6.8402777777777793E-3</v>
      </c>
      <c r="D8" s="11">
        <f t="shared" ref="D8:D27" si="1">C8/$C$30</f>
        <v>1.9319407668922234E-2</v>
      </c>
      <c r="E8" s="13"/>
      <c r="F8" s="11"/>
      <c r="G8" s="14">
        <f t="shared" ref="G8:G27" si="2">C8+E8</f>
        <v>6.8402777777777793E-3</v>
      </c>
      <c r="H8" s="74">
        <f t="shared" ref="H8:H27" si="3">G8/$G$30</f>
        <v>1.7088333092381093E-2</v>
      </c>
    </row>
    <row r="9" spans="2:8" s="1" customFormat="1" x14ac:dyDescent="0.3">
      <c r="B9" s="9" t="s">
        <v>0</v>
      </c>
      <c r="C9" s="13">
        <v>4.4108796296296299E-2</v>
      </c>
      <c r="D9" s="11">
        <f t="shared" si="1"/>
        <v>0.12457912457912457</v>
      </c>
      <c r="E9" s="13">
        <v>4.6990740740740751E-3</v>
      </c>
      <c r="F9" s="11">
        <f>E9/$E$30</f>
        <v>0.10165247871807712</v>
      </c>
      <c r="G9" s="14">
        <f t="shared" si="2"/>
        <v>4.8807870370370376E-2</v>
      </c>
      <c r="H9" s="74">
        <f t="shared" si="3"/>
        <v>0.12193147318201533</v>
      </c>
    </row>
    <row r="10" spans="2:8" s="1" customFormat="1" x14ac:dyDescent="0.3">
      <c r="B10" s="9" t="s">
        <v>8</v>
      </c>
      <c r="C10" s="13">
        <v>1.1030092592592591E-2</v>
      </c>
      <c r="D10" s="11">
        <f t="shared" si="1"/>
        <v>3.1152953483050562E-2</v>
      </c>
      <c r="E10" s="13">
        <v>1.7361111111111112E-4</v>
      </c>
      <c r="F10" s="11">
        <f t="shared" ref="F10:F27" si="4">E10/$E$30</f>
        <v>3.7556334501752625E-3</v>
      </c>
      <c r="G10" s="14">
        <f t="shared" si="2"/>
        <v>1.1203703703703702E-2</v>
      </c>
      <c r="H10" s="74">
        <f t="shared" si="3"/>
        <v>2.7989012577707091E-2</v>
      </c>
    </row>
    <row r="11" spans="2:8" s="1" customFormat="1" x14ac:dyDescent="0.3">
      <c r="B11" s="9" t="s">
        <v>26</v>
      </c>
      <c r="C11" s="13">
        <v>1.6087962962962963E-3</v>
      </c>
      <c r="D11" s="11">
        <f t="shared" si="1"/>
        <v>4.5438200778006596E-3</v>
      </c>
      <c r="E11" s="13"/>
      <c r="F11" s="11"/>
      <c r="G11" s="14">
        <f t="shared" si="2"/>
        <v>1.6087962962962963E-3</v>
      </c>
      <c r="H11" s="74">
        <f t="shared" si="3"/>
        <v>4.019083417666618E-3</v>
      </c>
    </row>
    <row r="12" spans="2:8" s="1" customFormat="1" x14ac:dyDescent="0.3">
      <c r="B12" s="9" t="s">
        <v>3</v>
      </c>
      <c r="C12" s="13">
        <v>3.3321759259259252E-2</v>
      </c>
      <c r="D12" s="11">
        <f t="shared" si="1"/>
        <v>9.4112647510705721E-2</v>
      </c>
      <c r="E12" s="13">
        <v>6.1921296296296308E-3</v>
      </c>
      <c r="F12" s="11">
        <f t="shared" si="4"/>
        <v>0.13395092638958439</v>
      </c>
      <c r="G12" s="14">
        <f t="shared" si="2"/>
        <v>3.9513888888888883E-2</v>
      </c>
      <c r="H12" s="74">
        <f t="shared" si="3"/>
        <v>9.8713315020962825E-2</v>
      </c>
    </row>
    <row r="13" spans="2:8" s="1" customFormat="1" x14ac:dyDescent="0.3">
      <c r="B13" s="9" t="s">
        <v>7</v>
      </c>
      <c r="C13" s="13">
        <v>1.1597222222222224E-2</v>
      </c>
      <c r="D13" s="11">
        <f t="shared" si="1"/>
        <v>3.2754731783857995E-2</v>
      </c>
      <c r="E13" s="13">
        <v>1.9675925925925928E-3</v>
      </c>
      <c r="F13" s="11">
        <f t="shared" si="4"/>
        <v>4.2563845768652978E-2</v>
      </c>
      <c r="G13" s="14">
        <f t="shared" si="2"/>
        <v>1.3564814814814818E-2</v>
      </c>
      <c r="H13" s="74">
        <f t="shared" si="3"/>
        <v>3.388752349284372E-2</v>
      </c>
    </row>
    <row r="14" spans="2:8" s="1" customFormat="1" x14ac:dyDescent="0.3">
      <c r="B14" s="9" t="s">
        <v>2</v>
      </c>
      <c r="C14" s="13">
        <v>1.2291666666666666E-2</v>
      </c>
      <c r="D14" s="11">
        <f t="shared" si="1"/>
        <v>3.4716092968520143E-2</v>
      </c>
      <c r="E14" s="13">
        <v>7.291666666666667E-4</v>
      </c>
      <c r="F14" s="11">
        <f t="shared" si="4"/>
        <v>1.5773660490736103E-2</v>
      </c>
      <c r="G14" s="14">
        <f t="shared" si="2"/>
        <v>1.3020833333333332E-2</v>
      </c>
      <c r="H14" s="74">
        <f t="shared" si="3"/>
        <v>3.2528552840826945E-2</v>
      </c>
    </row>
    <row r="15" spans="2:8" s="1" customFormat="1" x14ac:dyDescent="0.3">
      <c r="B15" s="9" t="s">
        <v>9</v>
      </c>
      <c r="C15" s="13">
        <v>2.3090277777777779E-2</v>
      </c>
      <c r="D15" s="11">
        <f t="shared" si="1"/>
        <v>6.5215259390016669E-2</v>
      </c>
      <c r="E15" s="13">
        <v>1.9675925925925926E-4</v>
      </c>
      <c r="F15" s="11">
        <f t="shared" si="4"/>
        <v>4.2563845768652971E-3</v>
      </c>
      <c r="G15" s="14">
        <f t="shared" si="2"/>
        <v>2.3287037037037037E-2</v>
      </c>
      <c r="H15" s="74">
        <f t="shared" si="3"/>
        <v>5.8175509613994501E-2</v>
      </c>
    </row>
    <row r="16" spans="2:8" s="1" customFormat="1" x14ac:dyDescent="0.3">
      <c r="B16" s="9" t="s">
        <v>1</v>
      </c>
      <c r="C16" s="13">
        <v>7.2800925925925906E-3</v>
      </c>
      <c r="D16" s="11">
        <f t="shared" si="1"/>
        <v>2.0561603085874923E-2</v>
      </c>
      <c r="E16" s="13">
        <v>1.5972222222222221E-3</v>
      </c>
      <c r="F16" s="11">
        <f t="shared" si="4"/>
        <v>3.4551827741612411E-2</v>
      </c>
      <c r="G16" s="14">
        <f t="shared" si="2"/>
        <v>8.8773148148148136E-3</v>
      </c>
      <c r="H16" s="74">
        <f t="shared" si="3"/>
        <v>2.2177244470146011E-2</v>
      </c>
    </row>
    <row r="17" spans="2:8" s="1" customFormat="1" x14ac:dyDescent="0.3">
      <c r="B17" s="9" t="s">
        <v>27</v>
      </c>
      <c r="C17" s="13">
        <v>3.8657407407407408E-3</v>
      </c>
      <c r="D17" s="11">
        <f t="shared" si="1"/>
        <v>1.0918243927952664E-2</v>
      </c>
      <c r="E17" s="13">
        <v>4.386574074074074E-3</v>
      </c>
      <c r="F17" s="11">
        <f t="shared" si="4"/>
        <v>9.4892338507761631E-2</v>
      </c>
      <c r="G17" s="14">
        <f t="shared" si="2"/>
        <v>8.2523148148148148E-3</v>
      </c>
      <c r="H17" s="74">
        <f t="shared" si="3"/>
        <v>2.0615873933786322E-2</v>
      </c>
    </row>
    <row r="18" spans="2:8" s="1" customFormat="1" x14ac:dyDescent="0.3">
      <c r="B18" s="9" t="s">
        <v>16</v>
      </c>
      <c r="C18" s="13">
        <v>2.5462962962962961E-3</v>
      </c>
      <c r="D18" s="11">
        <f t="shared" si="1"/>
        <v>7.1916576770945685E-3</v>
      </c>
      <c r="E18" s="13"/>
      <c r="F18" s="11"/>
      <c r="G18" s="14">
        <f t="shared" si="2"/>
        <v>2.5462962962962961E-3</v>
      </c>
      <c r="H18" s="74">
        <f t="shared" si="3"/>
        <v>6.361139222206158E-3</v>
      </c>
    </row>
    <row r="19" spans="2:8" s="1" customFormat="1" x14ac:dyDescent="0.3">
      <c r="B19" s="9" t="s">
        <v>4</v>
      </c>
      <c r="C19" s="13">
        <v>1.0451388888888889E-2</v>
      </c>
      <c r="D19" s="11">
        <f t="shared" si="1"/>
        <v>2.9518485829165435E-2</v>
      </c>
      <c r="E19" s="13"/>
      <c r="F19" s="11"/>
      <c r="G19" s="14">
        <f t="shared" si="2"/>
        <v>1.0451388888888889E-2</v>
      </c>
      <c r="H19" s="74">
        <f t="shared" si="3"/>
        <v>2.6109585080237092E-2</v>
      </c>
    </row>
    <row r="20" spans="2:8" s="1" customFormat="1" x14ac:dyDescent="0.3">
      <c r="B20" s="9" t="s">
        <v>14</v>
      </c>
      <c r="C20" s="13">
        <v>1.736111111111111E-3</v>
      </c>
      <c r="D20" s="11">
        <f t="shared" si="1"/>
        <v>4.9034029616553875E-3</v>
      </c>
      <c r="E20" s="13">
        <v>6.3657407407407402E-4</v>
      </c>
      <c r="F20" s="11">
        <f t="shared" si="4"/>
        <v>1.3770655983975961E-2</v>
      </c>
      <c r="G20" s="14">
        <f t="shared" si="2"/>
        <v>2.3726851851851851E-3</v>
      </c>
      <c r="H20" s="74">
        <f t="shared" si="3"/>
        <v>5.9274251843284657E-3</v>
      </c>
    </row>
    <row r="21" spans="2:8" s="1" customFormat="1" x14ac:dyDescent="0.3">
      <c r="B21" s="9" t="s">
        <v>11</v>
      </c>
      <c r="C21" s="13">
        <v>1.226851851851852E-3</v>
      </c>
      <c r="D21" s="11">
        <f t="shared" si="1"/>
        <v>3.4650714262364746E-3</v>
      </c>
      <c r="E21" s="13">
        <v>1.4224537037037039E-2</v>
      </c>
      <c r="F21" s="11">
        <f t="shared" si="4"/>
        <v>0.30771156735102656</v>
      </c>
      <c r="G21" s="14">
        <f t="shared" si="2"/>
        <v>1.5451388888888891E-2</v>
      </c>
      <c r="H21" s="74">
        <f t="shared" si="3"/>
        <v>3.8600549371114651E-2</v>
      </c>
    </row>
    <row r="22" spans="2:8" s="1" customFormat="1" x14ac:dyDescent="0.3">
      <c r="B22" s="9" t="s">
        <v>15</v>
      </c>
      <c r="C22" s="13">
        <v>2.0949074074074073E-3</v>
      </c>
      <c r="D22" s="11">
        <f t="shared" si="1"/>
        <v>5.9167729070641675E-3</v>
      </c>
      <c r="E22" s="13">
        <v>1.9328703703703704E-3</v>
      </c>
      <c r="F22" s="11">
        <f t="shared" si="4"/>
        <v>4.1812719078617923E-2</v>
      </c>
      <c r="G22" s="14">
        <f t="shared" si="2"/>
        <v>4.0277777777777777E-3</v>
      </c>
      <c r="H22" s="74">
        <f t="shared" si="3"/>
        <v>1.0062165678762468E-2</v>
      </c>
    </row>
    <row r="23" spans="2:8" s="1" customFormat="1" x14ac:dyDescent="0.3">
      <c r="B23" s="9" t="s">
        <v>28</v>
      </c>
      <c r="C23" s="13">
        <v>7.5231481481481477E-3</v>
      </c>
      <c r="D23" s="11">
        <f t="shared" si="1"/>
        <v>2.1248079500506681E-2</v>
      </c>
      <c r="E23" s="13">
        <v>7.1759259259259259E-4</v>
      </c>
      <c r="F23" s="11">
        <f t="shared" si="4"/>
        <v>1.5523284927391084E-2</v>
      </c>
      <c r="G23" s="14">
        <f t="shared" si="2"/>
        <v>8.2407407407407395E-3</v>
      </c>
      <c r="H23" s="74">
        <f t="shared" si="3"/>
        <v>2.0586959664594472E-2</v>
      </c>
    </row>
    <row r="24" spans="2:8" s="1" customFormat="1" x14ac:dyDescent="0.3">
      <c r="B24" s="9" t="s">
        <v>12</v>
      </c>
      <c r="C24" s="13">
        <v>3.7037037037037041E-4</v>
      </c>
      <c r="D24" s="11">
        <f t="shared" si="1"/>
        <v>1.0460592984864829E-3</v>
      </c>
      <c r="E24" s="13"/>
      <c r="F24" s="11"/>
      <c r="G24" s="14">
        <f t="shared" si="2"/>
        <v>3.7037037037037041E-4</v>
      </c>
      <c r="H24" s="74">
        <f t="shared" si="3"/>
        <v>9.2525661413907765E-4</v>
      </c>
    </row>
    <row r="25" spans="2:8" s="1" customFormat="1" x14ac:dyDescent="0.3">
      <c r="B25" s="9" t="s">
        <v>5</v>
      </c>
      <c r="C25" s="13">
        <v>1.5011574074074075E-2</v>
      </c>
      <c r="D25" s="11">
        <f t="shared" si="1"/>
        <v>4.2398090941780257E-2</v>
      </c>
      <c r="E25" s="13">
        <v>4.0046296296296297E-3</v>
      </c>
      <c r="F25" s="11">
        <f t="shared" si="4"/>
        <v>8.6629944917376051E-2</v>
      </c>
      <c r="G25" s="14">
        <f t="shared" si="2"/>
        <v>1.9016203703703705E-2</v>
      </c>
      <c r="H25" s="74">
        <f t="shared" si="3"/>
        <v>4.7506144282203268E-2</v>
      </c>
    </row>
    <row r="26" spans="2:8" s="1" customFormat="1" x14ac:dyDescent="0.3">
      <c r="B26" s="9" t="s">
        <v>6</v>
      </c>
      <c r="C26" s="13">
        <v>0.12054398148148152</v>
      </c>
      <c r="D26" s="11">
        <f t="shared" si="1"/>
        <v>0.34045961230427252</v>
      </c>
      <c r="E26" s="13">
        <v>3.9236111111111112E-3</v>
      </c>
      <c r="F26" s="11">
        <f t="shared" si="4"/>
        <v>8.4877315973960935E-2</v>
      </c>
      <c r="G26" s="14">
        <f t="shared" si="2"/>
        <v>0.12446759259259263</v>
      </c>
      <c r="H26" s="74">
        <f t="shared" si="3"/>
        <v>0.31094405088911387</v>
      </c>
    </row>
    <row r="27" spans="2:8" s="1" customFormat="1" x14ac:dyDescent="0.3">
      <c r="B27" s="9" t="s">
        <v>29</v>
      </c>
      <c r="C27" s="13">
        <v>2.8275462962962964E-2</v>
      </c>
      <c r="D27" s="11">
        <f t="shared" si="1"/>
        <v>7.9860089568827425E-2</v>
      </c>
      <c r="E27" s="13">
        <v>7.5231481481481471E-4</v>
      </c>
      <c r="F27" s="11">
        <f t="shared" si="4"/>
        <v>1.6274411617426134E-2</v>
      </c>
      <c r="G27" s="14">
        <f t="shared" si="2"/>
        <v>2.9027777777777777E-2</v>
      </c>
      <c r="H27" s="74">
        <f t="shared" si="3"/>
        <v>7.2516987133150204E-2</v>
      </c>
    </row>
    <row r="28" spans="2:8" s="1" customFormat="1" x14ac:dyDescent="0.3">
      <c r="B28" s="9" t="s">
        <v>17</v>
      </c>
      <c r="C28" s="13"/>
      <c r="D28" s="11"/>
      <c r="E28" s="13"/>
      <c r="F28" s="11"/>
      <c r="G28" s="14"/>
      <c r="H28" s="74"/>
    </row>
    <row r="29" spans="2:8" s="1" customFormat="1" x14ac:dyDescent="0.3">
      <c r="B29" s="9"/>
      <c r="C29" s="13"/>
      <c r="D29" s="11"/>
      <c r="E29" s="13"/>
      <c r="F29" s="11"/>
      <c r="G29" s="14"/>
      <c r="H29" s="74"/>
    </row>
    <row r="30" spans="2:8" s="1" customFormat="1" x14ac:dyDescent="0.3">
      <c r="B30" s="16" t="s">
        <v>30</v>
      </c>
      <c r="C30" s="17">
        <f t="shared" ref="C30:H30" si="5">SUM(C7:C28)</f>
        <v>0.35406250000000006</v>
      </c>
      <c r="D30" s="66">
        <f t="shared" si="5"/>
        <v>0.99999999999999967</v>
      </c>
      <c r="E30" s="17">
        <f t="shared" si="5"/>
        <v>4.6226851851851859E-2</v>
      </c>
      <c r="F30" s="66">
        <f t="shared" si="5"/>
        <v>1</v>
      </c>
      <c r="G30" s="17">
        <f t="shared" si="5"/>
        <v>0.40028935185185188</v>
      </c>
      <c r="H30" s="67">
        <f t="shared" si="5"/>
        <v>1</v>
      </c>
    </row>
    <row r="31" spans="2:8" s="1" customFormat="1" x14ac:dyDescent="0.3">
      <c r="B31" s="9"/>
      <c r="C31" s="14"/>
      <c r="D31" s="75"/>
      <c r="E31" s="14"/>
      <c r="F31" s="75"/>
      <c r="G31" s="14"/>
      <c r="H31" s="76"/>
    </row>
    <row r="32" spans="2:8" s="1" customFormat="1" ht="66" customHeight="1" thickBot="1" x14ac:dyDescent="0.35">
      <c r="B32" s="134" t="s">
        <v>40</v>
      </c>
      <c r="C32" s="135"/>
      <c r="D32" s="135"/>
      <c r="E32" s="135"/>
      <c r="F32" s="135"/>
      <c r="G32" s="135"/>
      <c r="H32" s="136"/>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row r="67" spans="3:5" s="1" customFormat="1" x14ac:dyDescent="0.3">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61</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7" t="s">
        <v>37</v>
      </c>
      <c r="D5" s="147"/>
      <c r="E5" s="147" t="s">
        <v>38</v>
      </c>
      <c r="F5" s="147"/>
      <c r="G5" s="141" t="s">
        <v>39</v>
      </c>
      <c r="H5" s="142"/>
    </row>
    <row r="6" spans="2:8" s="1" customFormat="1" x14ac:dyDescent="0.3">
      <c r="B6" s="4" t="s">
        <v>23</v>
      </c>
      <c r="C6" s="6" t="s">
        <v>24</v>
      </c>
      <c r="D6" s="6" t="s">
        <v>25</v>
      </c>
      <c r="E6" s="6" t="s">
        <v>24</v>
      </c>
      <c r="F6" s="6" t="s">
        <v>25</v>
      </c>
      <c r="G6" s="7" t="s">
        <v>24</v>
      </c>
      <c r="H6" s="8" t="s">
        <v>25</v>
      </c>
    </row>
    <row r="7" spans="2:8" s="1" customFormat="1" x14ac:dyDescent="0.3">
      <c r="B7" s="9" t="s">
        <v>10</v>
      </c>
      <c r="C7" s="13">
        <v>3.9699074074074064E-3</v>
      </c>
      <c r="D7" s="11">
        <f>C7/$C$30</f>
        <v>1.5080237414816436E-2</v>
      </c>
      <c r="E7" s="13"/>
      <c r="F7" s="11"/>
      <c r="G7" s="14">
        <f>E7+C7</f>
        <v>3.9699074074074064E-3</v>
      </c>
      <c r="H7" s="74">
        <f>G7/$G$30</f>
        <v>1.5080237414816436E-2</v>
      </c>
    </row>
    <row r="8" spans="2:8" s="1" customFormat="1" x14ac:dyDescent="0.3">
      <c r="B8" s="9" t="s">
        <v>13</v>
      </c>
      <c r="C8" s="13">
        <v>8.0324074074074048E-3</v>
      </c>
      <c r="D8" s="11">
        <f t="shared" ref="D8:D28" si="0">C8/$C$30</f>
        <v>3.051220048362276E-2</v>
      </c>
      <c r="E8" s="13"/>
      <c r="F8" s="11"/>
      <c r="G8" s="14">
        <f t="shared" ref="G8:G28" si="1">E8+C8</f>
        <v>8.0324074074074048E-3</v>
      </c>
      <c r="H8" s="74">
        <f t="shared" ref="H8:H28" si="2">G8/$G$30</f>
        <v>3.051220048362276E-2</v>
      </c>
    </row>
    <row r="9" spans="2:8" s="1" customFormat="1" x14ac:dyDescent="0.3">
      <c r="B9" s="9" t="s">
        <v>0</v>
      </c>
      <c r="C9" s="13">
        <v>4.7824074074074067E-2</v>
      </c>
      <c r="D9" s="11">
        <f t="shared" si="0"/>
        <v>0.18166630028577704</v>
      </c>
      <c r="E9" s="13"/>
      <c r="F9" s="11"/>
      <c r="G9" s="14">
        <f t="shared" si="1"/>
        <v>4.7824074074074067E-2</v>
      </c>
      <c r="H9" s="74">
        <f t="shared" si="2"/>
        <v>0.18166630028577704</v>
      </c>
    </row>
    <row r="10" spans="2:8" s="1" customFormat="1" x14ac:dyDescent="0.3">
      <c r="B10" s="9" t="s">
        <v>8</v>
      </c>
      <c r="C10" s="13">
        <v>1.1273148148148148E-2</v>
      </c>
      <c r="D10" s="11">
        <f t="shared" si="0"/>
        <v>4.2822598373268843E-2</v>
      </c>
      <c r="E10" s="13"/>
      <c r="F10" s="11"/>
      <c r="G10" s="14">
        <f t="shared" si="1"/>
        <v>1.1273148148148148E-2</v>
      </c>
      <c r="H10" s="74">
        <f t="shared" si="2"/>
        <v>4.2822598373268843E-2</v>
      </c>
    </row>
    <row r="11" spans="2:8" s="1" customFormat="1" x14ac:dyDescent="0.3">
      <c r="B11" s="9" t="s">
        <v>26</v>
      </c>
      <c r="C11" s="13">
        <v>3.7037037037037034E-3</v>
      </c>
      <c r="D11" s="11">
        <f t="shared" si="0"/>
        <v>1.4069026159595512E-2</v>
      </c>
      <c r="E11" s="13"/>
      <c r="F11" s="11"/>
      <c r="G11" s="14">
        <f t="shared" si="1"/>
        <v>3.7037037037037034E-3</v>
      </c>
      <c r="H11" s="74">
        <f t="shared" si="2"/>
        <v>1.4069026159595512E-2</v>
      </c>
    </row>
    <row r="12" spans="2:8" s="1" customFormat="1" x14ac:dyDescent="0.3">
      <c r="B12" s="9" t="s">
        <v>3</v>
      </c>
      <c r="C12" s="13">
        <v>7.6388888888888895E-3</v>
      </c>
      <c r="D12" s="11">
        <f t="shared" si="0"/>
        <v>2.9017366454165746E-2</v>
      </c>
      <c r="E12" s="13"/>
      <c r="F12" s="11"/>
      <c r="G12" s="14">
        <f t="shared" si="1"/>
        <v>7.6388888888888895E-3</v>
      </c>
      <c r="H12" s="74">
        <f t="shared" si="2"/>
        <v>2.9017366454165746E-2</v>
      </c>
    </row>
    <row r="13" spans="2:8" s="1" customFormat="1" x14ac:dyDescent="0.3">
      <c r="B13" s="9" t="s">
        <v>7</v>
      </c>
      <c r="C13" s="13">
        <v>5.4629629629629637E-3</v>
      </c>
      <c r="D13" s="11">
        <f t="shared" si="0"/>
        <v>2.0751813585403383E-2</v>
      </c>
      <c r="E13" s="13"/>
      <c r="F13" s="11"/>
      <c r="G13" s="14">
        <f t="shared" si="1"/>
        <v>5.4629629629629637E-3</v>
      </c>
      <c r="H13" s="74">
        <f t="shared" si="2"/>
        <v>2.0751813585403383E-2</v>
      </c>
    </row>
    <row r="14" spans="2:8" s="1" customFormat="1" x14ac:dyDescent="0.3">
      <c r="B14" s="9" t="s">
        <v>2</v>
      </c>
      <c r="C14" s="13">
        <v>3.7615740740740739E-3</v>
      </c>
      <c r="D14" s="11">
        <f t="shared" si="0"/>
        <v>1.4288854693339192E-2</v>
      </c>
      <c r="E14" s="13"/>
      <c r="F14" s="11"/>
      <c r="G14" s="14">
        <f t="shared" si="1"/>
        <v>3.7615740740740739E-3</v>
      </c>
      <c r="H14" s="74">
        <f t="shared" si="2"/>
        <v>1.4288854693339192E-2</v>
      </c>
    </row>
    <row r="15" spans="2:8" s="1" customFormat="1" x14ac:dyDescent="0.3">
      <c r="B15" s="9" t="s">
        <v>9</v>
      </c>
      <c r="C15" s="13">
        <v>1.2604166666666668E-2</v>
      </c>
      <c r="D15" s="11">
        <f t="shared" si="0"/>
        <v>4.7878654649373485E-2</v>
      </c>
      <c r="E15" s="13"/>
      <c r="F15" s="11"/>
      <c r="G15" s="14">
        <f t="shared" si="1"/>
        <v>1.2604166666666668E-2</v>
      </c>
      <c r="H15" s="74">
        <f t="shared" si="2"/>
        <v>4.7878654649373485E-2</v>
      </c>
    </row>
    <row r="16" spans="2:8" s="1" customFormat="1" x14ac:dyDescent="0.3">
      <c r="B16" s="9" t="s">
        <v>1</v>
      </c>
      <c r="C16" s="13">
        <v>6.7013888888888878E-3</v>
      </c>
      <c r="D16" s="11">
        <f t="shared" si="0"/>
        <v>2.5456144207518128E-2</v>
      </c>
      <c r="E16" s="13"/>
      <c r="F16" s="11"/>
      <c r="G16" s="14">
        <f t="shared" si="1"/>
        <v>6.7013888888888878E-3</v>
      </c>
      <c r="H16" s="74">
        <f t="shared" si="2"/>
        <v>2.5456144207518128E-2</v>
      </c>
    </row>
    <row r="17" spans="2:8" s="1" customFormat="1" x14ac:dyDescent="0.3">
      <c r="B17" s="9" t="s">
        <v>27</v>
      </c>
      <c r="C17" s="13">
        <v>1.6782407407407408E-3</v>
      </c>
      <c r="D17" s="11">
        <f t="shared" si="0"/>
        <v>6.3750274785667168E-3</v>
      </c>
      <c r="E17" s="13"/>
      <c r="F17" s="11"/>
      <c r="G17" s="14">
        <f t="shared" si="1"/>
        <v>1.6782407407407408E-3</v>
      </c>
      <c r="H17" s="74">
        <f t="shared" si="2"/>
        <v>6.3750274785667168E-3</v>
      </c>
    </row>
    <row r="18" spans="2:8" s="1" customFormat="1" x14ac:dyDescent="0.3">
      <c r="B18" s="9" t="s">
        <v>16</v>
      </c>
      <c r="C18" s="13">
        <v>6.8287037037037047E-4</v>
      </c>
      <c r="D18" s="11">
        <f t="shared" si="0"/>
        <v>2.5939766981754229E-3</v>
      </c>
      <c r="E18" s="13"/>
      <c r="F18" s="11"/>
      <c r="G18" s="14">
        <f t="shared" si="1"/>
        <v>6.8287037037037047E-4</v>
      </c>
      <c r="H18" s="74">
        <f t="shared" si="2"/>
        <v>2.5939766981754229E-3</v>
      </c>
    </row>
    <row r="19" spans="2:8" s="1" customFormat="1" x14ac:dyDescent="0.3">
      <c r="B19" s="9" t="s">
        <v>4</v>
      </c>
      <c r="C19" s="13">
        <v>1.6562499999999994E-2</v>
      </c>
      <c r="D19" s="11">
        <f t="shared" si="0"/>
        <v>6.2914926357441156E-2</v>
      </c>
      <c r="E19" s="13"/>
      <c r="F19" s="11"/>
      <c r="G19" s="14">
        <f t="shared" si="1"/>
        <v>1.6562499999999994E-2</v>
      </c>
      <c r="H19" s="74">
        <f t="shared" si="2"/>
        <v>6.2914926357441156E-2</v>
      </c>
    </row>
    <row r="20" spans="2:8" s="1" customFormat="1" x14ac:dyDescent="0.3">
      <c r="B20" s="9" t="s">
        <v>14</v>
      </c>
      <c r="C20" s="13">
        <v>9.2361111111111099E-3</v>
      </c>
      <c r="D20" s="11">
        <f t="shared" si="0"/>
        <v>3.5084633985491304E-2</v>
      </c>
      <c r="E20" s="13"/>
      <c r="F20" s="11"/>
      <c r="G20" s="14">
        <f t="shared" si="1"/>
        <v>9.2361111111111099E-3</v>
      </c>
      <c r="H20" s="74">
        <f t="shared" si="2"/>
        <v>3.5084633985491304E-2</v>
      </c>
    </row>
    <row r="21" spans="2:8" s="1" customFormat="1" x14ac:dyDescent="0.3">
      <c r="B21" s="9" t="s">
        <v>11</v>
      </c>
      <c r="C21" s="13">
        <v>6.9444444444444444E-5</v>
      </c>
      <c r="D21" s="11">
        <f t="shared" si="0"/>
        <v>2.6379424049241589E-4</v>
      </c>
      <c r="E21" s="13"/>
      <c r="F21" s="11"/>
      <c r="G21" s="14">
        <f t="shared" si="1"/>
        <v>6.9444444444444444E-5</v>
      </c>
      <c r="H21" s="74">
        <f t="shared" si="2"/>
        <v>2.6379424049241589E-4</v>
      </c>
    </row>
    <row r="22" spans="2:8" s="1" customFormat="1" x14ac:dyDescent="0.3">
      <c r="B22" s="9" t="s">
        <v>15</v>
      </c>
      <c r="C22" s="13">
        <v>1.8171296296296297E-3</v>
      </c>
      <c r="D22" s="11">
        <f t="shared" si="0"/>
        <v>6.9026159595515484E-3</v>
      </c>
      <c r="E22" s="13"/>
      <c r="F22" s="11"/>
      <c r="G22" s="14">
        <f t="shared" si="1"/>
        <v>1.8171296296296297E-3</v>
      </c>
      <c r="H22" s="74">
        <f t="shared" si="2"/>
        <v>6.9026159595515484E-3</v>
      </c>
    </row>
    <row r="23" spans="2:8" s="1" customFormat="1" x14ac:dyDescent="0.3">
      <c r="B23" s="9" t="s">
        <v>28</v>
      </c>
      <c r="C23" s="13">
        <v>1.5324074074074078E-2</v>
      </c>
      <c r="D23" s="11">
        <f t="shared" si="0"/>
        <v>5.8210595735326449E-2</v>
      </c>
      <c r="E23" s="13"/>
      <c r="F23" s="11"/>
      <c r="G23" s="14">
        <f t="shared" si="1"/>
        <v>1.5324074074074078E-2</v>
      </c>
      <c r="H23" s="74">
        <f t="shared" si="2"/>
        <v>5.8210595735326449E-2</v>
      </c>
    </row>
    <row r="24" spans="2:8" s="1" customFormat="1" x14ac:dyDescent="0.3">
      <c r="B24" s="9" t="s">
        <v>12</v>
      </c>
      <c r="C24" s="13">
        <v>3.3101851851851847E-3</v>
      </c>
      <c r="D24" s="11">
        <f t="shared" si="0"/>
        <v>1.2574192130138488E-2</v>
      </c>
      <c r="E24" s="13"/>
      <c r="F24" s="11"/>
      <c r="G24" s="14">
        <f t="shared" si="1"/>
        <v>3.3101851851851847E-3</v>
      </c>
      <c r="H24" s="74">
        <f t="shared" si="2"/>
        <v>1.2574192130138488E-2</v>
      </c>
    </row>
    <row r="25" spans="2:8" s="1" customFormat="1" x14ac:dyDescent="0.3">
      <c r="B25" s="9" t="s">
        <v>5</v>
      </c>
      <c r="C25" s="13">
        <v>5.6018518518518518E-3</v>
      </c>
      <c r="D25" s="11">
        <f t="shared" si="0"/>
        <v>2.1279402066388214E-2</v>
      </c>
      <c r="E25" s="13"/>
      <c r="F25" s="11"/>
      <c r="G25" s="14">
        <f t="shared" si="1"/>
        <v>5.6018518518518518E-3</v>
      </c>
      <c r="H25" s="74">
        <f t="shared" si="2"/>
        <v>2.1279402066388214E-2</v>
      </c>
    </row>
    <row r="26" spans="2:8" s="1" customFormat="1" x14ac:dyDescent="0.3">
      <c r="B26" s="9" t="s">
        <v>6</v>
      </c>
      <c r="C26" s="13">
        <v>6.7847222222222253E-2</v>
      </c>
      <c r="D26" s="11">
        <f t="shared" si="0"/>
        <v>0.25772697296109043</v>
      </c>
      <c r="E26" s="13"/>
      <c r="F26" s="11"/>
      <c r="G26" s="14">
        <f t="shared" si="1"/>
        <v>6.7847222222222253E-2</v>
      </c>
      <c r="H26" s="74">
        <f t="shared" si="2"/>
        <v>0.25772697296109043</v>
      </c>
    </row>
    <row r="27" spans="2:8" s="1" customFormat="1" x14ac:dyDescent="0.3">
      <c r="B27" s="9" t="s">
        <v>29</v>
      </c>
      <c r="C27" s="13">
        <v>2.4108796296296295E-2</v>
      </c>
      <c r="D27" s="11">
        <f t="shared" si="0"/>
        <v>9.1580567157617032E-2</v>
      </c>
      <c r="E27" s="13"/>
      <c r="F27" s="11"/>
      <c r="G27" s="14">
        <f t="shared" si="1"/>
        <v>2.4108796296296295E-2</v>
      </c>
      <c r="H27" s="74">
        <f t="shared" si="2"/>
        <v>9.1580567157617032E-2</v>
      </c>
    </row>
    <row r="28" spans="2:8" s="1" customFormat="1" x14ac:dyDescent="0.3">
      <c r="B28" s="9" t="s">
        <v>17</v>
      </c>
      <c r="C28" s="13">
        <v>6.0416666666666657E-3</v>
      </c>
      <c r="D28" s="11">
        <f t="shared" si="0"/>
        <v>2.2950098922840174E-2</v>
      </c>
      <c r="E28" s="13"/>
      <c r="F28" s="11"/>
      <c r="G28" s="14">
        <f t="shared" si="1"/>
        <v>6.0416666666666657E-3</v>
      </c>
      <c r="H28" s="74">
        <f t="shared" si="2"/>
        <v>2.2950098922840174E-2</v>
      </c>
    </row>
    <row r="29" spans="2:8" s="1" customFormat="1" x14ac:dyDescent="0.3">
      <c r="B29" s="9"/>
      <c r="C29" s="13"/>
      <c r="D29" s="11"/>
      <c r="E29" s="13"/>
      <c r="F29" s="11"/>
      <c r="G29" s="14"/>
      <c r="H29" s="74"/>
    </row>
    <row r="30" spans="2:8" s="1" customFormat="1" x14ac:dyDescent="0.3">
      <c r="B30" s="16" t="s">
        <v>30</v>
      </c>
      <c r="C30" s="17">
        <f>SUM(C7:C28)</f>
        <v>0.26325231481481487</v>
      </c>
      <c r="D30" s="66">
        <f>SUM(D7:D28)</f>
        <v>0.99999999999999978</v>
      </c>
      <c r="E30" s="17"/>
      <c r="F30" s="66"/>
      <c r="G30" s="17">
        <f>SUM(G7:G28)</f>
        <v>0.26325231481481487</v>
      </c>
      <c r="H30" s="67">
        <f>SUM(H7:H28)</f>
        <v>0.99999999999999978</v>
      </c>
    </row>
    <row r="31" spans="2:8" s="1" customFormat="1" x14ac:dyDescent="0.3">
      <c r="B31" s="9"/>
      <c r="C31" s="14"/>
      <c r="D31" s="75"/>
      <c r="E31" s="14"/>
      <c r="F31" s="75"/>
      <c r="G31" s="14"/>
      <c r="H31" s="76"/>
    </row>
    <row r="32" spans="2:8" s="1" customFormat="1" ht="66" customHeight="1" thickBot="1" x14ac:dyDescent="0.35">
      <c r="B32" s="134" t="s">
        <v>40</v>
      </c>
      <c r="C32" s="135"/>
      <c r="D32" s="135"/>
      <c r="E32" s="135"/>
      <c r="F32" s="135"/>
      <c r="G32" s="135"/>
      <c r="H32" s="136"/>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row r="67" spans="3:5" s="1" customFormat="1" x14ac:dyDescent="0.3">
      <c r="C67" s="45"/>
      <c r="D67" s="45"/>
      <c r="E67" s="4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22"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10" width="15.109375" style="44" customWidth="1"/>
    <col min="11" max="16384" width="8.88671875" style="44"/>
  </cols>
  <sheetData>
    <row r="2" spans="2:10" ht="15" thickBot="1" x14ac:dyDescent="0.35"/>
    <row r="3" spans="2:10" x14ac:dyDescent="0.3">
      <c r="B3" s="165" t="s">
        <v>62</v>
      </c>
      <c r="C3" s="166"/>
      <c r="D3" s="166"/>
      <c r="E3" s="166"/>
      <c r="F3" s="166"/>
      <c r="G3" s="166"/>
      <c r="H3" s="166"/>
      <c r="I3" s="166"/>
      <c r="J3" s="167"/>
    </row>
    <row r="4" spans="2:10" x14ac:dyDescent="0.3">
      <c r="B4" s="168" t="s">
        <v>129</v>
      </c>
      <c r="C4" s="169"/>
      <c r="D4" s="169"/>
      <c r="E4" s="169"/>
      <c r="F4" s="169"/>
      <c r="G4" s="169"/>
      <c r="H4" s="169"/>
      <c r="I4" s="169"/>
      <c r="J4" s="170"/>
    </row>
    <row r="5" spans="2:10" x14ac:dyDescent="0.3">
      <c r="B5" s="77"/>
      <c r="C5" s="171" t="s">
        <v>63</v>
      </c>
      <c r="D5" s="172"/>
      <c r="E5" s="173" t="s">
        <v>64</v>
      </c>
      <c r="F5" s="169"/>
      <c r="G5" s="169" t="s">
        <v>65</v>
      </c>
      <c r="H5" s="169"/>
      <c r="I5" s="173" t="s">
        <v>22</v>
      </c>
      <c r="J5" s="170"/>
    </row>
    <row r="6" spans="2:10" x14ac:dyDescent="0.3">
      <c r="B6" s="4" t="s">
        <v>23</v>
      </c>
      <c r="C6" s="78" t="s">
        <v>24</v>
      </c>
      <c r="D6" s="78" t="s">
        <v>25</v>
      </c>
      <c r="E6" s="78" t="s">
        <v>24</v>
      </c>
      <c r="F6" s="78" t="s">
        <v>25</v>
      </c>
      <c r="G6" s="78" t="s">
        <v>24</v>
      </c>
      <c r="H6" s="78" t="s">
        <v>25</v>
      </c>
      <c r="I6" s="78" t="s">
        <v>24</v>
      </c>
      <c r="J6" s="79" t="s">
        <v>25</v>
      </c>
    </row>
    <row r="7" spans="2:10" x14ac:dyDescent="0.3">
      <c r="B7" s="9" t="s">
        <v>10</v>
      </c>
      <c r="C7" s="80"/>
      <c r="D7" s="81"/>
      <c r="E7" s="82"/>
      <c r="F7" s="81"/>
      <c r="G7" s="82">
        <v>7.8935185185185185E-3</v>
      </c>
      <c r="H7" s="81">
        <f t="shared" ref="H7:H25" si="0">G7/$G$30</f>
        <v>4.8801431127012511E-3</v>
      </c>
      <c r="I7" s="82">
        <f t="shared" ref="I7:I28" si="1">E7+G7</f>
        <v>7.8935185185185185E-3</v>
      </c>
      <c r="J7" s="83">
        <f t="shared" ref="J7:J28" si="2">I7/$I$30</f>
        <v>3.25142786311584E-3</v>
      </c>
    </row>
    <row r="8" spans="2:10" x14ac:dyDescent="0.3">
      <c r="B8" s="9" t="s">
        <v>13</v>
      </c>
      <c r="C8" s="80"/>
      <c r="D8" s="81"/>
      <c r="E8" s="82"/>
      <c r="F8" s="81"/>
      <c r="G8" s="82">
        <v>1.9097222222222224E-3</v>
      </c>
      <c r="H8" s="81">
        <f t="shared" si="0"/>
        <v>1.1806797853309479E-3</v>
      </c>
      <c r="I8" s="82">
        <f t="shared" si="1"/>
        <v>1.9097222222222224E-3</v>
      </c>
      <c r="J8" s="83">
        <f t="shared" si="2"/>
        <v>7.8663577333447745E-4</v>
      </c>
    </row>
    <row r="9" spans="2:10" x14ac:dyDescent="0.3">
      <c r="B9" s="9" t="s">
        <v>0</v>
      </c>
      <c r="C9" s="80"/>
      <c r="D9" s="81"/>
      <c r="E9" s="82">
        <v>1.15625E-2</v>
      </c>
      <c r="F9" s="81">
        <f t="shared" ref="F9:F11" si="3">E9/$E$30</f>
        <v>1.4270613107822414E-2</v>
      </c>
      <c r="G9" s="82">
        <v>2.9814814814814815E-2</v>
      </c>
      <c r="H9" s="81">
        <f t="shared" si="0"/>
        <v>1.8432915921288009E-2</v>
      </c>
      <c r="I9" s="82">
        <f t="shared" si="1"/>
        <v>4.1377314814814811E-2</v>
      </c>
      <c r="J9" s="83">
        <f t="shared" si="2"/>
        <v>1.7043775088913676E-2</v>
      </c>
    </row>
    <row r="10" spans="2:10" x14ac:dyDescent="0.3">
      <c r="B10" s="9" t="s">
        <v>8</v>
      </c>
      <c r="C10" s="80"/>
      <c r="D10" s="81"/>
      <c r="E10" s="82">
        <v>4.6990740740740743E-3</v>
      </c>
      <c r="F10" s="81">
        <f t="shared" si="3"/>
        <v>5.7996685903662663E-3</v>
      </c>
      <c r="G10" s="82">
        <v>4.4965277777777785E-2</v>
      </c>
      <c r="H10" s="81">
        <f t="shared" si="0"/>
        <v>2.7799642218246864E-2</v>
      </c>
      <c r="I10" s="82">
        <f t="shared" si="1"/>
        <v>4.9664351851851862E-2</v>
      </c>
      <c r="J10" s="83">
        <f t="shared" si="2"/>
        <v>2.0457297596231775E-2</v>
      </c>
    </row>
    <row r="11" spans="2:10" x14ac:dyDescent="0.3">
      <c r="B11" s="9" t="s">
        <v>26</v>
      </c>
      <c r="C11" s="80"/>
      <c r="D11" s="81"/>
      <c r="E11" s="82">
        <v>5.7870370370370366E-5</v>
      </c>
      <c r="F11" s="81">
        <f t="shared" si="3"/>
        <v>7.1424490029141206E-5</v>
      </c>
      <c r="G11" s="82"/>
      <c r="H11" s="81"/>
      <c r="I11" s="82">
        <f t="shared" si="1"/>
        <v>5.7870370370370366E-5</v>
      </c>
      <c r="J11" s="83">
        <f t="shared" si="2"/>
        <v>2.3837447676802342E-5</v>
      </c>
    </row>
    <row r="12" spans="2:10" x14ac:dyDescent="0.3">
      <c r="B12" s="9" t="s">
        <v>3</v>
      </c>
      <c r="C12" s="80"/>
      <c r="D12" s="81"/>
      <c r="E12" s="82">
        <v>0.16787037037037036</v>
      </c>
      <c r="F12" s="81">
        <f t="shared" ref="F12:F28" si="4">E12/$E$30</f>
        <v>0.20718816067653281</v>
      </c>
      <c r="G12" s="82">
        <v>2.3229166666666665E-2</v>
      </c>
      <c r="H12" s="81">
        <f>G12/$G$30</f>
        <v>1.4361359570661892E-2</v>
      </c>
      <c r="I12" s="82">
        <f t="shared" si="1"/>
        <v>0.19109953703703703</v>
      </c>
      <c r="J12" s="83">
        <f t="shared" si="2"/>
        <v>7.8716019718336694E-2</v>
      </c>
    </row>
    <row r="13" spans="2:10" x14ac:dyDescent="0.3">
      <c r="B13" s="9" t="s">
        <v>7</v>
      </c>
      <c r="C13" s="80"/>
      <c r="D13" s="81"/>
      <c r="E13" s="82">
        <v>1.7546296296296299E-2</v>
      </c>
      <c r="F13" s="81">
        <f t="shared" si="4"/>
        <v>2.1655905376835618E-2</v>
      </c>
      <c r="G13" s="82">
        <v>1.2731481481481481E-2</v>
      </c>
      <c r="H13" s="81">
        <f t="shared" ref="H13:H18" si="5">G13/$G$30</f>
        <v>7.8711985688729846E-3</v>
      </c>
      <c r="I13" s="82">
        <f t="shared" si="1"/>
        <v>3.0277777777777778E-2</v>
      </c>
      <c r="J13" s="83">
        <f t="shared" si="2"/>
        <v>1.2471752624502987E-2</v>
      </c>
    </row>
    <row r="14" spans="2:10" x14ac:dyDescent="0.3">
      <c r="B14" s="9" t="s">
        <v>2</v>
      </c>
      <c r="C14" s="80"/>
      <c r="D14" s="81"/>
      <c r="E14" s="82"/>
      <c r="F14" s="81"/>
      <c r="G14" s="82">
        <v>3.6354166666666674E-2</v>
      </c>
      <c r="H14" s="81">
        <f t="shared" si="5"/>
        <v>2.2475849731663684E-2</v>
      </c>
      <c r="I14" s="82">
        <f t="shared" si="1"/>
        <v>3.6354166666666674E-2</v>
      </c>
      <c r="J14" s="83">
        <f t="shared" si="2"/>
        <v>1.4974684630567236E-2</v>
      </c>
    </row>
    <row r="15" spans="2:10" x14ac:dyDescent="0.3">
      <c r="B15" s="9" t="s">
        <v>9</v>
      </c>
      <c r="C15" s="80"/>
      <c r="D15" s="81"/>
      <c r="E15" s="82">
        <v>1.5509259259259261E-3</v>
      </c>
      <c r="F15" s="81">
        <f t="shared" si="4"/>
        <v>1.9141763327809847E-3</v>
      </c>
      <c r="G15" s="82"/>
      <c r="H15" s="81"/>
      <c r="I15" s="82">
        <f t="shared" si="1"/>
        <v>1.5509259259259261E-3</v>
      </c>
      <c r="J15" s="83">
        <f t="shared" si="2"/>
        <v>6.3884359773830291E-4</v>
      </c>
    </row>
    <row r="16" spans="2:10" x14ac:dyDescent="0.3">
      <c r="B16" s="9" t="s">
        <v>1</v>
      </c>
      <c r="C16" s="80"/>
      <c r="D16" s="81"/>
      <c r="E16" s="82">
        <v>1.2210648148148148E-2</v>
      </c>
      <c r="F16" s="81">
        <f t="shared" si="4"/>
        <v>1.5070567396148794E-2</v>
      </c>
      <c r="G16" s="82">
        <v>9.0856481481481483E-3</v>
      </c>
      <c r="H16" s="81">
        <f t="shared" si="5"/>
        <v>5.6171735241502671E-3</v>
      </c>
      <c r="I16" s="82">
        <f t="shared" si="1"/>
        <v>2.1296296296296296E-2</v>
      </c>
      <c r="J16" s="83">
        <f t="shared" si="2"/>
        <v>8.772180745063262E-3</v>
      </c>
    </row>
    <row r="17" spans="2:14" x14ac:dyDescent="0.3">
      <c r="B17" s="9" t="s">
        <v>27</v>
      </c>
      <c r="C17" s="80"/>
      <c r="D17" s="81"/>
      <c r="E17" s="82">
        <v>1.0624999999999999E-2</v>
      </c>
      <c r="F17" s="81">
        <f t="shared" si="4"/>
        <v>1.3113536369350325E-2</v>
      </c>
      <c r="G17" s="82">
        <v>8.1168981481481467E-2</v>
      </c>
      <c r="H17" s="81">
        <f t="shared" si="5"/>
        <v>5.018246869409658E-2</v>
      </c>
      <c r="I17" s="82">
        <f t="shared" si="1"/>
        <v>9.1793981481481463E-2</v>
      </c>
      <c r="J17" s="83">
        <f t="shared" si="2"/>
        <v>3.781095950494387E-2</v>
      </c>
    </row>
    <row r="18" spans="2:14" x14ac:dyDescent="0.3">
      <c r="B18" s="9" t="s">
        <v>16</v>
      </c>
      <c r="C18" s="80"/>
      <c r="D18" s="81"/>
      <c r="E18" s="82"/>
      <c r="F18" s="81"/>
      <c r="G18" s="82">
        <v>2.2916666666666667E-3</v>
      </c>
      <c r="H18" s="81">
        <f t="shared" si="5"/>
        <v>1.4168157423971373E-3</v>
      </c>
      <c r="I18" s="82">
        <f t="shared" si="1"/>
        <v>2.2916666666666667E-3</v>
      </c>
      <c r="J18" s="83">
        <f t="shared" si="2"/>
        <v>9.4396292800137281E-4</v>
      </c>
    </row>
    <row r="19" spans="2:14" x14ac:dyDescent="0.3">
      <c r="B19" s="9" t="s">
        <v>4</v>
      </c>
      <c r="C19" s="80"/>
      <c r="D19" s="81"/>
      <c r="E19" s="82">
        <v>1.7025462962962961E-2</v>
      </c>
      <c r="F19" s="81">
        <f t="shared" si="4"/>
        <v>2.101308496657334E-2</v>
      </c>
      <c r="G19" s="82">
        <v>1.7430555555555557E-2</v>
      </c>
      <c r="H19" s="81">
        <f t="shared" si="0"/>
        <v>1.0776386404293379E-2</v>
      </c>
      <c r="I19" s="82">
        <f t="shared" si="1"/>
        <v>3.4456018518518518E-2</v>
      </c>
      <c r="J19" s="83">
        <f t="shared" si="2"/>
        <v>1.4192816346768116E-2</v>
      </c>
    </row>
    <row r="20" spans="2:14" x14ac:dyDescent="0.3">
      <c r="B20" s="9" t="s">
        <v>14</v>
      </c>
      <c r="C20" s="80"/>
      <c r="D20" s="81"/>
      <c r="E20" s="82">
        <v>5.6481481481481478E-3</v>
      </c>
      <c r="F20" s="81">
        <f t="shared" si="4"/>
        <v>6.9710302268441819E-3</v>
      </c>
      <c r="G20" s="82">
        <v>3.9976851851851847E-2</v>
      </c>
      <c r="H20" s="81">
        <f t="shared" si="0"/>
        <v>2.4715563506261171E-2</v>
      </c>
      <c r="I20" s="82">
        <f t="shared" si="1"/>
        <v>4.5624999999999992E-2</v>
      </c>
      <c r="J20" s="83">
        <f t="shared" si="2"/>
        <v>1.8793443748390964E-2</v>
      </c>
    </row>
    <row r="21" spans="2:14" x14ac:dyDescent="0.3">
      <c r="B21" s="9" t="s">
        <v>11</v>
      </c>
      <c r="C21" s="80"/>
      <c r="D21" s="81"/>
      <c r="E21" s="82">
        <v>0.13166666666666665</v>
      </c>
      <c r="F21" s="81">
        <f t="shared" si="4"/>
        <v>0.16250499971430207</v>
      </c>
      <c r="G21" s="82">
        <v>0.17753472222222225</v>
      </c>
      <c r="H21" s="81">
        <f t="shared" si="0"/>
        <v>0.10976028622540249</v>
      </c>
      <c r="I21" s="82">
        <f t="shared" si="1"/>
        <v>0.30920138888888893</v>
      </c>
      <c r="J21" s="83">
        <f t="shared" si="2"/>
        <v>0.12736348293715494</v>
      </c>
    </row>
    <row r="22" spans="2:14" x14ac:dyDescent="0.3">
      <c r="B22" s="9" t="s">
        <v>15</v>
      </c>
      <c r="C22" s="80"/>
      <c r="D22" s="81"/>
      <c r="E22" s="82">
        <v>1.9108796296296297E-2</v>
      </c>
      <c r="F22" s="81">
        <f t="shared" si="4"/>
        <v>2.3584366607622431E-2</v>
      </c>
      <c r="G22" s="82">
        <v>3.0879629629629628E-2</v>
      </c>
      <c r="H22" s="81">
        <f t="shared" si="0"/>
        <v>1.9091234347048295E-2</v>
      </c>
      <c r="I22" s="82">
        <f t="shared" si="1"/>
        <v>4.9988425925925922E-2</v>
      </c>
      <c r="J22" s="83">
        <f t="shared" si="2"/>
        <v>2.0590787303221864E-2</v>
      </c>
    </row>
    <row r="23" spans="2:14" s="86" customFormat="1" x14ac:dyDescent="0.3">
      <c r="B23" s="9" t="s">
        <v>28</v>
      </c>
      <c r="C23" s="84"/>
      <c r="D23" s="85"/>
      <c r="E23" s="82">
        <v>5.5393518518518522E-2</v>
      </c>
      <c r="F23" s="81">
        <f t="shared" si="4"/>
        <v>6.8367521855893967E-2</v>
      </c>
      <c r="G23" s="82">
        <v>0.51339120370370384</v>
      </c>
      <c r="H23" s="81">
        <f t="shared" si="0"/>
        <v>0.31740250447227192</v>
      </c>
      <c r="I23" s="82">
        <f t="shared" si="1"/>
        <v>0.56878472222222232</v>
      </c>
      <c r="J23" s="83">
        <f t="shared" si="2"/>
        <v>0.23428873823621957</v>
      </c>
      <c r="K23" s="44"/>
      <c r="L23" s="44"/>
      <c r="M23" s="44"/>
      <c r="N23" s="44"/>
    </row>
    <row r="24" spans="2:14" x14ac:dyDescent="0.3">
      <c r="B24" s="9" t="s">
        <v>12</v>
      </c>
      <c r="C24" s="80"/>
      <c r="D24" s="87"/>
      <c r="E24" s="82">
        <v>8.8865740740740717E-2</v>
      </c>
      <c r="F24" s="81">
        <f t="shared" si="4"/>
        <v>0.10967944688874921</v>
      </c>
      <c r="G24" s="82">
        <v>0.37439814814814815</v>
      </c>
      <c r="H24" s="81">
        <f t="shared" si="0"/>
        <v>0.23147048300536666</v>
      </c>
      <c r="I24" s="82">
        <f t="shared" si="1"/>
        <v>0.46326388888888886</v>
      </c>
      <c r="J24" s="83">
        <f t="shared" si="2"/>
        <v>0.19082353614233813</v>
      </c>
    </row>
    <row r="25" spans="2:14" s="89" customFormat="1" x14ac:dyDescent="0.3">
      <c r="B25" s="9" t="s">
        <v>5</v>
      </c>
      <c r="C25" s="88"/>
      <c r="D25" s="78"/>
      <c r="E25" s="82">
        <v>0.2364467592592592</v>
      </c>
      <c r="F25" s="81">
        <f t="shared" si="4"/>
        <v>0.29182618136106508</v>
      </c>
      <c r="G25" s="82">
        <v>0.21442129629629636</v>
      </c>
      <c r="H25" s="81">
        <f t="shared" si="0"/>
        <v>0.13256529516994633</v>
      </c>
      <c r="I25" s="82">
        <f t="shared" si="1"/>
        <v>0.45086805555555554</v>
      </c>
      <c r="J25" s="83">
        <f t="shared" si="2"/>
        <v>0.18571755484996705</v>
      </c>
      <c r="K25" s="44"/>
      <c r="L25" s="44"/>
      <c r="M25" s="44"/>
      <c r="N25" s="44"/>
    </row>
    <row r="26" spans="2:14" x14ac:dyDescent="0.3">
      <c r="B26" s="9" t="s">
        <v>6</v>
      </c>
      <c r="C26" s="80"/>
      <c r="D26" s="81"/>
      <c r="E26" s="82">
        <v>1.9363425925925923E-2</v>
      </c>
      <c r="F26" s="81">
        <f t="shared" si="4"/>
        <v>2.3898634363750646E-2</v>
      </c>
      <c r="G26" s="82"/>
      <c r="H26" s="81"/>
      <c r="I26" s="82">
        <f>E26+G26</f>
        <v>1.9363425925925923E-2</v>
      </c>
      <c r="J26" s="83">
        <f t="shared" si="2"/>
        <v>7.9760099926580626E-3</v>
      </c>
    </row>
    <row r="27" spans="2:14" x14ac:dyDescent="0.3">
      <c r="B27" s="9" t="s">
        <v>29</v>
      </c>
      <c r="C27" s="80"/>
      <c r="D27" s="81"/>
      <c r="E27" s="82"/>
      <c r="F27" s="81"/>
      <c r="G27" s="82"/>
      <c r="H27" s="81"/>
      <c r="I27" s="82"/>
      <c r="J27" s="83"/>
    </row>
    <row r="28" spans="2:14" x14ac:dyDescent="0.3">
      <c r="B28" s="9" t="s">
        <v>17</v>
      </c>
      <c r="C28" s="80"/>
      <c r="D28" s="81"/>
      <c r="E28" s="82">
        <v>1.0590277777777778E-2</v>
      </c>
      <c r="F28" s="81">
        <f t="shared" si="4"/>
        <v>1.3070681675332842E-2</v>
      </c>
      <c r="G28" s="82"/>
      <c r="H28" s="81"/>
      <c r="I28" s="82">
        <f t="shared" si="1"/>
        <v>1.0590277777777778E-2</v>
      </c>
      <c r="J28" s="83">
        <f t="shared" si="2"/>
        <v>4.3622529248548295E-3</v>
      </c>
    </row>
    <row r="29" spans="2:14" x14ac:dyDescent="0.3">
      <c r="B29" s="9"/>
      <c r="C29" s="90"/>
      <c r="D29" s="91"/>
      <c r="E29" s="92"/>
      <c r="F29" s="91"/>
      <c r="G29" s="92"/>
      <c r="H29" s="92"/>
      <c r="I29" s="92"/>
      <c r="J29" s="83"/>
    </row>
    <row r="30" spans="2:14" s="86" customFormat="1" x14ac:dyDescent="0.3">
      <c r="B30" s="93" t="s">
        <v>30</v>
      </c>
      <c r="C30" s="94"/>
      <c r="D30" s="85"/>
      <c r="E30" s="94">
        <f t="shared" ref="E30:J30" si="6">SUM(E7:E28)</f>
        <v>0.81023148148148127</v>
      </c>
      <c r="F30" s="95">
        <f t="shared" si="6"/>
        <v>1</v>
      </c>
      <c r="G30" s="94">
        <f t="shared" si="6"/>
        <v>1.6174768518518523</v>
      </c>
      <c r="H30" s="95">
        <f t="shared" si="6"/>
        <v>0.99999999999999978</v>
      </c>
      <c r="I30" s="94">
        <f t="shared" si="6"/>
        <v>2.4277083333333338</v>
      </c>
      <c r="J30" s="67">
        <f t="shared" si="6"/>
        <v>0.99999999999999978</v>
      </c>
      <c r="K30" s="44"/>
      <c r="L30" s="44"/>
      <c r="M30" s="44"/>
      <c r="N30" s="44"/>
    </row>
    <row r="31" spans="2:14" s="86" customFormat="1" x14ac:dyDescent="0.3">
      <c r="B31" s="93"/>
      <c r="C31" s="96"/>
      <c r="D31" s="97"/>
      <c r="E31" s="96"/>
      <c r="F31" s="96"/>
      <c r="G31" s="96"/>
      <c r="H31" s="96"/>
      <c r="I31" s="96"/>
      <c r="J31" s="98"/>
      <c r="K31" s="44"/>
      <c r="L31" s="44"/>
      <c r="M31" s="44"/>
      <c r="N31" s="44"/>
    </row>
    <row r="32" spans="2:14" s="89" customFormat="1" ht="93" customHeight="1" thickBot="1" x14ac:dyDescent="0.35">
      <c r="B32" s="162" t="s">
        <v>130</v>
      </c>
      <c r="C32" s="163"/>
      <c r="D32" s="163"/>
      <c r="E32" s="163"/>
      <c r="F32" s="163"/>
      <c r="G32" s="163"/>
      <c r="H32" s="163"/>
      <c r="I32" s="163"/>
      <c r="J32" s="164"/>
      <c r="K32" s="44"/>
      <c r="L32" s="44"/>
      <c r="M32" s="44"/>
      <c r="N32" s="4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25" zoomScale="110" zoomScaleNormal="110" zoomScaleSheetLayoutView="11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10" width="15.109375" style="44" customWidth="1"/>
    <col min="11" max="16384" width="8.88671875" style="44"/>
  </cols>
  <sheetData>
    <row r="2" spans="2:10" ht="15" thickBot="1" x14ac:dyDescent="0.35"/>
    <row r="3" spans="2:10" x14ac:dyDescent="0.3">
      <c r="B3" s="165" t="s">
        <v>66</v>
      </c>
      <c r="C3" s="166"/>
      <c r="D3" s="166"/>
      <c r="E3" s="166"/>
      <c r="F3" s="166"/>
      <c r="G3" s="166"/>
      <c r="H3" s="166"/>
      <c r="I3" s="166"/>
      <c r="J3" s="167"/>
    </row>
    <row r="4" spans="2:10" x14ac:dyDescent="0.3">
      <c r="B4" s="168" t="s">
        <v>129</v>
      </c>
      <c r="C4" s="169"/>
      <c r="D4" s="169"/>
      <c r="E4" s="169"/>
      <c r="F4" s="169"/>
      <c r="G4" s="169"/>
      <c r="H4" s="169"/>
      <c r="I4" s="169"/>
      <c r="J4" s="170"/>
    </row>
    <row r="5" spans="2:10" x14ac:dyDescent="0.3">
      <c r="B5" s="77"/>
      <c r="C5" s="171" t="s">
        <v>63</v>
      </c>
      <c r="D5" s="174"/>
      <c r="E5" s="173" t="s">
        <v>64</v>
      </c>
      <c r="F5" s="169"/>
      <c r="G5" s="169" t="s">
        <v>65</v>
      </c>
      <c r="H5" s="169"/>
      <c r="I5" s="173" t="s">
        <v>22</v>
      </c>
      <c r="J5" s="170"/>
    </row>
    <row r="6" spans="2:10" x14ac:dyDescent="0.3">
      <c r="B6" s="4" t="s">
        <v>23</v>
      </c>
      <c r="C6" s="78" t="s">
        <v>24</v>
      </c>
      <c r="D6" s="78" t="s">
        <v>25</v>
      </c>
      <c r="E6" s="78" t="s">
        <v>24</v>
      </c>
      <c r="F6" s="78" t="s">
        <v>25</v>
      </c>
      <c r="G6" s="78" t="s">
        <v>24</v>
      </c>
      <c r="H6" s="78" t="s">
        <v>25</v>
      </c>
      <c r="I6" s="78" t="s">
        <v>24</v>
      </c>
      <c r="J6" s="79" t="s">
        <v>25</v>
      </c>
    </row>
    <row r="7" spans="2:10" x14ac:dyDescent="0.3">
      <c r="B7" s="9" t="s">
        <v>10</v>
      </c>
      <c r="C7" s="82">
        <v>4.0162037037037024E-2</v>
      </c>
      <c r="D7" s="81">
        <f>C7/$C$30</f>
        <v>1.343341940529051E-2</v>
      </c>
      <c r="E7" s="82"/>
      <c r="F7" s="80"/>
      <c r="G7" s="36"/>
      <c r="H7" s="81"/>
      <c r="I7" s="82">
        <f t="shared" ref="I7:I28" si="0">C7+E7+G7</f>
        <v>4.0162037037037024E-2</v>
      </c>
      <c r="J7" s="83">
        <f t="shared" ref="J7:J28" si="1">I7/$I$30</f>
        <v>1.2934054956687683E-2</v>
      </c>
    </row>
    <row r="8" spans="2:10" x14ac:dyDescent="0.3">
      <c r="B8" s="9" t="s">
        <v>13</v>
      </c>
      <c r="C8" s="82">
        <v>7.1018518518518522E-2</v>
      </c>
      <c r="D8" s="81">
        <f t="shared" ref="D8:D28" si="2">C8/$C$30</f>
        <v>2.3754311663072795E-2</v>
      </c>
      <c r="E8" s="82"/>
      <c r="F8" s="80"/>
      <c r="G8" s="36">
        <v>2.8240740740740739E-3</v>
      </c>
      <c r="H8" s="81">
        <f>G8/$G$30</f>
        <v>5.1607445008460227E-2</v>
      </c>
      <c r="I8" s="82">
        <f t="shared" si="0"/>
        <v>7.3842592592592599E-2</v>
      </c>
      <c r="J8" s="83">
        <f t="shared" si="1"/>
        <v>2.3780769632180822E-2</v>
      </c>
    </row>
    <row r="9" spans="2:10" x14ac:dyDescent="0.3">
      <c r="B9" s="9" t="s">
        <v>0</v>
      </c>
      <c r="C9" s="82">
        <v>0.24540509259259274</v>
      </c>
      <c r="D9" s="81">
        <f t="shared" si="2"/>
        <v>8.2083225259474049E-2</v>
      </c>
      <c r="E9" s="82">
        <v>8.3217592592592596E-3</v>
      </c>
      <c r="F9" s="81">
        <f t="shared" ref="F9:F12" si="3">E9/$E$30</f>
        <v>0.13708293612964728</v>
      </c>
      <c r="G9" s="36">
        <v>3.472222222222222E-3</v>
      </c>
      <c r="H9" s="81">
        <f>G9/$G$30</f>
        <v>6.3451776649746189E-2</v>
      </c>
      <c r="I9" s="82">
        <f t="shared" si="0"/>
        <v>0.25719907407407422</v>
      </c>
      <c r="J9" s="83">
        <f t="shared" si="1"/>
        <v>8.2830135229831112E-2</v>
      </c>
    </row>
    <row r="10" spans="2:10" x14ac:dyDescent="0.3">
      <c r="B10" s="9" t="s">
        <v>8</v>
      </c>
      <c r="C10" s="82">
        <v>6.8275462962962968E-2</v>
      </c>
      <c r="D10" s="81">
        <f t="shared" si="2"/>
        <v>2.2836812988993874E-2</v>
      </c>
      <c r="E10" s="82"/>
      <c r="F10" s="81"/>
      <c r="G10" s="36">
        <v>6.875E-3</v>
      </c>
      <c r="H10" s="81">
        <f t="shared" ref="H10:H13" si="4">G10/$G$30</f>
        <v>0.12563451776649745</v>
      </c>
      <c r="I10" s="82">
        <f t="shared" si="0"/>
        <v>7.5150462962962974E-2</v>
      </c>
      <c r="J10" s="83">
        <f t="shared" si="1"/>
        <v>2.420196508177901E-2</v>
      </c>
    </row>
    <row r="11" spans="2:10" x14ac:dyDescent="0.3">
      <c r="B11" s="9" t="s">
        <v>26</v>
      </c>
      <c r="C11" s="82">
        <v>3.4328703703703702E-2</v>
      </c>
      <c r="D11" s="81">
        <f t="shared" si="2"/>
        <v>1.1482282984464456E-2</v>
      </c>
      <c r="E11" s="82"/>
      <c r="F11" s="81"/>
      <c r="G11" s="100"/>
      <c r="H11" s="81"/>
      <c r="I11" s="82">
        <f t="shared" si="0"/>
        <v>3.4328703703703702E-2</v>
      </c>
      <c r="J11" s="83">
        <f t="shared" si="1"/>
        <v>1.1055448703612587E-2</v>
      </c>
    </row>
    <row r="12" spans="2:10" x14ac:dyDescent="0.3">
      <c r="B12" s="9" t="s">
        <v>3</v>
      </c>
      <c r="C12" s="82">
        <v>0.42480324074074055</v>
      </c>
      <c r="D12" s="81">
        <f t="shared" si="2"/>
        <v>0.14208841280471973</v>
      </c>
      <c r="E12" s="82">
        <v>2.7418981481481482E-2</v>
      </c>
      <c r="F12" s="81">
        <f t="shared" si="3"/>
        <v>0.45166825548141087</v>
      </c>
      <c r="G12" s="36">
        <v>1.1342592592592591E-3</v>
      </c>
      <c r="H12" s="81">
        <f t="shared" si="4"/>
        <v>2.0727580372250417E-2</v>
      </c>
      <c r="I12" s="82">
        <f t="shared" si="0"/>
        <v>0.45335648148148128</v>
      </c>
      <c r="J12" s="83">
        <f t="shared" si="1"/>
        <v>0.14600199788284049</v>
      </c>
    </row>
    <row r="13" spans="2:10" x14ac:dyDescent="0.3">
      <c r="B13" s="9" t="s">
        <v>7</v>
      </c>
      <c r="C13" s="82">
        <v>0.12569444444444444</v>
      </c>
      <c r="D13" s="81">
        <f t="shared" si="2"/>
        <v>4.2042344305894805E-2</v>
      </c>
      <c r="E13" s="82"/>
      <c r="F13" s="81"/>
      <c r="G13" s="36">
        <v>1.25E-3</v>
      </c>
      <c r="H13" s="81">
        <f t="shared" si="4"/>
        <v>2.2842639593908629E-2</v>
      </c>
      <c r="I13" s="82">
        <f t="shared" si="0"/>
        <v>0.12694444444444444</v>
      </c>
      <c r="J13" s="83">
        <f t="shared" si="1"/>
        <v>4.0882050364539062E-2</v>
      </c>
    </row>
    <row r="14" spans="2:10" x14ac:dyDescent="0.3">
      <c r="B14" s="9" t="s">
        <v>2</v>
      </c>
      <c r="C14" s="82">
        <v>0.16480324074074071</v>
      </c>
      <c r="D14" s="81">
        <f t="shared" si="2"/>
        <v>5.5123475190758386E-2</v>
      </c>
      <c r="E14" s="82"/>
      <c r="F14" s="81"/>
      <c r="G14" s="36"/>
      <c r="H14" s="81"/>
      <c r="I14" s="82">
        <f t="shared" si="0"/>
        <v>0.16480324074074071</v>
      </c>
      <c r="J14" s="83">
        <f t="shared" si="1"/>
        <v>5.3074354042730816E-2</v>
      </c>
    </row>
    <row r="15" spans="2:10" x14ac:dyDescent="0.3">
      <c r="B15" s="9" t="s">
        <v>9</v>
      </c>
      <c r="C15" s="82">
        <v>2.9907407407407403E-2</v>
      </c>
      <c r="D15" s="81">
        <f t="shared" si="2"/>
        <v>1.0003445459155817E-2</v>
      </c>
      <c r="E15" s="82"/>
      <c r="F15" s="81"/>
      <c r="G15" s="36"/>
      <c r="H15" s="81"/>
      <c r="I15" s="82">
        <f t="shared" si="0"/>
        <v>2.9907407407407403E-2</v>
      </c>
      <c r="J15" s="83">
        <f t="shared" si="1"/>
        <v>9.6315844403691581E-3</v>
      </c>
    </row>
    <row r="16" spans="2:10" x14ac:dyDescent="0.3">
      <c r="B16" s="9" t="s">
        <v>1</v>
      </c>
      <c r="C16" s="82">
        <v>6.3495370370370355E-2</v>
      </c>
      <c r="D16" s="81">
        <f t="shared" si="2"/>
        <v>2.1237965088594737E-2</v>
      </c>
      <c r="E16" s="82"/>
      <c r="F16" s="81"/>
      <c r="G16" s="36"/>
      <c r="H16" s="81"/>
      <c r="I16" s="82">
        <f t="shared" si="0"/>
        <v>6.3495370370370355E-2</v>
      </c>
      <c r="J16" s="83">
        <f t="shared" si="1"/>
        <v>2.0448479968988079E-2</v>
      </c>
    </row>
    <row r="17" spans="2:14" x14ac:dyDescent="0.3">
      <c r="B17" s="9" t="s">
        <v>27</v>
      </c>
      <c r="C17" s="82">
        <v>0.17984953703703718</v>
      </c>
      <c r="D17" s="81">
        <f t="shared" si="2"/>
        <v>6.0156168339714544E-2</v>
      </c>
      <c r="E17" s="82"/>
      <c r="F17" s="81"/>
      <c r="G17" s="36">
        <v>1.4675925925925929E-2</v>
      </c>
      <c r="H17" s="81">
        <f t="shared" ref="H17" si="5">G17/$G$30</f>
        <v>0.26818950930626062</v>
      </c>
      <c r="I17" s="82">
        <f t="shared" si="0"/>
        <v>0.19452546296296311</v>
      </c>
      <c r="J17" s="83">
        <f t="shared" si="1"/>
        <v>6.264630018935162E-2</v>
      </c>
    </row>
    <row r="18" spans="2:14" x14ac:dyDescent="0.3">
      <c r="B18" s="9" t="s">
        <v>16</v>
      </c>
      <c r="C18" s="82">
        <v>4.386574074074074E-3</v>
      </c>
      <c r="D18" s="81">
        <f t="shared" si="2"/>
        <v>1.4672236180418169E-3</v>
      </c>
      <c r="E18" s="82"/>
      <c r="F18" s="81"/>
      <c r="G18" s="36"/>
      <c r="H18" s="81"/>
      <c r="I18" s="82">
        <f t="shared" si="0"/>
        <v>4.386574074074074E-3</v>
      </c>
      <c r="J18" s="83">
        <f t="shared" si="1"/>
        <v>1.4126820831656004E-3</v>
      </c>
    </row>
    <row r="19" spans="2:14" x14ac:dyDescent="0.3">
      <c r="B19" s="9" t="s">
        <v>4</v>
      </c>
      <c r="C19" s="82">
        <v>0.11667824074074074</v>
      </c>
      <c r="D19" s="81">
        <f t="shared" si="2"/>
        <v>3.9026599718943421E-2</v>
      </c>
      <c r="E19" s="82">
        <v>4.5949074074074078E-3</v>
      </c>
      <c r="F19" s="81">
        <f t="shared" ref="F19:F23" si="6">E19/$E$30</f>
        <v>7.5691134413727365E-2</v>
      </c>
      <c r="G19" s="36"/>
      <c r="H19" s="81"/>
      <c r="I19" s="82">
        <f t="shared" si="0"/>
        <v>0.12127314814814814</v>
      </c>
      <c r="J19" s="83">
        <f t="shared" si="1"/>
        <v>3.9055627618493828E-2</v>
      </c>
    </row>
    <row r="20" spans="2:14" x14ac:dyDescent="0.3">
      <c r="B20" s="9" t="s">
        <v>14</v>
      </c>
      <c r="C20" s="82">
        <v>0.15497685185185184</v>
      </c>
      <c r="D20" s="81">
        <f t="shared" si="2"/>
        <v>5.1836739434247832E-2</v>
      </c>
      <c r="E20" s="82"/>
      <c r="F20" s="81"/>
      <c r="G20" s="36"/>
      <c r="H20" s="81"/>
      <c r="I20" s="82">
        <f t="shared" si="0"/>
        <v>0.15497685185185184</v>
      </c>
      <c r="J20" s="83">
        <f t="shared" si="1"/>
        <v>4.9909797080705511E-2</v>
      </c>
    </row>
    <row r="21" spans="2:14" x14ac:dyDescent="0.3">
      <c r="B21" s="9" t="s">
        <v>11</v>
      </c>
      <c r="C21" s="82">
        <v>0.39377314814814812</v>
      </c>
      <c r="D21" s="81">
        <f t="shared" si="2"/>
        <v>0.13170945101060341</v>
      </c>
      <c r="E21" s="82"/>
      <c r="F21" s="81"/>
      <c r="G21" s="36">
        <v>9.3402777777777772E-3</v>
      </c>
      <c r="H21" s="81">
        <f t="shared" ref="H21:H23" si="7">G21/$G$30</f>
        <v>0.17068527918781723</v>
      </c>
      <c r="I21" s="82">
        <f t="shared" si="0"/>
        <v>0.40311342592592592</v>
      </c>
      <c r="J21" s="83">
        <f t="shared" si="1"/>
        <v>0.12982138331022347</v>
      </c>
    </row>
    <row r="22" spans="2:14" x14ac:dyDescent="0.3">
      <c r="B22" s="9" t="s">
        <v>15</v>
      </c>
      <c r="C22" s="82">
        <v>0.17144675925925926</v>
      </c>
      <c r="D22" s="81">
        <f t="shared" si="2"/>
        <v>5.7345602781143624E-2</v>
      </c>
      <c r="E22" s="82"/>
      <c r="F22" s="81"/>
      <c r="G22" s="36">
        <v>2.7430555555555554E-3</v>
      </c>
      <c r="H22" s="81">
        <f t="shared" si="7"/>
        <v>5.0126903553299483E-2</v>
      </c>
      <c r="I22" s="82">
        <f t="shared" si="0"/>
        <v>0.17418981481481483</v>
      </c>
      <c r="J22" s="83">
        <f t="shared" si="1"/>
        <v>5.609727005710366E-2</v>
      </c>
    </row>
    <row r="23" spans="2:14" s="86" customFormat="1" x14ac:dyDescent="0.3">
      <c r="B23" s="9" t="s">
        <v>28</v>
      </c>
      <c r="C23" s="82">
        <v>0.51366898148148166</v>
      </c>
      <c r="D23" s="81">
        <f t="shared" si="2"/>
        <v>0.17181227280293904</v>
      </c>
      <c r="E23" s="82">
        <v>3.2060185185185186E-3</v>
      </c>
      <c r="F23" s="81">
        <f t="shared" si="6"/>
        <v>5.2812202097235465E-2</v>
      </c>
      <c r="G23" s="36">
        <v>1.105324074074074E-2</v>
      </c>
      <c r="H23" s="81">
        <f t="shared" si="7"/>
        <v>0.20198815566835868</v>
      </c>
      <c r="I23" s="82">
        <f t="shared" si="0"/>
        <v>0.52792824074074096</v>
      </c>
      <c r="J23" s="83">
        <f t="shared" si="1"/>
        <v>0.17001759329665583</v>
      </c>
    </row>
    <row r="24" spans="2:14" x14ac:dyDescent="0.3">
      <c r="B24" s="9" t="s">
        <v>12</v>
      </c>
      <c r="C24" s="82">
        <v>0.12170138888888886</v>
      </c>
      <c r="D24" s="81">
        <f t="shared" si="2"/>
        <v>4.0706744970210297E-2</v>
      </c>
      <c r="E24" s="82"/>
      <c r="F24" s="81"/>
      <c r="G24" s="36"/>
      <c r="H24" s="81"/>
      <c r="I24" s="82">
        <f t="shared" si="0"/>
        <v>0.12170138888888886</v>
      </c>
      <c r="J24" s="83">
        <f t="shared" si="1"/>
        <v>3.9193541172787033E-2</v>
      </c>
      <c r="K24" s="86"/>
      <c r="L24" s="86"/>
      <c r="M24" s="86"/>
      <c r="N24" s="86"/>
    </row>
    <row r="25" spans="2:14" s="89" customFormat="1" x14ac:dyDescent="0.3">
      <c r="B25" s="9" t="s">
        <v>5</v>
      </c>
      <c r="C25" s="82">
        <v>3.5821759259259262E-2</v>
      </c>
      <c r="D25" s="81">
        <f t="shared" si="2"/>
        <v>1.1981680996937794E-2</v>
      </c>
      <c r="E25" s="82">
        <v>1.7164351851851851E-2</v>
      </c>
      <c r="F25" s="81">
        <f>E25/$E$30</f>
        <v>0.28274547187797899</v>
      </c>
      <c r="G25" s="36"/>
      <c r="H25" s="81"/>
      <c r="I25" s="82">
        <f t="shared" si="0"/>
        <v>5.2986111111111109E-2</v>
      </c>
      <c r="J25" s="83">
        <f t="shared" si="1"/>
        <v>1.7064006798765484E-2</v>
      </c>
      <c r="K25" s="86"/>
      <c r="L25" s="86"/>
      <c r="M25" s="86"/>
      <c r="N25" s="86"/>
    </row>
    <row r="26" spans="2:14" x14ac:dyDescent="0.3">
      <c r="B26" s="9" t="s">
        <v>6</v>
      </c>
      <c r="C26" s="82">
        <v>5.7060185185185183E-3</v>
      </c>
      <c r="D26" s="81">
        <f t="shared" si="2"/>
        <v>1.908552094181044E-3</v>
      </c>
      <c r="E26" s="82"/>
      <c r="F26" s="80"/>
      <c r="G26" s="36">
        <v>1.3541666666666667E-3</v>
      </c>
      <c r="H26" s="81">
        <f t="shared" ref="H26" si="8">G26/$G$30</f>
        <v>2.4746192893401013E-2</v>
      </c>
      <c r="I26" s="82">
        <f t="shared" si="0"/>
        <v>7.060185185185185E-3</v>
      </c>
      <c r="J26" s="83">
        <f t="shared" si="1"/>
        <v>2.273709949158354E-3</v>
      </c>
      <c r="K26" s="86"/>
      <c r="L26" s="86"/>
      <c r="M26" s="86"/>
      <c r="N26" s="86"/>
    </row>
    <row r="27" spans="2:14" x14ac:dyDescent="0.3">
      <c r="B27" s="9" t="s">
        <v>29</v>
      </c>
      <c r="C27" s="82">
        <v>8.7847222222222233E-3</v>
      </c>
      <c r="D27" s="81">
        <f t="shared" si="2"/>
        <v>2.9383185385059084E-3</v>
      </c>
      <c r="E27" s="82"/>
      <c r="F27" s="80"/>
      <c r="G27" s="36"/>
      <c r="H27" s="82"/>
      <c r="I27" s="82">
        <f t="shared" si="0"/>
        <v>8.7847222222222233E-3</v>
      </c>
      <c r="J27" s="83">
        <f t="shared" si="1"/>
        <v>2.8290915596904773E-3</v>
      </c>
      <c r="K27" s="86"/>
      <c r="L27" s="86"/>
      <c r="M27" s="86"/>
      <c r="N27" s="86"/>
    </row>
    <row r="28" spans="2:14" x14ac:dyDescent="0.3">
      <c r="B28" s="9" t="s">
        <v>17</v>
      </c>
      <c r="C28" s="82">
        <v>1.5023148148148147E-2</v>
      </c>
      <c r="D28" s="81">
        <f t="shared" si="2"/>
        <v>5.0249505441115521E-3</v>
      </c>
      <c r="E28" s="80"/>
      <c r="F28" s="80"/>
      <c r="G28" s="82"/>
      <c r="H28" s="82"/>
      <c r="I28" s="82">
        <f t="shared" si="0"/>
        <v>1.5023148148148147E-2</v>
      </c>
      <c r="J28" s="83">
        <f t="shared" si="1"/>
        <v>4.8381565803402356E-3</v>
      </c>
      <c r="K28" s="86"/>
      <c r="L28" s="86"/>
      <c r="M28" s="86"/>
      <c r="N28" s="86"/>
    </row>
    <row r="29" spans="2:14" x14ac:dyDescent="0.3">
      <c r="B29" s="9"/>
      <c r="C29" s="90"/>
      <c r="D29" s="91"/>
      <c r="E29" s="92"/>
      <c r="F29" s="91"/>
      <c r="G29" s="92"/>
      <c r="H29" s="92"/>
      <c r="I29" s="92"/>
      <c r="J29" s="83"/>
      <c r="K29" s="86"/>
      <c r="L29" s="86"/>
      <c r="M29" s="86"/>
      <c r="N29" s="86"/>
    </row>
    <row r="30" spans="2:14" s="86" customFormat="1" x14ac:dyDescent="0.3">
      <c r="B30" s="93" t="s">
        <v>30</v>
      </c>
      <c r="C30" s="94">
        <f t="shared" ref="C30:J30" si="9">SUM(C7:C28)</f>
        <v>2.9897106481481499</v>
      </c>
      <c r="D30" s="95">
        <f t="shared" si="9"/>
        <v>0.99999999999999933</v>
      </c>
      <c r="E30" s="94">
        <f t="shared" si="9"/>
        <v>6.070601851851852E-2</v>
      </c>
      <c r="F30" s="95">
        <f t="shared" si="9"/>
        <v>1</v>
      </c>
      <c r="G30" s="94">
        <f t="shared" si="9"/>
        <v>5.4722222222222228E-2</v>
      </c>
      <c r="H30" s="95">
        <f t="shared" si="9"/>
        <v>0.99999999999999989</v>
      </c>
      <c r="I30" s="94">
        <f t="shared" si="9"/>
        <v>3.1051388888888893</v>
      </c>
      <c r="J30" s="101">
        <f t="shared" si="9"/>
        <v>1</v>
      </c>
    </row>
    <row r="31" spans="2:14" s="86" customFormat="1" x14ac:dyDescent="0.3">
      <c r="B31" s="102"/>
      <c r="C31" s="103"/>
      <c r="D31" s="103"/>
      <c r="E31" s="103"/>
      <c r="F31" s="103"/>
      <c r="G31" s="103"/>
      <c r="H31" s="103"/>
      <c r="I31" s="103"/>
      <c r="J31" s="104"/>
    </row>
    <row r="32" spans="2:14" s="89" customFormat="1" ht="93.75" customHeight="1" thickBot="1" x14ac:dyDescent="0.35">
      <c r="B32" s="162" t="s">
        <v>131</v>
      </c>
      <c r="C32" s="163"/>
      <c r="D32" s="163"/>
      <c r="E32" s="163"/>
      <c r="F32" s="163"/>
      <c r="G32" s="163"/>
      <c r="H32" s="163"/>
      <c r="I32" s="163"/>
      <c r="J32" s="164"/>
      <c r="K32" s="86"/>
      <c r="L32" s="86"/>
      <c r="M32" s="86"/>
      <c r="N32" s="8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65" t="s">
        <v>67</v>
      </c>
      <c r="C3" s="166"/>
      <c r="D3" s="166"/>
      <c r="E3" s="166"/>
      <c r="F3" s="167"/>
    </row>
    <row r="4" spans="2:6" x14ac:dyDescent="0.3">
      <c r="B4" s="168" t="s">
        <v>129</v>
      </c>
      <c r="C4" s="169"/>
      <c r="D4" s="169"/>
      <c r="E4" s="169"/>
      <c r="F4" s="170"/>
    </row>
    <row r="5" spans="2:6" x14ac:dyDescent="0.3">
      <c r="B5" s="77"/>
      <c r="C5" s="173" t="s">
        <v>68</v>
      </c>
      <c r="D5" s="169"/>
      <c r="E5" s="173" t="s">
        <v>69</v>
      </c>
      <c r="F5" s="170"/>
    </row>
    <row r="6" spans="2:6" x14ac:dyDescent="0.3">
      <c r="B6" s="4" t="s">
        <v>23</v>
      </c>
      <c r="C6" s="105" t="s">
        <v>24</v>
      </c>
      <c r="D6" s="78" t="s">
        <v>25</v>
      </c>
      <c r="E6" s="105" t="s">
        <v>24</v>
      </c>
      <c r="F6" s="106" t="s">
        <v>25</v>
      </c>
    </row>
    <row r="7" spans="2:6" x14ac:dyDescent="0.3">
      <c r="B7" s="9" t="s">
        <v>10</v>
      </c>
      <c r="C7" s="107"/>
      <c r="D7" s="81"/>
      <c r="E7" s="82">
        <v>6.9444444444444444E-5</v>
      </c>
      <c r="F7" s="83">
        <f t="shared" ref="F7:F28" si="0">E7/$E$30</f>
        <v>5.2111379388212418E-5</v>
      </c>
    </row>
    <row r="8" spans="2:6" x14ac:dyDescent="0.3">
      <c r="B8" s="9" t="s">
        <v>13</v>
      </c>
      <c r="C8" s="107"/>
      <c r="D8" s="81"/>
      <c r="E8" s="82">
        <v>3.6076388888888901E-2</v>
      </c>
      <c r="F8" s="83">
        <f t="shared" si="0"/>
        <v>2.7071861592176359E-2</v>
      </c>
    </row>
    <row r="9" spans="2:6" x14ac:dyDescent="0.3">
      <c r="B9" s="9" t="s">
        <v>0</v>
      </c>
      <c r="C9" s="107">
        <v>2.5231481481481481E-3</v>
      </c>
      <c r="D9" s="81">
        <f t="shared" ref="D9:D10" si="1">C9/$C$30</f>
        <v>3.7893273074917438E-2</v>
      </c>
      <c r="E9" s="82">
        <v>5.8645833333333335E-2</v>
      </c>
      <c r="F9" s="83">
        <f t="shared" si="0"/>
        <v>4.4008059893345386E-2</v>
      </c>
    </row>
    <row r="10" spans="2:6" x14ac:dyDescent="0.3">
      <c r="B10" s="9" t="s">
        <v>8</v>
      </c>
      <c r="C10" s="107">
        <v>6.099537037037037E-3</v>
      </c>
      <c r="D10" s="81">
        <f t="shared" si="1"/>
        <v>9.1604380323309587E-2</v>
      </c>
      <c r="E10" s="82">
        <v>3.7673611111111109E-2</v>
      </c>
      <c r="F10" s="83">
        <f t="shared" si="0"/>
        <v>2.8270423318105236E-2</v>
      </c>
    </row>
    <row r="11" spans="2:6" x14ac:dyDescent="0.3">
      <c r="B11" s="9" t="s">
        <v>26</v>
      </c>
      <c r="C11" s="107"/>
      <c r="D11" s="81"/>
      <c r="E11" s="82">
        <v>4.1666666666666664E-4</v>
      </c>
      <c r="F11" s="83">
        <f t="shared" si="0"/>
        <v>3.1266827632927451E-4</v>
      </c>
    </row>
    <row r="12" spans="2:6" x14ac:dyDescent="0.3">
      <c r="B12" s="9" t="s">
        <v>3</v>
      </c>
      <c r="C12" s="107">
        <v>6.7939814814814816E-3</v>
      </c>
      <c r="D12" s="81">
        <f t="shared" ref="D12:D23" si="2">C12/$C$30</f>
        <v>0.10203372153658961</v>
      </c>
      <c r="E12" s="82">
        <v>0.35446759259259247</v>
      </c>
      <c r="F12" s="83">
        <f t="shared" si="0"/>
        <v>0.26599385085723215</v>
      </c>
    </row>
    <row r="13" spans="2:6" x14ac:dyDescent="0.3">
      <c r="B13" s="9" t="s">
        <v>7</v>
      </c>
      <c r="C13" s="107">
        <v>6.3310185185185188E-3</v>
      </c>
      <c r="D13" s="81">
        <f t="shared" si="2"/>
        <v>9.5080827394402934E-2</v>
      </c>
      <c r="E13" s="82">
        <v>7.840277777777778E-2</v>
      </c>
      <c r="F13" s="83">
        <f t="shared" si="0"/>
        <v>5.8833747329291822E-2</v>
      </c>
    </row>
    <row r="14" spans="2:6" x14ac:dyDescent="0.3">
      <c r="B14" s="9" t="s">
        <v>2</v>
      </c>
      <c r="C14" s="107"/>
      <c r="D14" s="81"/>
      <c r="E14" s="82">
        <v>3.8055555555555565E-2</v>
      </c>
      <c r="F14" s="83">
        <f t="shared" si="0"/>
        <v>2.8557035904740413E-2</v>
      </c>
    </row>
    <row r="15" spans="2:6" x14ac:dyDescent="0.3">
      <c r="B15" s="9" t="s">
        <v>9</v>
      </c>
      <c r="C15" s="107"/>
      <c r="D15" s="81"/>
      <c r="E15" s="82">
        <v>1.4212962962962964E-2</v>
      </c>
      <c r="F15" s="83">
        <f t="shared" si="0"/>
        <v>1.0665462314787476E-2</v>
      </c>
    </row>
    <row r="16" spans="2:6" x14ac:dyDescent="0.3">
      <c r="B16" s="9" t="s">
        <v>1</v>
      </c>
      <c r="C16" s="107"/>
      <c r="D16" s="81"/>
      <c r="E16" s="82">
        <v>2.2187499999999999E-2</v>
      </c>
      <c r="F16" s="83">
        <f t="shared" si="0"/>
        <v>1.6649585714533868E-2</v>
      </c>
    </row>
    <row r="17" spans="2:6" x14ac:dyDescent="0.3">
      <c r="B17" s="9" t="s">
        <v>27</v>
      </c>
      <c r="C17" s="107">
        <v>1.0636574074074074E-2</v>
      </c>
      <c r="D17" s="81">
        <f t="shared" si="2"/>
        <v>0.15974274291673909</v>
      </c>
      <c r="E17" s="82">
        <v>8.6979166666666691E-2</v>
      </c>
      <c r="F17" s="83">
        <f t="shared" si="0"/>
        <v>6.5269502683736075E-2</v>
      </c>
    </row>
    <row r="18" spans="2:6" x14ac:dyDescent="0.3">
      <c r="B18" s="9" t="s">
        <v>16</v>
      </c>
      <c r="C18" s="107"/>
      <c r="D18" s="81"/>
      <c r="E18" s="82"/>
      <c r="F18" s="83"/>
    </row>
    <row r="19" spans="2:6" x14ac:dyDescent="0.3">
      <c r="B19" s="9" t="s">
        <v>4</v>
      </c>
      <c r="C19" s="107">
        <v>9.9421296296296306E-3</v>
      </c>
      <c r="D19" s="81">
        <f t="shared" si="2"/>
        <v>0.14931340170345908</v>
      </c>
      <c r="E19" s="82">
        <v>9.6030092592592597E-2</v>
      </c>
      <c r="F19" s="83">
        <f t="shared" si="0"/>
        <v>7.206135246399975E-2</v>
      </c>
    </row>
    <row r="20" spans="2:6" x14ac:dyDescent="0.3">
      <c r="B20" s="9" t="s">
        <v>14</v>
      </c>
      <c r="C20" s="107">
        <v>9.6296296296296286E-3</v>
      </c>
      <c r="D20" s="81">
        <f t="shared" si="2"/>
        <v>0.14462019815748306</v>
      </c>
      <c r="E20" s="82">
        <v>1.4571759259259258E-2</v>
      </c>
      <c r="F20" s="83">
        <f t="shared" si="0"/>
        <v>1.0934704441626572E-2</v>
      </c>
    </row>
    <row r="21" spans="2:6" x14ac:dyDescent="0.3">
      <c r="B21" s="9" t="s">
        <v>11</v>
      </c>
      <c r="C21" s="107"/>
      <c r="D21" s="81"/>
      <c r="E21" s="82">
        <v>0.17748842592592592</v>
      </c>
      <c r="F21" s="83">
        <f t="shared" si="0"/>
        <v>0.13318800048637291</v>
      </c>
    </row>
    <row r="22" spans="2:6" x14ac:dyDescent="0.3">
      <c r="B22" s="9" t="s">
        <v>15</v>
      </c>
      <c r="C22" s="107">
        <v>5.2777777777777771E-3</v>
      </c>
      <c r="D22" s="81">
        <f t="shared" si="2"/>
        <v>7.926299322092821E-2</v>
      </c>
      <c r="E22" s="82">
        <v>6.8541666666666681E-2</v>
      </c>
      <c r="F22" s="83">
        <f t="shared" si="0"/>
        <v>5.143393145616567E-2</v>
      </c>
    </row>
    <row r="23" spans="2:6" s="86" customFormat="1" x14ac:dyDescent="0.3">
      <c r="B23" s="9" t="s">
        <v>28</v>
      </c>
      <c r="C23" s="107">
        <v>9.3518518518518508E-3</v>
      </c>
      <c r="D23" s="81">
        <f t="shared" si="2"/>
        <v>0.14044846167217104</v>
      </c>
      <c r="E23" s="82">
        <v>0.11200231481481482</v>
      </c>
      <c r="F23" s="83">
        <f t="shared" si="0"/>
        <v>8.4046969723288595E-2</v>
      </c>
    </row>
    <row r="24" spans="2:6" x14ac:dyDescent="0.3">
      <c r="B24" s="9" t="s">
        <v>12</v>
      </c>
      <c r="C24" s="107"/>
      <c r="D24" s="81"/>
      <c r="E24" s="82">
        <v>4.510416666666666E-2</v>
      </c>
      <c r="F24" s="83">
        <f t="shared" si="0"/>
        <v>3.3846340912643963E-2</v>
      </c>
    </row>
    <row r="25" spans="2:6" s="89" customFormat="1" x14ac:dyDescent="0.3">
      <c r="B25" s="9" t="s">
        <v>5</v>
      </c>
      <c r="C25" s="107"/>
      <c r="D25" s="81"/>
      <c r="E25" s="82">
        <v>4.2870370370370371E-2</v>
      </c>
      <c r="F25" s="83">
        <f t="shared" si="0"/>
        <v>3.2170091542323136E-2</v>
      </c>
    </row>
    <row r="26" spans="2:6" x14ac:dyDescent="0.3">
      <c r="B26" s="9" t="s">
        <v>6</v>
      </c>
      <c r="C26" s="107"/>
      <c r="D26" s="81"/>
      <c r="E26" s="82">
        <v>4.2129629629629635E-3</v>
      </c>
      <c r="F26" s="83">
        <f t="shared" si="0"/>
        <v>3.1614236828848871E-3</v>
      </c>
    </row>
    <row r="27" spans="2:6" x14ac:dyDescent="0.3">
      <c r="B27" s="9" t="s">
        <v>29</v>
      </c>
      <c r="C27" s="107"/>
      <c r="D27" s="81"/>
      <c r="E27" s="82">
        <v>4.5601851851851853E-3</v>
      </c>
      <c r="F27" s="83">
        <f t="shared" si="0"/>
        <v>3.4219805798259488E-3</v>
      </c>
    </row>
    <row r="28" spans="2:6" x14ac:dyDescent="0.3">
      <c r="B28" s="9" t="s">
        <v>17</v>
      </c>
      <c r="C28" s="107"/>
      <c r="D28" s="81"/>
      <c r="E28" s="82">
        <v>4.0046296296296288E-2</v>
      </c>
      <c r="F28" s="83">
        <f t="shared" si="0"/>
        <v>3.0050895447202488E-2</v>
      </c>
    </row>
    <row r="29" spans="2:6" x14ac:dyDescent="0.3">
      <c r="B29" s="9"/>
      <c r="C29" s="92"/>
      <c r="D29" s="92"/>
      <c r="E29" s="92"/>
      <c r="F29" s="83"/>
    </row>
    <row r="30" spans="2:6" x14ac:dyDescent="0.3">
      <c r="B30" s="93" t="s">
        <v>30</v>
      </c>
      <c r="C30" s="108">
        <f>SUM(C7:C28)</f>
        <v>6.6585648148148144E-2</v>
      </c>
      <c r="D30" s="109">
        <f>SUM(D7:D28)</f>
        <v>1</v>
      </c>
      <c r="E30" s="108">
        <f>SUM(E7:E28)</f>
        <v>1.3326157407407404</v>
      </c>
      <c r="F30" s="110">
        <f>SUM(F7:F28)</f>
        <v>1</v>
      </c>
    </row>
    <row r="31" spans="2:6" x14ac:dyDescent="0.3">
      <c r="B31" s="111"/>
      <c r="C31" s="37"/>
      <c r="D31" s="92"/>
      <c r="E31" s="92"/>
      <c r="F31" s="83"/>
    </row>
    <row r="32" spans="2:6" ht="81.900000000000006" customHeight="1" thickBot="1" x14ac:dyDescent="0.35">
      <c r="B32" s="175" t="s">
        <v>132</v>
      </c>
      <c r="C32" s="176"/>
      <c r="D32" s="176"/>
      <c r="E32" s="176"/>
      <c r="F32" s="17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65" t="s">
        <v>70</v>
      </c>
      <c r="C3" s="166"/>
      <c r="D3" s="166"/>
      <c r="E3" s="166"/>
      <c r="F3" s="167"/>
    </row>
    <row r="4" spans="2:6" x14ac:dyDescent="0.3">
      <c r="B4" s="168" t="s">
        <v>129</v>
      </c>
      <c r="C4" s="169"/>
      <c r="D4" s="169"/>
      <c r="E4" s="169"/>
      <c r="F4" s="170"/>
    </row>
    <row r="5" spans="2:6" x14ac:dyDescent="0.3">
      <c r="B5" s="77"/>
      <c r="C5" s="173" t="s">
        <v>71</v>
      </c>
      <c r="D5" s="169"/>
      <c r="E5" s="173" t="s">
        <v>72</v>
      </c>
      <c r="F5" s="170"/>
    </row>
    <row r="6" spans="2:6" x14ac:dyDescent="0.3">
      <c r="B6" s="4" t="s">
        <v>23</v>
      </c>
      <c r="C6" s="105" t="s">
        <v>24</v>
      </c>
      <c r="D6" s="78" t="s">
        <v>25</v>
      </c>
      <c r="E6" s="105" t="s">
        <v>24</v>
      </c>
      <c r="F6" s="106" t="s">
        <v>25</v>
      </c>
    </row>
    <row r="7" spans="2:6" x14ac:dyDescent="0.3">
      <c r="B7" s="9" t="s">
        <v>10</v>
      </c>
      <c r="C7" s="107"/>
      <c r="D7" s="81"/>
      <c r="E7" s="107"/>
      <c r="F7" s="112"/>
    </row>
    <row r="8" spans="2:6" x14ac:dyDescent="0.3">
      <c r="B8" s="9" t="s">
        <v>13</v>
      </c>
      <c r="C8" s="107"/>
      <c r="D8" s="81"/>
      <c r="E8" s="107"/>
      <c r="F8" s="112"/>
    </row>
    <row r="9" spans="2:6" x14ac:dyDescent="0.3">
      <c r="B9" s="9" t="s">
        <v>0</v>
      </c>
      <c r="C9" s="107"/>
      <c r="D9" s="81"/>
      <c r="E9" s="107"/>
      <c r="F9" s="112"/>
    </row>
    <row r="10" spans="2:6" x14ac:dyDescent="0.3">
      <c r="B10" s="9" t="s">
        <v>8</v>
      </c>
      <c r="C10" s="107"/>
      <c r="D10" s="81"/>
      <c r="E10" s="107"/>
      <c r="F10" s="112"/>
    </row>
    <row r="11" spans="2:6" x14ac:dyDescent="0.3">
      <c r="B11" s="9" t="s">
        <v>26</v>
      </c>
      <c r="C11" s="107"/>
      <c r="D11" s="81"/>
      <c r="E11" s="107"/>
      <c r="F11" s="112"/>
    </row>
    <row r="12" spans="2:6" x14ac:dyDescent="0.3">
      <c r="B12" s="9" t="s">
        <v>3</v>
      </c>
      <c r="C12" s="107"/>
      <c r="D12" s="81"/>
      <c r="E12" s="107"/>
      <c r="F12" s="112"/>
    </row>
    <row r="13" spans="2:6" x14ac:dyDescent="0.3">
      <c r="B13" s="9" t="s">
        <v>7</v>
      </c>
      <c r="C13" s="107"/>
      <c r="D13" s="81"/>
      <c r="E13" s="107"/>
      <c r="F13" s="112"/>
    </row>
    <row r="14" spans="2:6" x14ac:dyDescent="0.3">
      <c r="B14" s="9" t="s">
        <v>2</v>
      </c>
      <c r="C14" s="107"/>
      <c r="D14" s="81"/>
      <c r="E14" s="107"/>
      <c r="F14" s="112"/>
    </row>
    <row r="15" spans="2:6" x14ac:dyDescent="0.3">
      <c r="B15" s="9" t="s">
        <v>9</v>
      </c>
      <c r="C15" s="107"/>
      <c r="D15" s="81"/>
      <c r="E15" s="107"/>
      <c r="F15" s="112"/>
    </row>
    <row r="16" spans="2:6" x14ac:dyDescent="0.3">
      <c r="B16" s="9" t="s">
        <v>1</v>
      </c>
      <c r="C16" s="107"/>
      <c r="D16" s="81"/>
      <c r="E16" s="107"/>
      <c r="F16" s="112"/>
    </row>
    <row r="17" spans="2:6" x14ac:dyDescent="0.3">
      <c r="B17" s="9" t="s">
        <v>27</v>
      </c>
      <c r="C17" s="82"/>
      <c r="D17" s="81"/>
      <c r="E17" s="107"/>
      <c r="F17" s="112"/>
    </row>
    <row r="18" spans="2:6" x14ac:dyDescent="0.3">
      <c r="B18" s="9" t="s">
        <v>16</v>
      </c>
      <c r="C18" s="82"/>
      <c r="D18" s="81"/>
      <c r="E18" s="107"/>
      <c r="F18" s="112"/>
    </row>
    <row r="19" spans="2:6" x14ac:dyDescent="0.3">
      <c r="B19" s="9" t="s">
        <v>4</v>
      </c>
      <c r="C19" s="82"/>
      <c r="D19" s="81"/>
      <c r="E19" s="107"/>
      <c r="F19" s="112"/>
    </row>
    <row r="20" spans="2:6" x14ac:dyDescent="0.3">
      <c r="B20" s="9" t="s">
        <v>14</v>
      </c>
      <c r="C20" s="82"/>
      <c r="D20" s="81"/>
      <c r="E20" s="107"/>
      <c r="F20" s="112"/>
    </row>
    <row r="21" spans="2:6" x14ac:dyDescent="0.3">
      <c r="B21" s="9" t="s">
        <v>11</v>
      </c>
      <c r="C21" s="80"/>
      <c r="D21" s="81"/>
      <c r="E21" s="107"/>
      <c r="F21" s="112"/>
    </row>
    <row r="22" spans="2:6" x14ac:dyDescent="0.3">
      <c r="B22" s="9" t="s">
        <v>15</v>
      </c>
      <c r="C22" s="82"/>
      <c r="D22" s="81"/>
      <c r="E22" s="107"/>
      <c r="F22" s="112"/>
    </row>
    <row r="23" spans="2:6" s="86" customFormat="1" x14ac:dyDescent="0.3">
      <c r="B23" s="9" t="s">
        <v>28</v>
      </c>
      <c r="C23" s="94"/>
      <c r="D23" s="81"/>
      <c r="E23" s="107"/>
      <c r="F23" s="113"/>
    </row>
    <row r="24" spans="2:6" x14ac:dyDescent="0.3">
      <c r="B24" s="9" t="s">
        <v>12</v>
      </c>
      <c r="C24" s="80"/>
      <c r="D24" s="99"/>
      <c r="E24" s="82"/>
      <c r="F24" s="114"/>
    </row>
    <row r="25" spans="2:6" s="89" customFormat="1" x14ac:dyDescent="0.3">
      <c r="B25" s="9" t="s">
        <v>5</v>
      </c>
      <c r="C25" s="82"/>
      <c r="D25" s="99"/>
      <c r="E25" s="82"/>
      <c r="F25" s="79"/>
    </row>
    <row r="26" spans="2:6" x14ac:dyDescent="0.3">
      <c r="B26" s="9" t="s">
        <v>6</v>
      </c>
      <c r="C26" s="36"/>
      <c r="D26" s="82"/>
      <c r="E26" s="107"/>
      <c r="F26" s="112"/>
    </row>
    <row r="27" spans="2:6" x14ac:dyDescent="0.3">
      <c r="B27" s="9" t="s">
        <v>29</v>
      </c>
      <c r="C27" s="36"/>
      <c r="D27" s="82"/>
      <c r="E27" s="107"/>
      <c r="F27" s="112"/>
    </row>
    <row r="28" spans="2:6" x14ac:dyDescent="0.3">
      <c r="B28" s="9" t="s">
        <v>17</v>
      </c>
      <c r="C28" s="36"/>
      <c r="D28" s="82"/>
      <c r="E28" s="107"/>
      <c r="F28" s="112"/>
    </row>
    <row r="29" spans="2:6" x14ac:dyDescent="0.3">
      <c r="B29" s="9"/>
      <c r="C29" s="37"/>
      <c r="D29" s="92"/>
      <c r="E29" s="92"/>
      <c r="F29" s="83"/>
    </row>
    <row r="30" spans="2:6" x14ac:dyDescent="0.3">
      <c r="B30" s="93" t="s">
        <v>30</v>
      </c>
      <c r="C30" s="108"/>
      <c r="D30" s="95"/>
      <c r="E30" s="82"/>
      <c r="F30" s="112"/>
    </row>
    <row r="31" spans="2:6" x14ac:dyDescent="0.3">
      <c r="B31" s="93"/>
      <c r="C31" s="37"/>
      <c r="D31" s="92"/>
      <c r="E31" s="92"/>
      <c r="F31" s="83"/>
    </row>
    <row r="32" spans="2:6" ht="66" customHeight="1" thickBot="1" x14ac:dyDescent="0.35">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65" t="s">
        <v>74</v>
      </c>
      <c r="C3" s="166"/>
      <c r="D3" s="166"/>
      <c r="E3" s="166"/>
      <c r="F3" s="167"/>
    </row>
    <row r="4" spans="2:6" x14ac:dyDescent="0.3">
      <c r="B4" s="168" t="s">
        <v>129</v>
      </c>
      <c r="C4" s="169"/>
      <c r="D4" s="169"/>
      <c r="E4" s="169"/>
      <c r="F4" s="170"/>
    </row>
    <row r="5" spans="2:6" x14ac:dyDescent="0.3">
      <c r="B5" s="77"/>
      <c r="C5" s="173" t="s">
        <v>75</v>
      </c>
      <c r="D5" s="169"/>
      <c r="E5" s="173" t="s">
        <v>76</v>
      </c>
      <c r="F5" s="170"/>
    </row>
    <row r="6" spans="2:6" x14ac:dyDescent="0.3">
      <c r="B6" s="4" t="s">
        <v>23</v>
      </c>
      <c r="C6" s="105" t="s">
        <v>24</v>
      </c>
      <c r="D6" s="78" t="s">
        <v>25</v>
      </c>
      <c r="E6" s="105" t="s">
        <v>24</v>
      </c>
      <c r="F6" s="106" t="s">
        <v>25</v>
      </c>
    </row>
    <row r="7" spans="2:6" x14ac:dyDescent="0.3">
      <c r="B7" s="9" t="s">
        <v>10</v>
      </c>
      <c r="C7" s="107"/>
      <c r="D7" s="81"/>
      <c r="E7" s="107"/>
      <c r="F7" s="112"/>
    </row>
    <row r="8" spans="2:6" x14ac:dyDescent="0.3">
      <c r="B8" s="9" t="s">
        <v>13</v>
      </c>
      <c r="C8" s="107"/>
      <c r="D8" s="81"/>
      <c r="E8" s="107"/>
      <c r="F8" s="112"/>
    </row>
    <row r="9" spans="2:6" x14ac:dyDescent="0.3">
      <c r="B9" s="9" t="s">
        <v>0</v>
      </c>
      <c r="C9" s="107"/>
      <c r="D9" s="81"/>
      <c r="E9" s="107"/>
      <c r="F9" s="112"/>
    </row>
    <row r="10" spans="2:6" x14ac:dyDescent="0.3">
      <c r="B10" s="9" t="s">
        <v>8</v>
      </c>
      <c r="C10" s="107"/>
      <c r="D10" s="81"/>
      <c r="E10" s="107"/>
      <c r="F10" s="112"/>
    </row>
    <row r="11" spans="2:6" x14ac:dyDescent="0.3">
      <c r="B11" s="9" t="s">
        <v>26</v>
      </c>
      <c r="C11" s="107"/>
      <c r="D11" s="81"/>
      <c r="E11" s="107"/>
      <c r="F11" s="112"/>
    </row>
    <row r="12" spans="2:6" x14ac:dyDescent="0.3">
      <c r="B12" s="9" t="s">
        <v>3</v>
      </c>
      <c r="C12" s="107"/>
      <c r="D12" s="81"/>
      <c r="E12" s="107"/>
      <c r="F12" s="112"/>
    </row>
    <row r="13" spans="2:6" x14ac:dyDescent="0.3">
      <c r="B13" s="9" t="s">
        <v>7</v>
      </c>
      <c r="C13" s="107"/>
      <c r="D13" s="81"/>
      <c r="E13" s="107"/>
      <c r="F13" s="112"/>
    </row>
    <row r="14" spans="2:6" x14ac:dyDescent="0.3">
      <c r="B14" s="9" t="s">
        <v>2</v>
      </c>
      <c r="C14" s="107"/>
      <c r="D14" s="81"/>
      <c r="E14" s="107"/>
      <c r="F14" s="112"/>
    </row>
    <row r="15" spans="2:6" x14ac:dyDescent="0.3">
      <c r="B15" s="9" t="s">
        <v>9</v>
      </c>
      <c r="C15" s="107"/>
      <c r="D15" s="81"/>
      <c r="E15" s="107"/>
      <c r="F15" s="112"/>
    </row>
    <row r="16" spans="2:6" x14ac:dyDescent="0.3">
      <c r="B16" s="9" t="s">
        <v>1</v>
      </c>
      <c r="C16" s="107"/>
      <c r="D16" s="81"/>
      <c r="E16" s="107"/>
      <c r="F16" s="112"/>
    </row>
    <row r="17" spans="2:6" x14ac:dyDescent="0.3">
      <c r="B17" s="9" t="s">
        <v>27</v>
      </c>
      <c r="C17" s="82"/>
      <c r="D17" s="81"/>
      <c r="E17" s="107"/>
      <c r="F17" s="112"/>
    </row>
    <row r="18" spans="2:6" x14ac:dyDescent="0.3">
      <c r="B18" s="9" t="s">
        <v>16</v>
      </c>
      <c r="C18" s="82"/>
      <c r="D18" s="81"/>
      <c r="E18" s="107"/>
      <c r="F18" s="112"/>
    </row>
    <row r="19" spans="2:6" x14ac:dyDescent="0.3">
      <c r="B19" s="9" t="s">
        <v>4</v>
      </c>
      <c r="C19" s="82"/>
      <c r="D19" s="81"/>
      <c r="E19" s="107"/>
      <c r="F19" s="112"/>
    </row>
    <row r="20" spans="2:6" x14ac:dyDescent="0.3">
      <c r="B20" s="9" t="s">
        <v>14</v>
      </c>
      <c r="C20" s="82"/>
      <c r="D20" s="81"/>
      <c r="E20" s="107"/>
      <c r="F20" s="112"/>
    </row>
    <row r="21" spans="2:6" x14ac:dyDescent="0.3">
      <c r="B21" s="9" t="s">
        <v>11</v>
      </c>
      <c r="C21" s="80"/>
      <c r="D21" s="81"/>
      <c r="E21" s="107"/>
      <c r="F21" s="112"/>
    </row>
    <row r="22" spans="2:6" x14ac:dyDescent="0.3">
      <c r="B22" s="9" t="s">
        <v>15</v>
      </c>
      <c r="C22" s="82"/>
      <c r="D22" s="81"/>
      <c r="E22" s="107"/>
      <c r="F22" s="112"/>
    </row>
    <row r="23" spans="2:6" s="86" customFormat="1" x14ac:dyDescent="0.3">
      <c r="B23" s="9" t="s">
        <v>28</v>
      </c>
      <c r="C23" s="94"/>
      <c r="D23" s="81"/>
      <c r="E23" s="107"/>
      <c r="F23" s="113"/>
    </row>
    <row r="24" spans="2:6" x14ac:dyDescent="0.3">
      <c r="B24" s="9" t="s">
        <v>12</v>
      </c>
      <c r="C24" s="80"/>
      <c r="D24" s="99"/>
      <c r="E24" s="82"/>
      <c r="F24" s="114"/>
    </row>
    <row r="25" spans="2:6" s="89" customFormat="1" x14ac:dyDescent="0.3">
      <c r="B25" s="9" t="s">
        <v>5</v>
      </c>
      <c r="C25" s="82"/>
      <c r="D25" s="99"/>
      <c r="E25" s="82"/>
      <c r="F25" s="79"/>
    </row>
    <row r="26" spans="2:6" x14ac:dyDescent="0.3">
      <c r="B26" s="9" t="s">
        <v>6</v>
      </c>
      <c r="C26" s="36"/>
      <c r="D26" s="82"/>
      <c r="E26" s="107"/>
      <c r="F26" s="112"/>
    </row>
    <row r="27" spans="2:6" x14ac:dyDescent="0.3">
      <c r="B27" s="9" t="s">
        <v>29</v>
      </c>
      <c r="C27" s="36"/>
      <c r="D27" s="82"/>
      <c r="E27" s="107"/>
      <c r="F27" s="112"/>
    </row>
    <row r="28" spans="2:6" x14ac:dyDescent="0.3">
      <c r="B28" s="9" t="s">
        <v>17</v>
      </c>
      <c r="C28" s="36"/>
      <c r="D28" s="82"/>
      <c r="E28" s="107"/>
      <c r="F28" s="112"/>
    </row>
    <row r="29" spans="2:6" x14ac:dyDescent="0.3">
      <c r="B29" s="9"/>
      <c r="C29" s="37"/>
      <c r="D29" s="92"/>
      <c r="E29" s="92"/>
      <c r="F29" s="83"/>
    </row>
    <row r="30" spans="2:6" x14ac:dyDescent="0.3">
      <c r="B30" s="93" t="s">
        <v>30</v>
      </c>
      <c r="C30" s="108"/>
      <c r="D30" s="95"/>
      <c r="E30" s="82"/>
      <c r="F30" s="112"/>
    </row>
    <row r="31" spans="2:6" x14ac:dyDescent="0.3">
      <c r="B31" s="93"/>
      <c r="C31" s="37"/>
      <c r="D31" s="92"/>
      <c r="E31" s="92"/>
      <c r="F31" s="83"/>
    </row>
    <row r="32" spans="2:6" ht="66" customHeight="1" thickBot="1" x14ac:dyDescent="0.35">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topLeftCell="A7"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10" width="10.88671875" style="44" customWidth="1"/>
    <col min="11" max="16384" width="8.88671875" style="44"/>
  </cols>
  <sheetData>
    <row r="1" spans="2:10" s="31" customFormat="1" x14ac:dyDescent="0.3"/>
    <row r="2" spans="2:10" s="31" customFormat="1" ht="15" thickBot="1" x14ac:dyDescent="0.35"/>
    <row r="3" spans="2:10" s="31" customFormat="1" x14ac:dyDescent="0.3">
      <c r="B3" s="152" t="s">
        <v>34</v>
      </c>
      <c r="C3" s="153"/>
      <c r="D3" s="153"/>
      <c r="E3" s="153"/>
      <c r="F3" s="154"/>
      <c r="G3" s="153"/>
      <c r="H3" s="153"/>
      <c r="I3" s="153"/>
      <c r="J3" s="154"/>
    </row>
    <row r="4" spans="2:10" s="31" customFormat="1" x14ac:dyDescent="0.3">
      <c r="B4" s="140" t="s">
        <v>129</v>
      </c>
      <c r="C4" s="141"/>
      <c r="D4" s="141"/>
      <c r="E4" s="141"/>
      <c r="F4" s="141"/>
      <c r="G4" s="141"/>
      <c r="H4" s="141"/>
      <c r="I4" s="141"/>
      <c r="J4" s="142"/>
    </row>
    <row r="5" spans="2:10" s="31" customFormat="1" x14ac:dyDescent="0.3">
      <c r="B5" s="32"/>
      <c r="C5" s="155" t="s">
        <v>19</v>
      </c>
      <c r="D5" s="155"/>
      <c r="E5" s="155" t="s">
        <v>20</v>
      </c>
      <c r="F5" s="155"/>
      <c r="G5" s="155" t="s">
        <v>21</v>
      </c>
      <c r="H5" s="155"/>
      <c r="I5" s="156" t="s">
        <v>22</v>
      </c>
      <c r="J5" s="157"/>
    </row>
    <row r="6" spans="2:10" s="31" customFormat="1" x14ac:dyDescent="0.3">
      <c r="B6" s="4" t="s">
        <v>23</v>
      </c>
      <c r="C6" s="33" t="s">
        <v>24</v>
      </c>
      <c r="D6" s="33" t="s">
        <v>25</v>
      </c>
      <c r="E6" s="33" t="s">
        <v>24</v>
      </c>
      <c r="F6" s="33" t="s">
        <v>25</v>
      </c>
      <c r="G6" s="33" t="s">
        <v>24</v>
      </c>
      <c r="H6" s="33" t="s">
        <v>25</v>
      </c>
      <c r="I6" s="34" t="s">
        <v>24</v>
      </c>
      <c r="J6" s="35" t="s">
        <v>25</v>
      </c>
    </row>
    <row r="7" spans="2:10" s="31" customFormat="1" x14ac:dyDescent="0.3">
      <c r="B7" s="9" t="s">
        <v>10</v>
      </c>
      <c r="C7" s="36">
        <v>0.12582175925925923</v>
      </c>
      <c r="D7" s="11">
        <f>C7/$C$30</f>
        <v>3.7679672525484278E-2</v>
      </c>
      <c r="E7" s="36">
        <v>2.5949074074074079E-2</v>
      </c>
      <c r="F7" s="11">
        <f>E7/$E$30</f>
        <v>2.5228144797398426E-2</v>
      </c>
      <c r="G7" s="36">
        <v>2.4270833333333328E-2</v>
      </c>
      <c r="H7" s="11">
        <f>G7/$G$30</f>
        <v>3.6976301311891654E-2</v>
      </c>
      <c r="I7" s="37">
        <f>C7+E7+G7</f>
        <v>0.17604166666666662</v>
      </c>
      <c r="J7" s="12">
        <f>I7/$I$30</f>
        <v>3.5038655400237727E-2</v>
      </c>
    </row>
    <row r="8" spans="2:10" s="31" customFormat="1" x14ac:dyDescent="0.3">
      <c r="B8" s="9" t="s">
        <v>13</v>
      </c>
      <c r="C8" s="36">
        <v>0.18006944444444459</v>
      </c>
      <c r="D8" s="11">
        <f t="shared" ref="D8:D28" si="0">C8/$C$30</f>
        <v>5.3925153633656984E-2</v>
      </c>
      <c r="E8" s="36">
        <v>5.1006944444444473E-2</v>
      </c>
      <c r="F8" s="11">
        <f t="shared" ref="F8:F28" si="1">E8/$E$30</f>
        <v>4.9589845727981668E-2</v>
      </c>
      <c r="G8" s="36">
        <v>2.9108796296296292E-2</v>
      </c>
      <c r="H8" s="11">
        <f t="shared" ref="H8:H27" si="2">G8/$G$30</f>
        <v>4.4346875440823802E-2</v>
      </c>
      <c r="I8" s="37">
        <f t="shared" ref="I8:I28" si="3">C8+E8+G8</f>
        <v>0.26018518518518535</v>
      </c>
      <c r="J8" s="12">
        <f t="shared" ref="J8:J28" si="4">I8/$I$30</f>
        <v>5.1786257291081189E-2</v>
      </c>
    </row>
    <row r="9" spans="2:10" s="31" customFormat="1" x14ac:dyDescent="0.3">
      <c r="B9" s="9" t="s">
        <v>0</v>
      </c>
      <c r="C9" s="36">
        <v>0.67288194444444416</v>
      </c>
      <c r="D9" s="11">
        <f t="shared" si="0"/>
        <v>0.20150704825812521</v>
      </c>
      <c r="E9" s="36">
        <v>0.23682870370370343</v>
      </c>
      <c r="F9" s="11">
        <f t="shared" si="1"/>
        <v>0.23024901821782598</v>
      </c>
      <c r="G9" s="36">
        <v>0.12501157407407412</v>
      </c>
      <c r="H9" s="11">
        <f t="shared" si="2"/>
        <v>0.19045351953731141</v>
      </c>
      <c r="I9" s="37">
        <f t="shared" si="3"/>
        <v>1.0347222222222217</v>
      </c>
      <c r="J9" s="12">
        <f t="shared" si="4"/>
        <v>0.20594712641559842</v>
      </c>
    </row>
    <row r="10" spans="2:10" s="31" customFormat="1" x14ac:dyDescent="0.3">
      <c r="B10" s="9" t="s">
        <v>8</v>
      </c>
      <c r="C10" s="36">
        <v>6.6087962962962973E-2</v>
      </c>
      <c r="D10" s="11">
        <f t="shared" si="0"/>
        <v>1.979127312303517E-2</v>
      </c>
      <c r="E10" s="36">
        <v>2.6145833333333333E-2</v>
      </c>
      <c r="F10" s="11">
        <f t="shared" si="1"/>
        <v>2.5419437599162816E-2</v>
      </c>
      <c r="G10" s="36">
        <v>2.251157407407408E-2</v>
      </c>
      <c r="H10" s="11">
        <f t="shared" si="2"/>
        <v>3.4296092537734524E-2</v>
      </c>
      <c r="I10" s="37">
        <f t="shared" si="3"/>
        <v>0.11474537037037039</v>
      </c>
      <c r="J10" s="12">
        <f t="shared" si="4"/>
        <v>2.2838476636289084E-2</v>
      </c>
    </row>
    <row r="11" spans="2:10" s="31" customFormat="1" x14ac:dyDescent="0.3">
      <c r="B11" s="9" t="s">
        <v>26</v>
      </c>
      <c r="C11" s="36">
        <v>1.9791666666666666E-2</v>
      </c>
      <c r="D11" s="11">
        <f t="shared" si="0"/>
        <v>5.9269837198581673E-3</v>
      </c>
      <c r="E11" s="36">
        <v>1.4351851851851852E-3</v>
      </c>
      <c r="F11" s="11">
        <f t="shared" si="1"/>
        <v>1.3953122011049974E-3</v>
      </c>
      <c r="G11" s="36">
        <v>5.1157407407407401E-3</v>
      </c>
      <c r="H11" s="11">
        <f t="shared" si="2"/>
        <v>7.7937649880095916E-3</v>
      </c>
      <c r="I11" s="37">
        <f t="shared" si="3"/>
        <v>2.6342592592592591E-2</v>
      </c>
      <c r="J11" s="12">
        <f t="shared" si="4"/>
        <v>5.2431281848087496E-3</v>
      </c>
    </row>
    <row r="12" spans="2:10" s="31" customFormat="1" x14ac:dyDescent="0.3">
      <c r="B12" s="9" t="s">
        <v>3</v>
      </c>
      <c r="C12" s="36">
        <v>0.32231481481481455</v>
      </c>
      <c r="D12" s="11">
        <f t="shared" si="0"/>
        <v>9.6523182824918188E-2</v>
      </c>
      <c r="E12" s="36">
        <v>4.6018518518518556E-2</v>
      </c>
      <c r="F12" s="11">
        <f t="shared" si="1"/>
        <v>4.4740010577366728E-2</v>
      </c>
      <c r="G12" s="36">
        <v>0.10274305555555555</v>
      </c>
      <c r="H12" s="11">
        <f t="shared" si="2"/>
        <v>0.15652771900126955</v>
      </c>
      <c r="I12" s="37">
        <f t="shared" si="3"/>
        <v>0.4710763888888887</v>
      </c>
      <c r="J12" s="12">
        <f t="shared" si="4"/>
        <v>9.3761230338269261E-2</v>
      </c>
    </row>
    <row r="13" spans="2:10" s="31" customFormat="1" x14ac:dyDescent="0.3">
      <c r="B13" s="9" t="s">
        <v>7</v>
      </c>
      <c r="C13" s="36">
        <v>4.3761574074074078E-2</v>
      </c>
      <c r="D13" s="11">
        <f t="shared" si="0"/>
        <v>1.310521955835306E-2</v>
      </c>
      <c r="E13" s="36">
        <v>1.1712962962962963E-2</v>
      </c>
      <c r="F13" s="11">
        <f t="shared" si="1"/>
        <v>1.1387547963856914E-2</v>
      </c>
      <c r="G13" s="36">
        <v>1.6273148148148151E-2</v>
      </c>
      <c r="H13" s="11">
        <f t="shared" si="2"/>
        <v>2.4791931160953594E-2</v>
      </c>
      <c r="I13" s="37">
        <f t="shared" si="3"/>
        <v>7.1747685185185192E-2</v>
      </c>
      <c r="J13" s="12">
        <f t="shared" si="4"/>
        <v>1.4280382960294132E-2</v>
      </c>
    </row>
    <row r="14" spans="2:10" s="31" customFormat="1" x14ac:dyDescent="0.3">
      <c r="B14" s="9" t="s">
        <v>2</v>
      </c>
      <c r="C14" s="36">
        <v>0.23708333333333337</v>
      </c>
      <c r="D14" s="11">
        <f t="shared" si="0"/>
        <v>7.0999026033669421E-2</v>
      </c>
      <c r="E14" s="36">
        <v>5.0023148148148185E-2</v>
      </c>
      <c r="F14" s="11">
        <f t="shared" si="1"/>
        <v>4.86333817191597E-2</v>
      </c>
      <c r="G14" s="36">
        <v>1.6782407407407416E-2</v>
      </c>
      <c r="H14" s="11">
        <f t="shared" si="2"/>
        <v>2.556778106926225E-2</v>
      </c>
      <c r="I14" s="37">
        <f t="shared" si="3"/>
        <v>0.30388888888888899</v>
      </c>
      <c r="J14" s="12">
        <f t="shared" si="4"/>
        <v>6.0484874174138219E-2</v>
      </c>
    </row>
    <row r="15" spans="2:10" s="31" customFormat="1" x14ac:dyDescent="0.3">
      <c r="B15" s="9" t="s">
        <v>9</v>
      </c>
      <c r="C15" s="36">
        <v>0.19076388888888898</v>
      </c>
      <c r="D15" s="11">
        <f t="shared" si="0"/>
        <v>5.7127804485790856E-2</v>
      </c>
      <c r="E15" s="36">
        <v>5.290509259259258E-2</v>
      </c>
      <c r="F15" s="11">
        <f t="shared" si="1"/>
        <v>5.1435258639120497E-2</v>
      </c>
      <c r="G15" s="36">
        <v>1.6539351851851854E-2</v>
      </c>
      <c r="H15" s="11">
        <f t="shared" si="2"/>
        <v>2.5197489067569474E-2</v>
      </c>
      <c r="I15" s="37">
        <f t="shared" si="3"/>
        <v>0.26020833333333343</v>
      </c>
      <c r="J15" s="12">
        <f t="shared" si="4"/>
        <v>5.1790864609345504E-2</v>
      </c>
    </row>
    <row r="16" spans="2:10" s="31" customFormat="1" x14ac:dyDescent="0.3">
      <c r="B16" s="9" t="s">
        <v>1</v>
      </c>
      <c r="C16" s="36">
        <v>0.20120370370370402</v>
      </c>
      <c r="D16" s="11">
        <f t="shared" si="0"/>
        <v>6.0254201746207332E-2</v>
      </c>
      <c r="E16" s="36">
        <v>5.9097222222222232E-2</v>
      </c>
      <c r="F16" s="11">
        <f t="shared" si="1"/>
        <v>5.7455355635823532E-2</v>
      </c>
      <c r="G16" s="36">
        <v>5.3437500000000013E-2</v>
      </c>
      <c r="H16" s="11">
        <f t="shared" si="2"/>
        <v>8.1411341515023286E-2</v>
      </c>
      <c r="I16" s="37">
        <f t="shared" si="3"/>
        <v>0.31373842592592627</v>
      </c>
      <c r="J16" s="12">
        <f t="shared" si="4"/>
        <v>6.2445288095611139E-2</v>
      </c>
    </row>
    <row r="17" spans="2:10" s="31" customFormat="1" x14ac:dyDescent="0.3">
      <c r="B17" s="9" t="s">
        <v>27</v>
      </c>
      <c r="C17" s="36">
        <v>5.1597222222222232E-2</v>
      </c>
      <c r="D17" s="11">
        <f t="shared" si="0"/>
        <v>1.545175053984077E-2</v>
      </c>
      <c r="E17" s="36">
        <v>1.1967592592592592E-2</v>
      </c>
      <c r="F17" s="11">
        <f t="shared" si="1"/>
        <v>1.1635103354375542E-2</v>
      </c>
      <c r="G17" s="36">
        <v>1.4317129629629626E-2</v>
      </c>
      <c r="H17" s="11">
        <f t="shared" si="2"/>
        <v>2.1811962194949915E-2</v>
      </c>
      <c r="I17" s="37">
        <f t="shared" si="3"/>
        <v>7.7881944444444448E-2</v>
      </c>
      <c r="J17" s="12">
        <f t="shared" si="4"/>
        <v>1.5501322300341864E-2</v>
      </c>
    </row>
    <row r="18" spans="2:10" s="31" customFormat="1" x14ac:dyDescent="0.3">
      <c r="B18" s="9" t="s">
        <v>16</v>
      </c>
      <c r="C18" s="36">
        <v>2.7847222222222225E-2</v>
      </c>
      <c r="D18" s="11">
        <f t="shared" si="0"/>
        <v>8.3393700760109653E-3</v>
      </c>
      <c r="E18" s="36">
        <v>9.3055555555555565E-3</v>
      </c>
      <c r="F18" s="11">
        <f t="shared" si="1"/>
        <v>9.0470242716807897E-3</v>
      </c>
      <c r="G18" s="36">
        <v>2.0486111111111109E-3</v>
      </c>
      <c r="H18" s="11">
        <f t="shared" si="2"/>
        <v>3.1210325856961484E-3</v>
      </c>
      <c r="I18" s="37">
        <f t="shared" si="3"/>
        <v>3.9201388888888897E-2</v>
      </c>
      <c r="J18" s="12">
        <f t="shared" si="4"/>
        <v>7.8024934806446575E-3</v>
      </c>
    </row>
    <row r="19" spans="2:10" s="31" customFormat="1" x14ac:dyDescent="0.3">
      <c r="B19" s="9" t="s">
        <v>4</v>
      </c>
      <c r="C19" s="36">
        <v>0.17758101851851849</v>
      </c>
      <c r="D19" s="11">
        <f t="shared" si="0"/>
        <v>5.3179948078236165E-2</v>
      </c>
      <c r="E19" s="36">
        <v>3.5879629629629609E-2</v>
      </c>
      <c r="F19" s="11">
        <f t="shared" si="1"/>
        <v>3.4882805027624912E-2</v>
      </c>
      <c r="G19" s="36">
        <v>2.9537037037037035E-2</v>
      </c>
      <c r="H19" s="11">
        <f t="shared" si="2"/>
        <v>4.499929468190153E-2</v>
      </c>
      <c r="I19" s="37">
        <f t="shared" si="3"/>
        <v>0.24299768518518511</v>
      </c>
      <c r="J19" s="12">
        <f t="shared" si="4"/>
        <v>4.8365323479815321E-2</v>
      </c>
    </row>
    <row r="20" spans="2:10" s="31" customFormat="1" x14ac:dyDescent="0.3">
      <c r="B20" s="9" t="s">
        <v>14</v>
      </c>
      <c r="C20" s="36">
        <v>3.2476851851851854E-2</v>
      </c>
      <c r="D20" s="11">
        <f t="shared" si="0"/>
        <v>9.7257990163286661E-3</v>
      </c>
      <c r="E20" s="36">
        <v>6.5046296296296284E-3</v>
      </c>
      <c r="F20" s="11">
        <f t="shared" si="1"/>
        <v>6.3239149759758738E-3</v>
      </c>
      <c r="G20" s="36">
        <v>1.2974537037037038E-2</v>
      </c>
      <c r="H20" s="11">
        <f t="shared" si="2"/>
        <v>1.9766539709408944E-2</v>
      </c>
      <c r="I20" s="37">
        <f t="shared" si="3"/>
        <v>5.1956018518518526E-2</v>
      </c>
      <c r="J20" s="12">
        <f t="shared" si="4"/>
        <v>1.0341125844291074E-2</v>
      </c>
    </row>
    <row r="21" spans="2:10" s="31" customFormat="1" x14ac:dyDescent="0.3">
      <c r="B21" s="9" t="s">
        <v>11</v>
      </c>
      <c r="C21" s="36">
        <v>3.9780092592592589E-2</v>
      </c>
      <c r="D21" s="11">
        <f t="shared" si="0"/>
        <v>1.1912890669679837E-2</v>
      </c>
      <c r="E21" s="36">
        <v>7.7314814814814833E-3</v>
      </c>
      <c r="F21" s="11">
        <f t="shared" si="1"/>
        <v>7.516681857565633E-3</v>
      </c>
      <c r="G21" s="36">
        <v>2.1539351851851855E-2</v>
      </c>
      <c r="H21" s="11">
        <f t="shared" si="2"/>
        <v>3.281492453096347E-2</v>
      </c>
      <c r="I21" s="37">
        <f t="shared" si="3"/>
        <v>6.9050925925925932E-2</v>
      </c>
      <c r="J21" s="12">
        <f t="shared" si="4"/>
        <v>1.3743630382499563E-2</v>
      </c>
    </row>
    <row r="22" spans="2:10" s="31" customFormat="1" x14ac:dyDescent="0.3">
      <c r="B22" s="9" t="s">
        <v>15</v>
      </c>
      <c r="C22" s="36">
        <v>1.771990740740741E-2</v>
      </c>
      <c r="D22" s="11">
        <f t="shared" si="0"/>
        <v>5.3065567690659971E-3</v>
      </c>
      <c r="E22" s="36">
        <v>1.1111111111111111E-3</v>
      </c>
      <c r="F22" s="11">
        <f t="shared" si="1"/>
        <v>1.0802417040812883E-3</v>
      </c>
      <c r="G22" s="36">
        <v>3.3333333333333335E-3</v>
      </c>
      <c r="H22" s="11">
        <f t="shared" si="2"/>
        <v>5.0782903089293275E-3</v>
      </c>
      <c r="I22" s="37">
        <f t="shared" si="3"/>
        <v>2.2164351851851855E-2</v>
      </c>
      <c r="J22" s="12">
        <f t="shared" si="4"/>
        <v>4.4115072380969938E-3</v>
      </c>
    </row>
    <row r="23" spans="2:10" s="38" customFormat="1" x14ac:dyDescent="0.3">
      <c r="B23" s="9" t="s">
        <v>28</v>
      </c>
      <c r="C23" s="36">
        <v>0.10862268518518518</v>
      </c>
      <c r="D23" s="11">
        <f t="shared" si="0"/>
        <v>3.2529089012204034E-2</v>
      </c>
      <c r="E23" s="36">
        <v>1.7928240740740741E-2</v>
      </c>
      <c r="F23" s="11">
        <f t="shared" si="1"/>
        <v>1.7430149996061621E-2</v>
      </c>
      <c r="G23" s="36">
        <v>7.6041666666666674E-2</v>
      </c>
      <c r="H23" s="11">
        <f t="shared" si="2"/>
        <v>0.11584849767245028</v>
      </c>
      <c r="I23" s="37">
        <f t="shared" si="3"/>
        <v>0.2025925925925926</v>
      </c>
      <c r="J23" s="12">
        <f t="shared" si="4"/>
        <v>4.0323249449425468E-2</v>
      </c>
    </row>
    <row r="24" spans="2:10" s="31" customFormat="1" x14ac:dyDescent="0.3">
      <c r="B24" s="9" t="s">
        <v>12</v>
      </c>
      <c r="C24" s="36">
        <v>8.7291666666666684E-2</v>
      </c>
      <c r="D24" s="11">
        <f t="shared" si="0"/>
        <v>2.6141117669690239E-2</v>
      </c>
      <c r="E24" s="36">
        <v>4.688657407407406E-2</v>
      </c>
      <c r="F24" s="11">
        <f t="shared" si="1"/>
        <v>4.5583949408680179E-2</v>
      </c>
      <c r="G24" s="36">
        <v>2.7754629629629629E-2</v>
      </c>
      <c r="H24" s="11">
        <f t="shared" si="2"/>
        <v>4.2283820002821271E-2</v>
      </c>
      <c r="I24" s="37">
        <f t="shared" si="3"/>
        <v>0.16193287037037038</v>
      </c>
      <c r="J24" s="12">
        <f t="shared" si="4"/>
        <v>3.2230494918127954E-2</v>
      </c>
    </row>
    <row r="25" spans="2:10" s="31" customFormat="1" x14ac:dyDescent="0.3">
      <c r="B25" s="9" t="s">
        <v>5</v>
      </c>
      <c r="C25" s="36">
        <v>0.20570601851851858</v>
      </c>
      <c r="D25" s="11">
        <f t="shared" si="0"/>
        <v>6.1602503890666224E-2</v>
      </c>
      <c r="E25" s="36">
        <v>6.2268518518518522E-2</v>
      </c>
      <c r="F25" s="11">
        <f t="shared" si="1"/>
        <v>6.0538545499555535E-2</v>
      </c>
      <c r="G25" s="36">
        <v>2.145833333333334E-2</v>
      </c>
      <c r="H25" s="11">
        <f t="shared" si="2"/>
        <v>3.2691493863732553E-2</v>
      </c>
      <c r="I25" s="37">
        <f t="shared" si="3"/>
        <v>0.28943287037037047</v>
      </c>
      <c r="J25" s="12">
        <f t="shared" si="4"/>
        <v>5.7607603918063473E-2</v>
      </c>
    </row>
    <row r="26" spans="2:10" s="31" customFormat="1" x14ac:dyDescent="0.3">
      <c r="B26" s="9" t="s">
        <v>6</v>
      </c>
      <c r="C26" s="36">
        <v>0.39694444444444504</v>
      </c>
      <c r="D26" s="11">
        <f t="shared" si="0"/>
        <v>0.11887241734283978</v>
      </c>
      <c r="E26" s="36">
        <v>0.22019675925925927</v>
      </c>
      <c r="F26" s="11">
        <f t="shared" si="1"/>
        <v>0.21407915020985949</v>
      </c>
      <c r="G26" s="36">
        <v>6.7129629629629635E-4</v>
      </c>
      <c r="H26" s="11">
        <f t="shared" si="2"/>
        <v>1.0227112427704896E-3</v>
      </c>
      <c r="I26" s="37">
        <f t="shared" si="3"/>
        <v>0.61781250000000054</v>
      </c>
      <c r="J26" s="12">
        <f t="shared" si="4"/>
        <v>0.12296702081586403</v>
      </c>
    </row>
    <row r="27" spans="2:10" s="31" customFormat="1" x14ac:dyDescent="0.3">
      <c r="B27" s="9" t="s">
        <v>29</v>
      </c>
      <c r="C27" s="36">
        <v>0.13113425925925923</v>
      </c>
      <c r="D27" s="11">
        <f t="shared" si="0"/>
        <v>3.927059973449884E-2</v>
      </c>
      <c r="E27" s="36">
        <v>4.4131944444444439E-2</v>
      </c>
      <c r="F27" s="11">
        <f t="shared" si="1"/>
        <v>4.2905850183978661E-2</v>
      </c>
      <c r="G27" s="36">
        <v>3.4918981481481481E-2</v>
      </c>
      <c r="H27" s="11">
        <f t="shared" si="2"/>
        <v>5.319861757652701E-2</v>
      </c>
      <c r="I27" s="37">
        <f t="shared" si="3"/>
        <v>0.21018518518518514</v>
      </c>
      <c r="J27" s="12">
        <f t="shared" si="4"/>
        <v>4.1834449840126048E-2</v>
      </c>
    </row>
    <row r="28" spans="2:10" s="31" customFormat="1" x14ac:dyDescent="0.3">
      <c r="B28" s="9" t="s">
        <v>17</v>
      </c>
      <c r="C28" s="36">
        <v>2.7662037037037039E-3</v>
      </c>
      <c r="D28" s="11">
        <f t="shared" si="0"/>
        <v>8.2839129183982579E-4</v>
      </c>
      <c r="E28" s="36">
        <v>3.5416666666666665E-3</v>
      </c>
      <c r="F28" s="11">
        <f t="shared" si="1"/>
        <v>3.4432704317591063E-3</v>
      </c>
      <c r="G28" s="36"/>
      <c r="H28" s="11"/>
      <c r="I28" s="37">
        <f t="shared" si="3"/>
        <v>6.3078703703703699E-3</v>
      </c>
      <c r="J28" s="12">
        <f t="shared" si="4"/>
        <v>1.2554942270302147E-3</v>
      </c>
    </row>
    <row r="29" spans="2:10" s="31" customFormat="1" x14ac:dyDescent="0.3">
      <c r="B29" s="26"/>
      <c r="C29" s="27"/>
      <c r="D29" s="27"/>
      <c r="E29" s="27"/>
      <c r="F29" s="27"/>
      <c r="G29" s="27"/>
      <c r="H29" s="27"/>
      <c r="I29" s="27"/>
      <c r="J29" s="28"/>
    </row>
    <row r="30" spans="2:10" s="31" customFormat="1" x14ac:dyDescent="0.3">
      <c r="B30" s="39" t="s">
        <v>30</v>
      </c>
      <c r="C30" s="17">
        <f t="shared" ref="C30:J30" si="5">SUM(C7:C28)</f>
        <v>3.3392476851851858</v>
      </c>
      <c r="D30" s="18">
        <f t="shared" si="5"/>
        <v>1</v>
      </c>
      <c r="E30" s="17">
        <f t="shared" si="5"/>
        <v>1.0285763888888888</v>
      </c>
      <c r="F30" s="18">
        <f t="shared" si="5"/>
        <v>0.99999999999999967</v>
      </c>
      <c r="G30" s="17">
        <f t="shared" si="5"/>
        <v>0.65638888888888891</v>
      </c>
      <c r="H30" s="18">
        <f t="shared" si="5"/>
        <v>1.0000000000000002</v>
      </c>
      <c r="I30" s="17">
        <f t="shared" si="5"/>
        <v>5.024212962962963</v>
      </c>
      <c r="J30" s="19">
        <f t="shared" si="5"/>
        <v>1.0000000000000002</v>
      </c>
    </row>
    <row r="31" spans="2:10" s="31" customFormat="1" x14ac:dyDescent="0.3">
      <c r="B31" s="40"/>
      <c r="C31" s="41"/>
      <c r="D31" s="41"/>
      <c r="E31" s="41"/>
      <c r="F31" s="42"/>
      <c r="G31" s="41"/>
      <c r="H31" s="41"/>
      <c r="I31" s="41"/>
      <c r="J31" s="29"/>
    </row>
    <row r="32" spans="2:10" s="31" customFormat="1" ht="66" customHeight="1" thickBot="1" x14ac:dyDescent="0.35">
      <c r="B32" s="149" t="s">
        <v>35</v>
      </c>
      <c r="C32" s="150"/>
      <c r="D32" s="150"/>
      <c r="E32" s="150"/>
      <c r="F32" s="151"/>
      <c r="G32" s="150"/>
      <c r="H32" s="150"/>
      <c r="I32" s="150"/>
      <c r="J32" s="151"/>
    </row>
    <row r="33" spans="9:9" s="31" customFormat="1" x14ac:dyDescent="0.3">
      <c r="I33" s="43"/>
    </row>
    <row r="34" spans="9:9" s="31" customFormat="1" x14ac:dyDescent="0.3"/>
    <row r="35" spans="9:9" s="31" customFormat="1" x14ac:dyDescent="0.3"/>
    <row r="36" spans="9:9" s="31" customFormat="1" x14ac:dyDescent="0.3"/>
    <row r="37" spans="9:9" s="31" customFormat="1" x14ac:dyDescent="0.3"/>
    <row r="38" spans="9:9" s="31" customFormat="1" x14ac:dyDescent="0.3"/>
    <row r="39" spans="9:9" s="31" customFormat="1" x14ac:dyDescent="0.3"/>
    <row r="40" spans="9:9" s="31" customFormat="1" x14ac:dyDescent="0.3"/>
    <row r="41" spans="9:9" s="31" customFormat="1" x14ac:dyDescent="0.3"/>
    <row r="42" spans="9:9" s="31" customFormat="1" x14ac:dyDescent="0.3"/>
    <row r="43" spans="9:9" s="31" customFormat="1" x14ac:dyDescent="0.3"/>
    <row r="44" spans="9:9" s="31" customFormat="1" x14ac:dyDescent="0.3"/>
    <row r="45" spans="9:9" s="31" customFormat="1" x14ac:dyDescent="0.3"/>
    <row r="46" spans="9:9" s="31" customFormat="1" x14ac:dyDescent="0.3"/>
    <row r="47" spans="9:9" s="31" customFormat="1" x14ac:dyDescent="0.3"/>
    <row r="48" spans="9:9" s="31" customFormat="1" x14ac:dyDescent="0.3"/>
    <row r="49" s="31" customFormat="1" x14ac:dyDescent="0.3"/>
    <row r="50" s="31" customFormat="1" x14ac:dyDescent="0.3"/>
    <row r="51" s="31" customFormat="1" x14ac:dyDescent="0.3"/>
    <row r="52" s="31" customFormat="1" x14ac:dyDescent="0.3"/>
    <row r="53" s="31" customFormat="1" x14ac:dyDescent="0.3"/>
    <row r="54" s="31" customFormat="1" x14ac:dyDescent="0.3"/>
    <row r="55" s="31" customFormat="1" x14ac:dyDescent="0.3"/>
    <row r="56" s="31" customFormat="1" x14ac:dyDescent="0.3"/>
    <row r="57" s="31" customFormat="1" x14ac:dyDescent="0.3"/>
    <row r="58" s="31" customFormat="1" x14ac:dyDescent="0.3"/>
    <row r="59" s="31" customFormat="1" x14ac:dyDescent="0.3"/>
    <row r="60" s="31" customFormat="1" x14ac:dyDescent="0.3"/>
    <row r="61" s="31" customFormat="1" x14ac:dyDescent="0.3"/>
    <row r="62" s="31" customFormat="1" x14ac:dyDescent="0.3"/>
    <row r="63" s="31" customFormat="1" x14ac:dyDescent="0.3"/>
    <row r="64" s="31" customFormat="1" x14ac:dyDescent="0.3"/>
    <row r="65" s="31" customFormat="1" x14ac:dyDescent="0.3"/>
    <row r="66" s="31" customFormat="1" x14ac:dyDescent="0.3"/>
    <row r="67" s="31" customFormat="1" x14ac:dyDescent="0.3"/>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81" t="s">
        <v>77</v>
      </c>
      <c r="C3" s="182"/>
      <c r="D3" s="182"/>
      <c r="E3" s="182"/>
      <c r="F3" s="183"/>
    </row>
    <row r="4" spans="2:6" x14ac:dyDescent="0.3">
      <c r="B4" s="184" t="s">
        <v>129</v>
      </c>
      <c r="C4" s="174"/>
      <c r="D4" s="174"/>
      <c r="E4" s="174"/>
      <c r="F4" s="185"/>
    </row>
    <row r="5" spans="2:6" x14ac:dyDescent="0.3">
      <c r="B5" s="115"/>
      <c r="C5" s="171" t="s">
        <v>78</v>
      </c>
      <c r="D5" s="174"/>
      <c r="E5" s="171" t="s">
        <v>79</v>
      </c>
      <c r="F5" s="185"/>
    </row>
    <row r="6" spans="2:6" x14ac:dyDescent="0.3">
      <c r="B6" s="4" t="s">
        <v>23</v>
      </c>
      <c r="C6" s="116" t="s">
        <v>24</v>
      </c>
      <c r="D6" s="116" t="s">
        <v>25</v>
      </c>
      <c r="E6" s="116" t="s">
        <v>24</v>
      </c>
      <c r="F6" s="117" t="s">
        <v>25</v>
      </c>
    </row>
    <row r="7" spans="2:6" x14ac:dyDescent="0.3">
      <c r="B7" s="9" t="s">
        <v>10</v>
      </c>
      <c r="C7" s="82"/>
      <c r="D7" s="99"/>
      <c r="E7" s="82"/>
      <c r="F7" s="83"/>
    </row>
    <row r="8" spans="2:6" x14ac:dyDescent="0.3">
      <c r="B8" s="9" t="s">
        <v>13</v>
      </c>
      <c r="C8" s="82"/>
      <c r="D8" s="99"/>
      <c r="E8" s="82"/>
      <c r="F8" s="83"/>
    </row>
    <row r="9" spans="2:6" x14ac:dyDescent="0.3">
      <c r="B9" s="9" t="s">
        <v>0</v>
      </c>
      <c r="C9" s="82"/>
      <c r="D9" s="99"/>
      <c r="E9" s="82">
        <v>4.7453703703703698E-4</v>
      </c>
      <c r="F9" s="83">
        <f>E9/$E$30</f>
        <v>8.8937093275488058E-2</v>
      </c>
    </row>
    <row r="10" spans="2:6" x14ac:dyDescent="0.3">
      <c r="B10" s="9" t="s">
        <v>8</v>
      </c>
      <c r="C10" s="82"/>
      <c r="D10" s="99"/>
      <c r="E10" s="82"/>
      <c r="F10" s="83"/>
    </row>
    <row r="11" spans="2:6" x14ac:dyDescent="0.3">
      <c r="B11" s="9" t="s">
        <v>26</v>
      </c>
      <c r="C11" s="82"/>
      <c r="D11" s="99"/>
      <c r="E11" s="82"/>
      <c r="F11" s="83"/>
    </row>
    <row r="12" spans="2:6" x14ac:dyDescent="0.3">
      <c r="B12" s="9" t="s">
        <v>3</v>
      </c>
      <c r="C12" s="82"/>
      <c r="D12" s="99"/>
      <c r="E12" s="82">
        <v>1.9675925925925926E-4</v>
      </c>
      <c r="F12" s="83">
        <f t="shared" ref="F12:F23" si="0">E12/$E$30</f>
        <v>3.6876355748373099E-2</v>
      </c>
    </row>
    <row r="13" spans="2:6" x14ac:dyDescent="0.3">
      <c r="B13" s="9" t="s">
        <v>7</v>
      </c>
      <c r="C13" s="82">
        <v>1.8287037037037039E-3</v>
      </c>
      <c r="D13" s="99">
        <f t="shared" ref="D13:D21" si="1">C13/$C$30</f>
        <v>1.9450941770281917E-2</v>
      </c>
      <c r="E13" s="82"/>
      <c r="F13" s="83"/>
    </row>
    <row r="14" spans="2:6" x14ac:dyDescent="0.3">
      <c r="B14" s="9" t="s">
        <v>2</v>
      </c>
      <c r="C14" s="82"/>
      <c r="D14" s="99"/>
      <c r="E14" s="82"/>
      <c r="F14" s="83"/>
    </row>
    <row r="15" spans="2:6" x14ac:dyDescent="0.3">
      <c r="B15" s="9" t="s">
        <v>9</v>
      </c>
      <c r="C15" s="82"/>
      <c r="D15" s="99"/>
      <c r="E15" s="82">
        <v>1.1574074074074073E-4</v>
      </c>
      <c r="F15" s="83">
        <f t="shared" si="0"/>
        <v>2.1691973969631233E-2</v>
      </c>
    </row>
    <row r="16" spans="2:6" x14ac:dyDescent="0.3">
      <c r="B16" s="9" t="s">
        <v>1</v>
      </c>
      <c r="C16" s="82">
        <v>9.2592592592592596E-4</v>
      </c>
      <c r="D16" s="99">
        <f t="shared" si="1"/>
        <v>9.8485781115351476E-3</v>
      </c>
      <c r="E16" s="82"/>
      <c r="F16" s="83"/>
    </row>
    <row r="17" spans="2:6" x14ac:dyDescent="0.3">
      <c r="B17" s="9" t="s">
        <v>27</v>
      </c>
      <c r="C17" s="82">
        <v>3.1481481481481482E-3</v>
      </c>
      <c r="D17" s="99">
        <f t="shared" si="1"/>
        <v>3.3485165579219503E-2</v>
      </c>
      <c r="E17" s="82"/>
      <c r="F17" s="83"/>
    </row>
    <row r="18" spans="2:6" x14ac:dyDescent="0.3">
      <c r="B18" s="9" t="s">
        <v>16</v>
      </c>
      <c r="C18" s="82"/>
      <c r="D18" s="99"/>
      <c r="E18" s="82"/>
      <c r="F18" s="83"/>
    </row>
    <row r="19" spans="2:6" x14ac:dyDescent="0.3">
      <c r="B19" s="9" t="s">
        <v>4</v>
      </c>
      <c r="C19" s="82">
        <v>3.4027777777777776E-3</v>
      </c>
      <c r="D19" s="99">
        <f t="shared" si="1"/>
        <v>3.6193524559891666E-2</v>
      </c>
      <c r="E19" s="82"/>
      <c r="F19" s="83"/>
    </row>
    <row r="20" spans="2:6" x14ac:dyDescent="0.3">
      <c r="B20" s="9" t="s">
        <v>14</v>
      </c>
      <c r="C20" s="82"/>
      <c r="D20" s="99"/>
      <c r="E20" s="82"/>
      <c r="F20" s="83"/>
    </row>
    <row r="21" spans="2:6" x14ac:dyDescent="0.3">
      <c r="B21" s="9" t="s">
        <v>11</v>
      </c>
      <c r="C21" s="82">
        <v>2.1180555555555558E-3</v>
      </c>
      <c r="D21" s="99">
        <f t="shared" si="1"/>
        <v>2.2528622430136654E-2</v>
      </c>
      <c r="E21" s="82"/>
      <c r="F21" s="83"/>
    </row>
    <row r="22" spans="2:6" x14ac:dyDescent="0.3">
      <c r="B22" s="9" t="s">
        <v>15</v>
      </c>
      <c r="C22" s="82">
        <v>1.3020833333333337E-2</v>
      </c>
      <c r="D22" s="99">
        <f t="shared" ref="D22" si="2">C22/$C$30</f>
        <v>0.13849562969346305</v>
      </c>
      <c r="E22" s="82">
        <v>3.5879629629629629E-4</v>
      </c>
      <c r="F22" s="83">
        <f t="shared" si="0"/>
        <v>6.7245119305856832E-2</v>
      </c>
    </row>
    <row r="23" spans="2:6" s="86" customFormat="1" x14ac:dyDescent="0.3">
      <c r="B23" s="9" t="s">
        <v>28</v>
      </c>
      <c r="C23" s="82"/>
      <c r="D23" s="99"/>
      <c r="E23" s="82">
        <v>2.199074074074074E-4</v>
      </c>
      <c r="F23" s="83">
        <f t="shared" si="0"/>
        <v>4.1214750542299346E-2</v>
      </c>
    </row>
    <row r="24" spans="2:6" x14ac:dyDescent="0.3">
      <c r="B24" s="9" t="s">
        <v>12</v>
      </c>
      <c r="C24" s="82">
        <v>3.0555555555555553E-3</v>
      </c>
      <c r="D24" s="99">
        <f t="shared" ref="D24:D28" si="3">C24/$C$30</f>
        <v>3.2500307768065985E-2</v>
      </c>
      <c r="E24" s="82"/>
      <c r="F24" s="83"/>
    </row>
    <row r="25" spans="2:6" s="89" customFormat="1" x14ac:dyDescent="0.3">
      <c r="B25" s="9" t="s">
        <v>5</v>
      </c>
      <c r="C25" s="82">
        <v>1.1296296296296297E-2</v>
      </c>
      <c r="D25" s="99">
        <f t="shared" si="3"/>
        <v>0.12015265296072881</v>
      </c>
      <c r="E25" s="82">
        <v>6.7129629629629625E-4</v>
      </c>
      <c r="F25" s="83">
        <f t="shared" ref="F25" si="4">E25/$E$30</f>
        <v>0.12581344902386116</v>
      </c>
    </row>
    <row r="26" spans="2:6" x14ac:dyDescent="0.3">
      <c r="B26" s="9" t="s">
        <v>6</v>
      </c>
      <c r="C26" s="36">
        <v>6.5624999999999998E-3</v>
      </c>
      <c r="D26" s="99">
        <f t="shared" si="3"/>
        <v>6.9801797365505361E-2</v>
      </c>
      <c r="E26" s="82">
        <v>3.1018518518518522E-3</v>
      </c>
      <c r="F26" s="83">
        <f>E26/$E$30</f>
        <v>0.58134490238611713</v>
      </c>
    </row>
    <row r="27" spans="2:6" x14ac:dyDescent="0.3">
      <c r="B27" s="9" t="s">
        <v>29</v>
      </c>
      <c r="C27" s="36"/>
      <c r="D27" s="99"/>
      <c r="E27" s="82"/>
      <c r="F27" s="83"/>
    </row>
    <row r="28" spans="2:6" x14ac:dyDescent="0.3">
      <c r="B28" s="9" t="s">
        <v>17</v>
      </c>
      <c r="C28" s="36">
        <v>4.8657407407407399E-2</v>
      </c>
      <c r="D28" s="99">
        <f t="shared" si="3"/>
        <v>0.51754277976117191</v>
      </c>
      <c r="E28" s="82">
        <v>1.9675925925925926E-4</v>
      </c>
      <c r="F28" s="83">
        <f>E28/$E$30</f>
        <v>3.6876355748373099E-2</v>
      </c>
    </row>
    <row r="29" spans="2:6" x14ac:dyDescent="0.3">
      <c r="B29" s="9"/>
      <c r="C29" s="36"/>
      <c r="D29" s="82"/>
      <c r="E29" s="82"/>
      <c r="F29" s="83"/>
    </row>
    <row r="30" spans="2:6" x14ac:dyDescent="0.3">
      <c r="B30" s="93" t="s">
        <v>30</v>
      </c>
      <c r="C30" s="108">
        <f>SUM(C7:C28)</f>
        <v>9.4016203703703699E-2</v>
      </c>
      <c r="D30" s="109">
        <f>SUM(D7:D28)</f>
        <v>1</v>
      </c>
      <c r="E30" s="108">
        <f>SUM(E7:E28)</f>
        <v>5.3356481481481484E-3</v>
      </c>
      <c r="F30" s="110">
        <f>SUM(F7:F28)</f>
        <v>1</v>
      </c>
    </row>
    <row r="31" spans="2:6" x14ac:dyDescent="0.3">
      <c r="B31" s="93"/>
      <c r="C31" s="37"/>
      <c r="D31" s="92"/>
      <c r="E31" s="92"/>
      <c r="F31" s="83"/>
    </row>
    <row r="32" spans="2:6" ht="66" customHeight="1" thickBot="1" x14ac:dyDescent="0.35">
      <c r="B32" s="186" t="s">
        <v>133</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5"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81" t="s">
        <v>80</v>
      </c>
      <c r="C3" s="182"/>
      <c r="D3" s="182"/>
      <c r="E3" s="182"/>
      <c r="F3" s="183"/>
    </row>
    <row r="4" spans="2:6" x14ac:dyDescent="0.3">
      <c r="B4" s="168" t="s">
        <v>129</v>
      </c>
      <c r="C4" s="169"/>
      <c r="D4" s="169"/>
      <c r="E4" s="169"/>
      <c r="F4" s="170"/>
    </row>
    <row r="5" spans="2:6" x14ac:dyDescent="0.3">
      <c r="B5" s="77"/>
      <c r="C5" s="173" t="s">
        <v>81</v>
      </c>
      <c r="D5" s="169"/>
      <c r="E5" s="189" t="s">
        <v>82</v>
      </c>
      <c r="F5" s="190"/>
    </row>
    <row r="6" spans="2:6" x14ac:dyDescent="0.3">
      <c r="B6" s="4" t="s">
        <v>23</v>
      </c>
      <c r="C6" s="105" t="s">
        <v>24</v>
      </c>
      <c r="D6" s="78" t="s">
        <v>25</v>
      </c>
      <c r="E6" s="105" t="s">
        <v>24</v>
      </c>
      <c r="F6" s="106" t="s">
        <v>25</v>
      </c>
    </row>
    <row r="7" spans="2:6" x14ac:dyDescent="0.3">
      <c r="B7" s="9" t="s">
        <v>10</v>
      </c>
      <c r="C7" s="82"/>
      <c r="D7" s="99"/>
      <c r="E7" s="82"/>
      <c r="F7" s="83"/>
    </row>
    <row r="8" spans="2:6" x14ac:dyDescent="0.3">
      <c r="B8" s="9" t="s">
        <v>13</v>
      </c>
      <c r="C8" s="82"/>
      <c r="D8" s="99"/>
      <c r="E8" s="82"/>
      <c r="F8" s="83"/>
    </row>
    <row r="9" spans="2:6" x14ac:dyDescent="0.3">
      <c r="B9" s="9" t="s">
        <v>0</v>
      </c>
      <c r="C9" s="82"/>
      <c r="D9" s="99"/>
      <c r="E9" s="82">
        <v>5.4756944444444434E-2</v>
      </c>
      <c r="F9" s="83">
        <f>E9/$E$30</f>
        <v>0.14612224727429965</v>
      </c>
    </row>
    <row r="10" spans="2:6" x14ac:dyDescent="0.3">
      <c r="B10" s="9" t="s">
        <v>8</v>
      </c>
      <c r="C10" s="82"/>
      <c r="D10" s="99"/>
      <c r="E10" s="82"/>
      <c r="F10" s="83"/>
    </row>
    <row r="11" spans="2:6" x14ac:dyDescent="0.3">
      <c r="B11" s="9" t="s">
        <v>26</v>
      </c>
      <c r="C11" s="82"/>
      <c r="D11" s="99"/>
      <c r="E11" s="82"/>
      <c r="F11" s="83"/>
    </row>
    <row r="12" spans="2:6" x14ac:dyDescent="0.3">
      <c r="B12" s="9" t="s">
        <v>3</v>
      </c>
      <c r="C12" s="82"/>
      <c r="D12" s="99"/>
      <c r="E12" s="82">
        <v>5.2673611111111109E-2</v>
      </c>
      <c r="F12" s="83">
        <f t="shared" ref="F12:F26" si="0">E12/$E$30</f>
        <v>0.14056274515860026</v>
      </c>
    </row>
    <row r="13" spans="2:6" x14ac:dyDescent="0.3">
      <c r="B13" s="9" t="s">
        <v>7</v>
      </c>
      <c r="C13" s="82">
        <v>3.2060185185185186E-3</v>
      </c>
      <c r="D13" s="99">
        <f t="shared" ref="D13:D14" si="1">C13/$C$30</f>
        <v>2.5784231592664984E-2</v>
      </c>
      <c r="E13" s="82">
        <v>3.3564814814814811E-3</v>
      </c>
      <c r="F13" s="83">
        <f t="shared" si="0"/>
        <v>8.9569756308490612E-3</v>
      </c>
    </row>
    <row r="14" spans="2:6" x14ac:dyDescent="0.3">
      <c r="B14" s="9" t="s">
        <v>2</v>
      </c>
      <c r="C14" s="82">
        <v>4.0393518518518521E-3</v>
      </c>
      <c r="D14" s="99">
        <f t="shared" si="1"/>
        <v>3.2486270129386569E-2</v>
      </c>
      <c r="E14" s="82"/>
      <c r="F14" s="83"/>
    </row>
    <row r="15" spans="2:6" x14ac:dyDescent="0.3">
      <c r="B15" s="9" t="s">
        <v>9</v>
      </c>
      <c r="C15" s="82"/>
      <c r="D15" s="99"/>
      <c r="E15" s="82">
        <v>5.7407407407407407E-3</v>
      </c>
      <c r="F15" s="83">
        <f t="shared" si="0"/>
        <v>1.5319516941038395E-2</v>
      </c>
    </row>
    <row r="16" spans="2:6" x14ac:dyDescent="0.3">
      <c r="B16" s="9" t="s">
        <v>1</v>
      </c>
      <c r="C16" s="82"/>
      <c r="D16" s="99"/>
      <c r="E16" s="82">
        <v>2.7824074074074077E-2</v>
      </c>
      <c r="F16" s="83">
        <f t="shared" si="0"/>
        <v>7.4250239367452231E-2</v>
      </c>
    </row>
    <row r="17" spans="2:6" x14ac:dyDescent="0.3">
      <c r="B17" s="9" t="s">
        <v>27</v>
      </c>
      <c r="C17" s="82"/>
      <c r="D17" s="99"/>
      <c r="E17" s="82">
        <v>8.4374999999999988E-3</v>
      </c>
      <c r="F17" s="83">
        <f t="shared" si="0"/>
        <v>2.2515983568582636E-2</v>
      </c>
    </row>
    <row r="18" spans="2:6" x14ac:dyDescent="0.3">
      <c r="B18" s="9" t="s">
        <v>16</v>
      </c>
      <c r="C18" s="82"/>
      <c r="D18" s="99"/>
      <c r="E18" s="82"/>
      <c r="F18" s="83"/>
    </row>
    <row r="19" spans="2:6" x14ac:dyDescent="0.3">
      <c r="B19" s="9" t="s">
        <v>4</v>
      </c>
      <c r="C19" s="82"/>
      <c r="D19" s="99"/>
      <c r="E19" s="82">
        <v>5.047453703703704E-2</v>
      </c>
      <c r="F19" s="83">
        <f t="shared" si="0"/>
        <v>0.13469438181425089</v>
      </c>
    </row>
    <row r="20" spans="2:6" x14ac:dyDescent="0.3">
      <c r="B20" s="9" t="s">
        <v>14</v>
      </c>
      <c r="C20" s="82">
        <v>7.407407407407407E-4</v>
      </c>
      <c r="D20" s="99">
        <f t="shared" ref="D20:D22" si="2">C20/$C$30</f>
        <v>5.9573675881969632E-3</v>
      </c>
      <c r="E20" s="82">
        <v>3.0787037037037037E-3</v>
      </c>
      <c r="F20" s="83">
        <f t="shared" si="0"/>
        <v>8.215708682089139E-3</v>
      </c>
    </row>
    <row r="21" spans="2:6" x14ac:dyDescent="0.3">
      <c r="B21" s="9" t="s">
        <v>11</v>
      </c>
      <c r="C21" s="82">
        <v>3.5648148148148145E-3</v>
      </c>
      <c r="D21" s="99">
        <f t="shared" si="2"/>
        <v>2.8669831518197887E-2</v>
      </c>
      <c r="E21" s="82">
        <v>6.283564814814814E-2</v>
      </c>
      <c r="F21" s="83">
        <f t="shared" si="0"/>
        <v>0.1676807610340674</v>
      </c>
    </row>
    <row r="22" spans="2:6" x14ac:dyDescent="0.3">
      <c r="B22" s="9" t="s">
        <v>15</v>
      </c>
      <c r="C22" s="82">
        <v>6.4930555555555557E-3</v>
      </c>
      <c r="D22" s="99">
        <f t="shared" si="2"/>
        <v>5.222005026528901E-2</v>
      </c>
      <c r="E22" s="82">
        <v>6.192129629629629E-3</v>
      </c>
      <c r="F22" s="83">
        <f t="shared" si="0"/>
        <v>1.6524075732773268E-2</v>
      </c>
    </row>
    <row r="23" spans="2:6" s="86" customFormat="1" x14ac:dyDescent="0.3">
      <c r="B23" s="9" t="s">
        <v>28</v>
      </c>
      <c r="C23" s="82"/>
      <c r="D23" s="99"/>
      <c r="E23" s="82">
        <v>3.3738425925925922E-2</v>
      </c>
      <c r="F23" s="83">
        <f t="shared" si="0"/>
        <v>9.0033048151465553E-2</v>
      </c>
    </row>
    <row r="24" spans="2:6" x14ac:dyDescent="0.3">
      <c r="B24" s="9" t="s">
        <v>12</v>
      </c>
      <c r="C24" s="82"/>
      <c r="D24" s="99"/>
      <c r="E24" s="82">
        <v>8.726851851851852E-3</v>
      </c>
      <c r="F24" s="83">
        <f t="shared" si="0"/>
        <v>2.3288136640207562E-2</v>
      </c>
    </row>
    <row r="25" spans="2:6" s="89" customFormat="1" x14ac:dyDescent="0.3">
      <c r="B25" s="9" t="s">
        <v>5</v>
      </c>
      <c r="C25" s="82">
        <v>0.10217592592592596</v>
      </c>
      <c r="D25" s="99">
        <f t="shared" ref="D25:D26" si="3">C25/$C$30</f>
        <v>0.82174439169691893</v>
      </c>
      <c r="E25" s="82">
        <v>4.7199074074074081E-2</v>
      </c>
      <c r="F25" s="83">
        <f t="shared" si="0"/>
        <v>0.12595360904345682</v>
      </c>
    </row>
    <row r="26" spans="2:6" x14ac:dyDescent="0.3">
      <c r="B26" s="9" t="s">
        <v>6</v>
      </c>
      <c r="C26" s="36">
        <v>4.1203703703703706E-3</v>
      </c>
      <c r="D26" s="99">
        <f t="shared" si="3"/>
        <v>3.313785720934561E-2</v>
      </c>
      <c r="E26" s="82">
        <v>9.6990740740740735E-3</v>
      </c>
      <c r="F26" s="83">
        <f t="shared" si="0"/>
        <v>2.5882570960867286E-2</v>
      </c>
    </row>
    <row r="27" spans="2:6" x14ac:dyDescent="0.3">
      <c r="B27" s="9" t="s">
        <v>29</v>
      </c>
      <c r="C27" s="36"/>
      <c r="D27" s="82"/>
      <c r="E27" s="82"/>
      <c r="F27" s="83"/>
    </row>
    <row r="28" spans="2:6" x14ac:dyDescent="0.3">
      <c r="B28" s="9" t="s">
        <v>17</v>
      </c>
      <c r="C28" s="36"/>
      <c r="D28" s="82"/>
      <c r="E28" s="82"/>
      <c r="F28" s="83"/>
    </row>
    <row r="29" spans="2:6" x14ac:dyDescent="0.3">
      <c r="B29" s="9"/>
      <c r="C29" s="37"/>
      <c r="D29" s="92"/>
      <c r="E29" s="92"/>
      <c r="F29" s="83"/>
    </row>
    <row r="30" spans="2:6" x14ac:dyDescent="0.3">
      <c r="B30" s="93" t="s">
        <v>30</v>
      </c>
      <c r="C30" s="108">
        <f>SUM(C7:C28)</f>
        <v>0.12434027777777781</v>
      </c>
      <c r="D30" s="109">
        <f>SUM(D7:D28)</f>
        <v>0.99999999999999989</v>
      </c>
      <c r="E30" s="108">
        <f>SUM(E7:E28)</f>
        <v>0.37473379629629622</v>
      </c>
      <c r="F30" s="110">
        <f>SUM(F7:F28)</f>
        <v>1</v>
      </c>
    </row>
    <row r="31" spans="2:6" x14ac:dyDescent="0.3">
      <c r="B31" s="93"/>
      <c r="C31" s="37"/>
      <c r="D31" s="92"/>
      <c r="E31" s="92"/>
      <c r="F31" s="83"/>
    </row>
    <row r="32" spans="2:6" ht="66" customHeight="1" thickBot="1" x14ac:dyDescent="0.35">
      <c r="B32" s="175" t="s">
        <v>134</v>
      </c>
      <c r="C32" s="176"/>
      <c r="D32" s="176"/>
      <c r="E32" s="176"/>
      <c r="F32" s="177"/>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19"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81" t="s">
        <v>83</v>
      </c>
      <c r="C3" s="182"/>
      <c r="D3" s="182"/>
      <c r="E3" s="182"/>
      <c r="F3" s="183"/>
    </row>
    <row r="4" spans="2:6" x14ac:dyDescent="0.3">
      <c r="B4" s="168" t="s">
        <v>129</v>
      </c>
      <c r="C4" s="169"/>
      <c r="D4" s="169"/>
      <c r="E4" s="169"/>
      <c r="F4" s="170"/>
    </row>
    <row r="5" spans="2:6" x14ac:dyDescent="0.3">
      <c r="B5" s="77"/>
      <c r="C5" s="173" t="s">
        <v>84</v>
      </c>
      <c r="D5" s="169"/>
      <c r="E5" s="189" t="s">
        <v>85</v>
      </c>
      <c r="F5" s="190"/>
    </row>
    <row r="6" spans="2:6" x14ac:dyDescent="0.3">
      <c r="B6" s="4" t="s">
        <v>23</v>
      </c>
      <c r="C6" s="105" t="s">
        <v>24</v>
      </c>
      <c r="D6" s="78" t="s">
        <v>25</v>
      </c>
      <c r="E6" s="105" t="s">
        <v>24</v>
      </c>
      <c r="F6" s="106" t="s">
        <v>25</v>
      </c>
    </row>
    <row r="7" spans="2:6" x14ac:dyDescent="0.3">
      <c r="B7" s="9" t="s">
        <v>10</v>
      </c>
      <c r="C7" s="107"/>
      <c r="D7" s="81"/>
      <c r="E7" s="107"/>
      <c r="F7" s="112"/>
    </row>
    <row r="8" spans="2:6" x14ac:dyDescent="0.3">
      <c r="B8" s="9" t="s">
        <v>13</v>
      </c>
      <c r="C8" s="107"/>
      <c r="D8" s="81"/>
      <c r="E8" s="107"/>
      <c r="F8" s="112"/>
    </row>
    <row r="9" spans="2:6" x14ac:dyDescent="0.3">
      <c r="B9" s="9" t="s">
        <v>0</v>
      </c>
      <c r="C9" s="107"/>
      <c r="D9" s="81"/>
      <c r="E9" s="107"/>
      <c r="F9" s="112"/>
    </row>
    <row r="10" spans="2:6" x14ac:dyDescent="0.3">
      <c r="B10" s="9" t="s">
        <v>8</v>
      </c>
      <c r="C10" s="107"/>
      <c r="D10" s="81"/>
      <c r="E10" s="107"/>
      <c r="F10" s="112"/>
    </row>
    <row r="11" spans="2:6" x14ac:dyDescent="0.3">
      <c r="B11" s="9" t="s">
        <v>26</v>
      </c>
      <c r="C11" s="107"/>
      <c r="D11" s="81"/>
      <c r="E11" s="107"/>
      <c r="F11" s="112"/>
    </row>
    <row r="12" spans="2:6" x14ac:dyDescent="0.3">
      <c r="B12" s="9" t="s">
        <v>3</v>
      </c>
      <c r="C12" s="107"/>
      <c r="D12" s="81"/>
      <c r="E12" s="107"/>
      <c r="F12" s="112"/>
    </row>
    <row r="13" spans="2:6" x14ac:dyDescent="0.3">
      <c r="B13" s="9" t="s">
        <v>7</v>
      </c>
      <c r="C13" s="107"/>
      <c r="D13" s="81"/>
      <c r="E13" s="107"/>
      <c r="F13" s="112"/>
    </row>
    <row r="14" spans="2:6" x14ac:dyDescent="0.3">
      <c r="B14" s="9" t="s">
        <v>2</v>
      </c>
      <c r="C14" s="107"/>
      <c r="D14" s="81"/>
      <c r="E14" s="107"/>
      <c r="F14" s="112"/>
    </row>
    <row r="15" spans="2:6" x14ac:dyDescent="0.3">
      <c r="B15" s="9" t="s">
        <v>9</v>
      </c>
      <c r="C15" s="107"/>
      <c r="D15" s="81"/>
      <c r="E15" s="107"/>
      <c r="F15" s="112"/>
    </row>
    <row r="16" spans="2:6" x14ac:dyDescent="0.3">
      <c r="B16" s="9" t="s">
        <v>1</v>
      </c>
      <c r="C16" s="107"/>
      <c r="D16" s="81"/>
      <c r="E16" s="107"/>
      <c r="F16" s="112"/>
    </row>
    <row r="17" spans="2:6" x14ac:dyDescent="0.3">
      <c r="B17" s="9" t="s">
        <v>27</v>
      </c>
      <c r="C17" s="107"/>
      <c r="D17" s="81"/>
      <c r="E17" s="107"/>
      <c r="F17" s="112"/>
    </row>
    <row r="18" spans="2:6" x14ac:dyDescent="0.3">
      <c r="B18" s="9" t="s">
        <v>16</v>
      </c>
      <c r="C18" s="107"/>
      <c r="D18" s="81"/>
      <c r="E18" s="107"/>
      <c r="F18" s="112"/>
    </row>
    <row r="19" spans="2:6" x14ac:dyDescent="0.3">
      <c r="B19" s="9" t="s">
        <v>4</v>
      </c>
      <c r="C19" s="107"/>
      <c r="D19" s="81"/>
      <c r="E19" s="107"/>
      <c r="F19" s="112"/>
    </row>
    <row r="20" spans="2:6" x14ac:dyDescent="0.3">
      <c r="B20" s="9" t="s">
        <v>14</v>
      </c>
      <c r="C20" s="107"/>
      <c r="D20" s="81"/>
      <c r="E20" s="107"/>
      <c r="F20" s="112"/>
    </row>
    <row r="21" spans="2:6" x14ac:dyDescent="0.3">
      <c r="B21" s="9" t="s">
        <v>11</v>
      </c>
      <c r="C21" s="118"/>
      <c r="D21" s="81"/>
      <c r="E21" s="107"/>
      <c r="F21" s="112"/>
    </row>
    <row r="22" spans="2:6" x14ac:dyDescent="0.3">
      <c r="B22" s="9" t="s">
        <v>15</v>
      </c>
      <c r="C22" s="107"/>
      <c r="D22" s="81"/>
      <c r="E22" s="107"/>
      <c r="F22" s="112"/>
    </row>
    <row r="23" spans="2:6" s="86" customFormat="1" x14ac:dyDescent="0.3">
      <c r="B23" s="9" t="s">
        <v>28</v>
      </c>
      <c r="C23" s="119"/>
      <c r="D23" s="81"/>
      <c r="E23" s="119"/>
      <c r="F23" s="113"/>
    </row>
    <row r="24" spans="2:6" x14ac:dyDescent="0.3">
      <c r="B24" s="9" t="s">
        <v>12</v>
      </c>
      <c r="C24" s="80"/>
      <c r="D24" s="80"/>
      <c r="E24" s="80"/>
      <c r="F24" s="114"/>
    </row>
    <row r="25" spans="2:6" s="89" customFormat="1" x14ac:dyDescent="0.3">
      <c r="B25" s="9" t="s">
        <v>5</v>
      </c>
      <c r="C25" s="78"/>
      <c r="D25" s="78"/>
      <c r="E25" s="78"/>
      <c r="F25" s="79"/>
    </row>
    <row r="26" spans="2:6" x14ac:dyDescent="0.3">
      <c r="B26" s="9" t="s">
        <v>6</v>
      </c>
      <c r="C26" s="36"/>
      <c r="D26" s="82"/>
      <c r="E26" s="82"/>
      <c r="F26" s="112"/>
    </row>
    <row r="27" spans="2:6" x14ac:dyDescent="0.3">
      <c r="B27" s="9" t="s">
        <v>29</v>
      </c>
      <c r="C27" s="36"/>
      <c r="D27" s="82"/>
      <c r="E27" s="82"/>
      <c r="F27" s="112"/>
    </row>
    <row r="28" spans="2:6" x14ac:dyDescent="0.3">
      <c r="B28" s="9" t="s">
        <v>17</v>
      </c>
      <c r="C28" s="36"/>
      <c r="D28" s="120"/>
      <c r="E28" s="82"/>
      <c r="F28" s="112"/>
    </row>
    <row r="29" spans="2:6" x14ac:dyDescent="0.3">
      <c r="B29" s="9"/>
      <c r="C29" s="37"/>
      <c r="D29" s="92"/>
      <c r="E29" s="92"/>
      <c r="F29" s="83"/>
    </row>
    <row r="30" spans="2:6" x14ac:dyDescent="0.3">
      <c r="B30" s="93" t="s">
        <v>30</v>
      </c>
      <c r="C30" s="108"/>
      <c r="D30" s="121"/>
      <c r="E30" s="82"/>
      <c r="F30" s="112"/>
    </row>
    <row r="31" spans="2:6" x14ac:dyDescent="0.3">
      <c r="B31" s="93"/>
      <c r="C31" s="37"/>
      <c r="D31" s="92"/>
      <c r="E31" s="92"/>
      <c r="F31" s="83"/>
    </row>
    <row r="32" spans="2:6" ht="66" customHeight="1" thickBot="1" x14ac:dyDescent="0.35">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2"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81" t="s">
        <v>86</v>
      </c>
      <c r="C3" s="182"/>
      <c r="D3" s="182"/>
      <c r="E3" s="182"/>
      <c r="F3" s="183"/>
    </row>
    <row r="4" spans="2:6" x14ac:dyDescent="0.3">
      <c r="B4" s="168" t="s">
        <v>129</v>
      </c>
      <c r="C4" s="169"/>
      <c r="D4" s="169"/>
      <c r="E4" s="169"/>
      <c r="F4" s="170"/>
    </row>
    <row r="5" spans="2:6" x14ac:dyDescent="0.3">
      <c r="B5" s="77"/>
      <c r="C5" s="173" t="s">
        <v>87</v>
      </c>
      <c r="D5" s="169"/>
      <c r="E5" s="189" t="s">
        <v>88</v>
      </c>
      <c r="F5" s="190"/>
    </row>
    <row r="6" spans="2:6" x14ac:dyDescent="0.3">
      <c r="B6" s="4" t="s">
        <v>23</v>
      </c>
      <c r="C6" s="105" t="s">
        <v>24</v>
      </c>
      <c r="D6" s="78" t="s">
        <v>25</v>
      </c>
      <c r="E6" s="105" t="s">
        <v>24</v>
      </c>
      <c r="F6" s="106" t="s">
        <v>25</v>
      </c>
    </row>
    <row r="7" spans="2:6" x14ac:dyDescent="0.3">
      <c r="B7" s="9" t="s">
        <v>10</v>
      </c>
      <c r="C7" s="82"/>
      <c r="D7" s="81"/>
      <c r="E7" s="82"/>
      <c r="F7" s="83"/>
    </row>
    <row r="8" spans="2:6" x14ac:dyDescent="0.3">
      <c r="B8" s="9" t="s">
        <v>13</v>
      </c>
      <c r="C8" s="82"/>
      <c r="D8" s="81"/>
      <c r="E8" s="82"/>
      <c r="F8" s="83"/>
    </row>
    <row r="9" spans="2:6" x14ac:dyDescent="0.3">
      <c r="B9" s="9" t="s">
        <v>0</v>
      </c>
      <c r="C9" s="82"/>
      <c r="D9" s="81"/>
      <c r="E9" s="82"/>
      <c r="F9" s="83"/>
    </row>
    <row r="10" spans="2:6" x14ac:dyDescent="0.3">
      <c r="B10" s="9" t="s">
        <v>8</v>
      </c>
      <c r="C10" s="82"/>
      <c r="D10" s="81"/>
      <c r="E10" s="82"/>
      <c r="F10" s="83"/>
    </row>
    <row r="11" spans="2:6" x14ac:dyDescent="0.3">
      <c r="B11" s="9" t="s">
        <v>26</v>
      </c>
      <c r="C11" s="82"/>
      <c r="D11" s="81"/>
      <c r="E11" s="82"/>
      <c r="F11" s="83"/>
    </row>
    <row r="12" spans="2:6" x14ac:dyDescent="0.3">
      <c r="B12" s="9" t="s">
        <v>3</v>
      </c>
      <c r="C12" s="82"/>
      <c r="D12" s="81"/>
      <c r="E12" s="82"/>
      <c r="F12" s="83"/>
    </row>
    <row r="13" spans="2:6" x14ac:dyDescent="0.3">
      <c r="B13" s="9" t="s">
        <v>7</v>
      </c>
      <c r="C13" s="82"/>
      <c r="D13" s="81"/>
      <c r="E13" s="82"/>
      <c r="F13" s="83"/>
    </row>
    <row r="14" spans="2:6" x14ac:dyDescent="0.3">
      <c r="B14" s="9" t="s">
        <v>2</v>
      </c>
      <c r="C14" s="82"/>
      <c r="D14" s="81"/>
      <c r="E14" s="82"/>
      <c r="F14" s="83"/>
    </row>
    <row r="15" spans="2:6" x14ac:dyDescent="0.3">
      <c r="B15" s="9" t="s">
        <v>9</v>
      </c>
      <c r="C15" s="82"/>
      <c r="D15" s="81"/>
      <c r="E15" s="82"/>
      <c r="F15" s="83"/>
    </row>
    <row r="16" spans="2:6" x14ac:dyDescent="0.3">
      <c r="B16" s="9" t="s">
        <v>1</v>
      </c>
      <c r="C16" s="82"/>
      <c r="D16" s="81"/>
      <c r="E16" s="82"/>
      <c r="F16" s="83"/>
    </row>
    <row r="17" spans="2:6" x14ac:dyDescent="0.3">
      <c r="B17" s="9" t="s">
        <v>27</v>
      </c>
      <c r="C17" s="82"/>
      <c r="D17" s="81"/>
      <c r="E17" s="82"/>
      <c r="F17" s="83"/>
    </row>
    <row r="18" spans="2:6" x14ac:dyDescent="0.3">
      <c r="B18" s="9" t="s">
        <v>16</v>
      </c>
      <c r="C18" s="82"/>
      <c r="D18" s="81"/>
      <c r="E18" s="82"/>
      <c r="F18" s="83"/>
    </row>
    <row r="19" spans="2:6" x14ac:dyDescent="0.3">
      <c r="B19" s="9" t="s">
        <v>4</v>
      </c>
      <c r="C19" s="82"/>
      <c r="D19" s="81"/>
      <c r="E19" s="82"/>
      <c r="F19" s="83"/>
    </row>
    <row r="20" spans="2:6" x14ac:dyDescent="0.3">
      <c r="B20" s="9" t="s">
        <v>14</v>
      </c>
      <c r="C20" s="82"/>
      <c r="D20" s="81"/>
      <c r="E20" s="82"/>
      <c r="F20" s="83"/>
    </row>
    <row r="21" spans="2:6" x14ac:dyDescent="0.3">
      <c r="B21" s="9" t="s">
        <v>11</v>
      </c>
      <c r="C21" s="82"/>
      <c r="D21" s="81"/>
      <c r="E21" s="82"/>
      <c r="F21" s="83"/>
    </row>
    <row r="22" spans="2:6" x14ac:dyDescent="0.3">
      <c r="B22" s="9" t="s">
        <v>15</v>
      </c>
      <c r="C22" s="82"/>
      <c r="D22" s="81"/>
      <c r="E22" s="82"/>
      <c r="F22" s="83"/>
    </row>
    <row r="23" spans="2:6" s="86" customFormat="1" x14ac:dyDescent="0.3">
      <c r="B23" s="9" t="s">
        <v>28</v>
      </c>
      <c r="C23" s="94"/>
      <c r="D23" s="81"/>
      <c r="E23" s="94"/>
      <c r="F23" s="83"/>
    </row>
    <row r="24" spans="2:6" x14ac:dyDescent="0.3">
      <c r="B24" s="9" t="s">
        <v>12</v>
      </c>
      <c r="C24" s="80"/>
      <c r="D24" s="99"/>
      <c r="E24" s="80"/>
      <c r="F24" s="83"/>
    </row>
    <row r="25" spans="2:6" s="89" customFormat="1" x14ac:dyDescent="0.3">
      <c r="B25" s="9" t="s">
        <v>5</v>
      </c>
      <c r="C25" s="36"/>
      <c r="D25" s="99"/>
      <c r="E25" s="78"/>
      <c r="F25" s="83"/>
    </row>
    <row r="26" spans="2:6" x14ac:dyDescent="0.3">
      <c r="B26" s="9" t="s">
        <v>6</v>
      </c>
      <c r="C26" s="36"/>
      <c r="D26" s="99"/>
      <c r="E26" s="82"/>
      <c r="F26" s="83"/>
    </row>
    <row r="27" spans="2:6" x14ac:dyDescent="0.3">
      <c r="B27" s="9" t="s">
        <v>29</v>
      </c>
      <c r="C27" s="36"/>
      <c r="D27" s="82"/>
      <c r="E27" s="82"/>
      <c r="F27" s="83"/>
    </row>
    <row r="28" spans="2:6" x14ac:dyDescent="0.3">
      <c r="B28" s="9" t="s">
        <v>17</v>
      </c>
      <c r="C28" s="36"/>
      <c r="D28" s="82"/>
      <c r="E28" s="82"/>
      <c r="F28" s="83"/>
    </row>
    <row r="29" spans="2:6" x14ac:dyDescent="0.3">
      <c r="B29" s="9"/>
      <c r="C29" s="37"/>
      <c r="D29" s="92"/>
      <c r="E29" s="92"/>
      <c r="F29" s="83"/>
    </row>
    <row r="30" spans="2:6" x14ac:dyDescent="0.3">
      <c r="B30" s="93" t="s">
        <v>30</v>
      </c>
      <c r="C30" s="108"/>
      <c r="D30" s="109"/>
      <c r="E30" s="108"/>
      <c r="F30" s="110"/>
    </row>
    <row r="31" spans="2:6" x14ac:dyDescent="0.3">
      <c r="B31" s="93"/>
      <c r="C31" s="37"/>
      <c r="D31" s="92"/>
      <c r="E31" s="92"/>
      <c r="F31" s="83"/>
    </row>
    <row r="32" spans="2:6" ht="66" customHeight="1" thickBot="1" x14ac:dyDescent="0.35">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2"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91" t="s">
        <v>89</v>
      </c>
      <c r="C3" s="192"/>
      <c r="D3" s="192"/>
      <c r="E3" s="192"/>
      <c r="F3" s="193"/>
    </row>
    <row r="4" spans="2:6" x14ac:dyDescent="0.3">
      <c r="B4" s="168" t="s">
        <v>129</v>
      </c>
      <c r="C4" s="169"/>
      <c r="D4" s="169"/>
      <c r="E4" s="169"/>
      <c r="F4" s="170"/>
    </row>
    <row r="5" spans="2:6" x14ac:dyDescent="0.3">
      <c r="B5" s="77"/>
      <c r="C5" s="173" t="s">
        <v>90</v>
      </c>
      <c r="D5" s="169"/>
      <c r="E5" s="189" t="s">
        <v>91</v>
      </c>
      <c r="F5" s="190"/>
    </row>
    <row r="6" spans="2:6" x14ac:dyDescent="0.3">
      <c r="B6" s="4" t="s">
        <v>23</v>
      </c>
      <c r="C6" s="105" t="s">
        <v>24</v>
      </c>
      <c r="D6" s="78" t="s">
        <v>25</v>
      </c>
      <c r="E6" s="105" t="s">
        <v>24</v>
      </c>
      <c r="F6" s="106" t="s">
        <v>25</v>
      </c>
    </row>
    <row r="7" spans="2:6" x14ac:dyDescent="0.3">
      <c r="B7" s="9" t="s">
        <v>10</v>
      </c>
      <c r="C7" s="82"/>
      <c r="D7" s="81"/>
      <c r="E7" s="82"/>
      <c r="F7" s="83"/>
    </row>
    <row r="8" spans="2:6" x14ac:dyDescent="0.3">
      <c r="B8" s="9" t="s">
        <v>13</v>
      </c>
      <c r="C8" s="82"/>
      <c r="D8" s="81"/>
      <c r="E8" s="82"/>
      <c r="F8" s="83"/>
    </row>
    <row r="9" spans="2:6" x14ac:dyDescent="0.3">
      <c r="B9" s="9" t="s">
        <v>0</v>
      </c>
      <c r="C9" s="82"/>
      <c r="D9" s="81"/>
      <c r="E9" s="82"/>
      <c r="F9" s="83"/>
    </row>
    <row r="10" spans="2:6" x14ac:dyDescent="0.3">
      <c r="B10" s="9" t="s">
        <v>8</v>
      </c>
      <c r="C10" s="82"/>
      <c r="D10" s="81"/>
      <c r="E10" s="82"/>
      <c r="F10" s="83"/>
    </row>
    <row r="11" spans="2:6" x14ac:dyDescent="0.3">
      <c r="B11" s="9" t="s">
        <v>26</v>
      </c>
      <c r="C11" s="82"/>
      <c r="D11" s="81"/>
      <c r="E11" s="82"/>
      <c r="F11" s="83"/>
    </row>
    <row r="12" spans="2:6" x14ac:dyDescent="0.3">
      <c r="B12" s="9" t="s">
        <v>3</v>
      </c>
      <c r="C12" s="82"/>
      <c r="D12" s="81"/>
      <c r="E12" s="82"/>
      <c r="F12" s="83"/>
    </row>
    <row r="13" spans="2:6" x14ac:dyDescent="0.3">
      <c r="B13" s="9" t="s">
        <v>7</v>
      </c>
      <c r="C13" s="82"/>
      <c r="D13" s="81"/>
      <c r="E13" s="82"/>
      <c r="F13" s="83"/>
    </row>
    <row r="14" spans="2:6" x14ac:dyDescent="0.3">
      <c r="B14" s="9" t="s">
        <v>2</v>
      </c>
      <c r="C14" s="82"/>
      <c r="D14" s="81"/>
      <c r="E14" s="82"/>
      <c r="F14" s="83"/>
    </row>
    <row r="15" spans="2:6" x14ac:dyDescent="0.3">
      <c r="B15" s="9" t="s">
        <v>9</v>
      </c>
      <c r="C15" s="82"/>
      <c r="D15" s="81"/>
      <c r="E15" s="82"/>
      <c r="F15" s="83"/>
    </row>
    <row r="16" spans="2:6" x14ac:dyDescent="0.3">
      <c r="B16" s="9" t="s">
        <v>1</v>
      </c>
      <c r="C16" s="82"/>
      <c r="D16" s="81"/>
      <c r="E16" s="82"/>
      <c r="F16" s="83"/>
    </row>
    <row r="17" spans="2:6" x14ac:dyDescent="0.3">
      <c r="B17" s="9" t="s">
        <v>27</v>
      </c>
      <c r="C17" s="82"/>
      <c r="D17" s="81"/>
      <c r="E17" s="82"/>
      <c r="F17" s="83"/>
    </row>
    <row r="18" spans="2:6" x14ac:dyDescent="0.3">
      <c r="B18" s="9" t="s">
        <v>16</v>
      </c>
      <c r="C18" s="82"/>
      <c r="D18" s="81"/>
      <c r="E18" s="82"/>
      <c r="F18" s="83"/>
    </row>
    <row r="19" spans="2:6" x14ac:dyDescent="0.3">
      <c r="B19" s="9" t="s">
        <v>4</v>
      </c>
      <c r="C19" s="36"/>
      <c r="D19" s="81"/>
      <c r="E19" s="82"/>
      <c r="F19" s="83"/>
    </row>
    <row r="20" spans="2:6" x14ac:dyDescent="0.3">
      <c r="B20" s="9" t="s">
        <v>14</v>
      </c>
      <c r="C20" s="36"/>
      <c r="D20" s="81"/>
      <c r="E20" s="82"/>
      <c r="F20" s="83"/>
    </row>
    <row r="21" spans="2:6" x14ac:dyDescent="0.3">
      <c r="B21" s="9" t="s">
        <v>11</v>
      </c>
      <c r="C21" s="36"/>
      <c r="D21" s="81"/>
      <c r="E21" s="82"/>
      <c r="F21" s="83"/>
    </row>
    <row r="22" spans="2:6" x14ac:dyDescent="0.3">
      <c r="B22" s="9" t="s">
        <v>15</v>
      </c>
      <c r="C22" s="36"/>
      <c r="D22" s="81"/>
      <c r="E22" s="82"/>
      <c r="F22" s="83"/>
    </row>
    <row r="23" spans="2:6" s="86" customFormat="1" x14ac:dyDescent="0.3">
      <c r="B23" s="9" t="s">
        <v>28</v>
      </c>
      <c r="C23" s="36"/>
      <c r="D23" s="81"/>
      <c r="E23" s="94"/>
      <c r="F23" s="98"/>
    </row>
    <row r="24" spans="2:6" x14ac:dyDescent="0.3">
      <c r="B24" s="9" t="s">
        <v>12</v>
      </c>
      <c r="C24" s="36"/>
      <c r="D24" s="99"/>
      <c r="E24" s="80"/>
      <c r="F24" s="114"/>
    </row>
    <row r="25" spans="2:6" s="89" customFormat="1" x14ac:dyDescent="0.3">
      <c r="B25" s="9" t="s">
        <v>5</v>
      </c>
      <c r="C25" s="36"/>
      <c r="D25" s="99"/>
      <c r="E25" s="78"/>
      <c r="F25" s="79"/>
    </row>
    <row r="26" spans="2:6" x14ac:dyDescent="0.3">
      <c r="B26" s="9" t="s">
        <v>6</v>
      </c>
      <c r="C26" s="36"/>
      <c r="D26" s="99"/>
      <c r="E26" s="82"/>
      <c r="F26" s="83"/>
    </row>
    <row r="27" spans="2:6" x14ac:dyDescent="0.3">
      <c r="B27" s="9" t="s">
        <v>29</v>
      </c>
      <c r="C27" s="36"/>
      <c r="D27" s="82"/>
      <c r="E27" s="82"/>
      <c r="F27" s="83"/>
    </row>
    <row r="28" spans="2:6" x14ac:dyDescent="0.3">
      <c r="B28" s="9" t="s">
        <v>17</v>
      </c>
      <c r="C28" s="36"/>
      <c r="D28" s="82"/>
      <c r="E28" s="82"/>
      <c r="F28" s="83"/>
    </row>
    <row r="29" spans="2:6" x14ac:dyDescent="0.3">
      <c r="B29" s="9"/>
      <c r="C29" s="37"/>
      <c r="D29" s="92"/>
      <c r="E29" s="92"/>
      <c r="F29" s="83"/>
    </row>
    <row r="30" spans="2:6" x14ac:dyDescent="0.3">
      <c r="B30" s="93" t="s">
        <v>30</v>
      </c>
      <c r="C30" s="108"/>
      <c r="D30" s="109"/>
      <c r="E30" s="82"/>
      <c r="F30" s="83"/>
    </row>
    <row r="31" spans="2:6" x14ac:dyDescent="0.3">
      <c r="B31" s="93"/>
      <c r="C31" s="37"/>
      <c r="D31" s="92"/>
      <c r="E31" s="92"/>
      <c r="F31" s="83"/>
    </row>
    <row r="32" spans="2:6" ht="66" customHeight="1" thickBot="1" x14ac:dyDescent="0.35">
      <c r="B32" s="178" t="s">
        <v>73</v>
      </c>
      <c r="C32" s="179"/>
      <c r="D32" s="179"/>
      <c r="E32" s="179"/>
      <c r="F32" s="180"/>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8"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91" t="s">
        <v>92</v>
      </c>
      <c r="C3" s="192"/>
      <c r="D3" s="192"/>
      <c r="E3" s="192"/>
      <c r="F3" s="193"/>
    </row>
    <row r="4" spans="2:6" x14ac:dyDescent="0.3">
      <c r="B4" s="168" t="s">
        <v>129</v>
      </c>
      <c r="C4" s="169"/>
      <c r="D4" s="169"/>
      <c r="E4" s="169"/>
      <c r="F4" s="170"/>
    </row>
    <row r="5" spans="2:6" x14ac:dyDescent="0.3">
      <c r="B5" s="77"/>
      <c r="C5" s="173" t="s">
        <v>93</v>
      </c>
      <c r="D5" s="169"/>
      <c r="E5" s="189" t="s">
        <v>94</v>
      </c>
      <c r="F5" s="190"/>
    </row>
    <row r="6" spans="2:6" x14ac:dyDescent="0.3">
      <c r="B6" s="4" t="s">
        <v>23</v>
      </c>
      <c r="C6" s="105" t="s">
        <v>24</v>
      </c>
      <c r="D6" s="78" t="s">
        <v>25</v>
      </c>
      <c r="E6" s="105" t="s">
        <v>24</v>
      </c>
      <c r="F6" s="106" t="s">
        <v>25</v>
      </c>
    </row>
    <row r="7" spans="2:6" x14ac:dyDescent="0.3">
      <c r="B7" s="9" t="s">
        <v>10</v>
      </c>
      <c r="C7" s="82"/>
      <c r="D7" s="81"/>
      <c r="E7" s="82"/>
      <c r="F7" s="83"/>
    </row>
    <row r="8" spans="2:6" x14ac:dyDescent="0.3">
      <c r="B8" s="9" t="s">
        <v>13</v>
      </c>
      <c r="C8" s="82"/>
      <c r="D8" s="99"/>
      <c r="E8" s="82"/>
      <c r="F8" s="83"/>
    </row>
    <row r="9" spans="2:6" x14ac:dyDescent="0.3">
      <c r="B9" s="9" t="s">
        <v>0</v>
      </c>
      <c r="C9" s="82"/>
      <c r="D9" s="99"/>
      <c r="E9" s="82">
        <v>8.4837962962962966E-3</v>
      </c>
      <c r="F9" s="83">
        <f t="shared" ref="F9:F20" si="0">E9/$E$30</f>
        <v>0.19816166531495</v>
      </c>
    </row>
    <row r="10" spans="2:6" x14ac:dyDescent="0.3">
      <c r="B10" s="9" t="s">
        <v>8</v>
      </c>
      <c r="C10" s="82"/>
      <c r="D10" s="99"/>
      <c r="E10" s="82">
        <v>5.4398148148148144E-4</v>
      </c>
      <c r="F10" s="83">
        <f t="shared" si="0"/>
        <v>1.2706136793728035E-2</v>
      </c>
    </row>
    <row r="11" spans="2:6" x14ac:dyDescent="0.3">
      <c r="B11" s="9" t="s">
        <v>26</v>
      </c>
      <c r="C11" s="82"/>
      <c r="D11" s="99"/>
      <c r="E11" s="82"/>
      <c r="F11" s="83"/>
    </row>
    <row r="12" spans="2:6" x14ac:dyDescent="0.3">
      <c r="B12" s="9" t="s">
        <v>3</v>
      </c>
      <c r="C12" s="82"/>
      <c r="D12" s="99"/>
      <c r="E12" s="82">
        <v>8.3449074074074068E-3</v>
      </c>
      <c r="F12" s="83">
        <f t="shared" si="0"/>
        <v>0.19491754528250879</v>
      </c>
    </row>
    <row r="13" spans="2:6" x14ac:dyDescent="0.3">
      <c r="B13" s="9" t="s">
        <v>7</v>
      </c>
      <c r="C13" s="82"/>
      <c r="D13" s="99"/>
      <c r="E13" s="82">
        <v>3.1250000000000001E-4</v>
      </c>
      <c r="F13" s="83">
        <f t="shared" si="0"/>
        <v>7.2992700729927014E-3</v>
      </c>
    </row>
    <row r="14" spans="2:6" x14ac:dyDescent="0.3">
      <c r="B14" s="9" t="s">
        <v>2</v>
      </c>
      <c r="C14" s="82"/>
      <c r="D14" s="99"/>
      <c r="E14" s="82"/>
      <c r="F14" s="83"/>
    </row>
    <row r="15" spans="2:6" x14ac:dyDescent="0.3">
      <c r="B15" s="9" t="s">
        <v>9</v>
      </c>
      <c r="C15" s="82"/>
      <c r="D15" s="99"/>
      <c r="E15" s="82">
        <v>2.8935185185185189E-4</v>
      </c>
      <c r="F15" s="83">
        <f t="shared" si="0"/>
        <v>6.7585834009191688E-3</v>
      </c>
    </row>
    <row r="16" spans="2:6" x14ac:dyDescent="0.3">
      <c r="B16" s="9" t="s">
        <v>1</v>
      </c>
      <c r="C16" s="82"/>
      <c r="D16" s="99"/>
      <c r="E16" s="82">
        <v>3.8541666666666668E-3</v>
      </c>
      <c r="F16" s="83">
        <f t="shared" si="0"/>
        <v>9.0024330900243324E-2</v>
      </c>
    </row>
    <row r="17" spans="2:6" x14ac:dyDescent="0.3">
      <c r="B17" s="9" t="s">
        <v>27</v>
      </c>
      <c r="C17" s="82"/>
      <c r="D17" s="99"/>
      <c r="E17" s="82">
        <v>5.5555555555555556E-4</v>
      </c>
      <c r="F17" s="83">
        <f t="shared" si="0"/>
        <v>1.2976480129764802E-2</v>
      </c>
    </row>
    <row r="18" spans="2:6" x14ac:dyDescent="0.3">
      <c r="B18" s="9" t="s">
        <v>16</v>
      </c>
      <c r="C18" s="82"/>
      <c r="D18" s="99"/>
      <c r="E18" s="82"/>
      <c r="F18" s="83"/>
    </row>
    <row r="19" spans="2:6" x14ac:dyDescent="0.3">
      <c r="B19" s="9" t="s">
        <v>4</v>
      </c>
      <c r="C19" s="82"/>
      <c r="D19" s="99"/>
      <c r="E19" s="82">
        <v>6.9328703703703705E-3</v>
      </c>
      <c r="F19" s="83">
        <f>E19/$E$30</f>
        <v>0.16193565828602327</v>
      </c>
    </row>
    <row r="20" spans="2:6" x14ac:dyDescent="0.3">
      <c r="B20" s="9" t="s">
        <v>14</v>
      </c>
      <c r="C20" s="82"/>
      <c r="D20" s="99"/>
      <c r="E20" s="82">
        <v>2.4768518518518516E-3</v>
      </c>
      <c r="F20" s="83">
        <f t="shared" si="0"/>
        <v>5.785347391186807E-2</v>
      </c>
    </row>
    <row r="21" spans="2:6" x14ac:dyDescent="0.3">
      <c r="B21" s="9" t="s">
        <v>11</v>
      </c>
      <c r="C21" s="82"/>
      <c r="D21" s="99"/>
      <c r="E21" s="82">
        <v>3.5879629629629629E-3</v>
      </c>
      <c r="F21" s="83">
        <f>E21/$E$30</f>
        <v>8.3806434171397687E-2</v>
      </c>
    </row>
    <row r="22" spans="2:6" x14ac:dyDescent="0.3">
      <c r="B22" s="9" t="s">
        <v>15</v>
      </c>
      <c r="C22" s="82"/>
      <c r="D22" s="99"/>
      <c r="E22" s="82">
        <v>6.018518518518519E-4</v>
      </c>
      <c r="F22" s="83">
        <f t="shared" ref="F22:F24" si="1">E22/$E$30</f>
        <v>1.405785347391187E-2</v>
      </c>
    </row>
    <row r="23" spans="2:6" s="86" customFormat="1" x14ac:dyDescent="0.3">
      <c r="B23" s="9" t="s">
        <v>28</v>
      </c>
      <c r="C23" s="94"/>
      <c r="D23" s="99"/>
      <c r="E23" s="82">
        <v>6.1574074074074074E-3</v>
      </c>
      <c r="F23" s="83">
        <f t="shared" si="1"/>
        <v>0.14382265477155989</v>
      </c>
    </row>
    <row r="24" spans="2:6" x14ac:dyDescent="0.3">
      <c r="B24" s="9" t="s">
        <v>12</v>
      </c>
      <c r="C24" s="82"/>
      <c r="D24" s="99"/>
      <c r="E24" s="82">
        <v>3.1250000000000001E-4</v>
      </c>
      <c r="F24" s="83">
        <f t="shared" si="1"/>
        <v>7.2992700729927014E-3</v>
      </c>
    </row>
    <row r="25" spans="2:6" s="89" customFormat="1" x14ac:dyDescent="0.3">
      <c r="B25" s="9" t="s">
        <v>5</v>
      </c>
      <c r="C25" s="78"/>
      <c r="D25" s="99"/>
      <c r="E25" s="82">
        <v>3.5879629629629635E-4</v>
      </c>
      <c r="F25" s="83">
        <f>E25/$E$30</f>
        <v>8.380643417139769E-3</v>
      </c>
    </row>
    <row r="26" spans="2:6" x14ac:dyDescent="0.3">
      <c r="B26" s="9" t="s">
        <v>6</v>
      </c>
      <c r="C26" s="36"/>
      <c r="D26" s="99"/>
      <c r="E26" s="82"/>
      <c r="F26" s="83"/>
    </row>
    <row r="27" spans="2:6" x14ac:dyDescent="0.3">
      <c r="B27" s="9" t="s">
        <v>29</v>
      </c>
      <c r="C27" s="36"/>
      <c r="D27" s="99"/>
      <c r="E27" s="82"/>
      <c r="F27" s="83"/>
    </row>
    <row r="28" spans="2:6" x14ac:dyDescent="0.3">
      <c r="B28" s="9" t="s">
        <v>17</v>
      </c>
      <c r="C28" s="36"/>
      <c r="D28" s="82"/>
      <c r="E28" s="82"/>
      <c r="F28" s="83"/>
    </row>
    <row r="29" spans="2:6" x14ac:dyDescent="0.3">
      <c r="B29" s="9"/>
      <c r="C29" s="37"/>
      <c r="D29" s="92"/>
      <c r="E29" s="92"/>
      <c r="F29" s="83"/>
    </row>
    <row r="30" spans="2:6" x14ac:dyDescent="0.3">
      <c r="B30" s="93" t="s">
        <v>30</v>
      </c>
      <c r="C30" s="94"/>
      <c r="D30" s="85"/>
      <c r="E30" s="108">
        <f>SUM(E7:E28)</f>
        <v>4.2812499999999996E-2</v>
      </c>
      <c r="F30" s="110">
        <f>SUM(F7:F28)</f>
        <v>1.0000000000000002</v>
      </c>
    </row>
    <row r="31" spans="2:6" x14ac:dyDescent="0.3">
      <c r="B31" s="93"/>
      <c r="C31" s="37"/>
      <c r="D31" s="92"/>
      <c r="E31" s="92"/>
      <c r="F31" s="83"/>
    </row>
    <row r="32" spans="2:6" ht="66" customHeight="1" thickBot="1" x14ac:dyDescent="0.35">
      <c r="B32" s="186" t="s">
        <v>95</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8"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91" t="s">
        <v>96</v>
      </c>
      <c r="C3" s="192"/>
      <c r="D3" s="192"/>
      <c r="E3" s="192"/>
      <c r="F3" s="193"/>
    </row>
    <row r="4" spans="2:6" x14ac:dyDescent="0.3">
      <c r="B4" s="168" t="s">
        <v>129</v>
      </c>
      <c r="C4" s="169"/>
      <c r="D4" s="169"/>
      <c r="E4" s="169"/>
      <c r="F4" s="170"/>
    </row>
    <row r="5" spans="2:6" x14ac:dyDescent="0.3">
      <c r="B5" s="77"/>
      <c r="C5" s="173" t="s">
        <v>97</v>
      </c>
      <c r="D5" s="169"/>
      <c r="E5" s="189" t="s">
        <v>98</v>
      </c>
      <c r="F5" s="190"/>
    </row>
    <row r="6" spans="2:6" x14ac:dyDescent="0.3">
      <c r="B6" s="4" t="s">
        <v>23</v>
      </c>
      <c r="C6" s="105" t="s">
        <v>24</v>
      </c>
      <c r="D6" s="78" t="s">
        <v>25</v>
      </c>
      <c r="E6" s="105" t="s">
        <v>24</v>
      </c>
      <c r="F6" s="106" t="s">
        <v>25</v>
      </c>
    </row>
    <row r="7" spans="2:6" x14ac:dyDescent="0.3">
      <c r="B7" s="9" t="s">
        <v>10</v>
      </c>
      <c r="C7" s="82"/>
      <c r="D7" s="99"/>
      <c r="E7" s="82"/>
      <c r="F7" s="83"/>
    </row>
    <row r="8" spans="2:6" x14ac:dyDescent="0.3">
      <c r="B8" s="9" t="s">
        <v>13</v>
      </c>
      <c r="C8" s="82"/>
      <c r="D8" s="99"/>
      <c r="E8" s="82">
        <v>6.018518518518519E-4</v>
      </c>
      <c r="F8" s="83">
        <f t="shared" ref="F8:F27" si="0">E8/$E$30</f>
        <v>1.0335095599634297E-3</v>
      </c>
    </row>
    <row r="9" spans="2:6" x14ac:dyDescent="0.3">
      <c r="B9" s="9" t="s">
        <v>0</v>
      </c>
      <c r="C9" s="82">
        <v>1.9560185185185188E-3</v>
      </c>
      <c r="D9" s="99">
        <f>C9/$C$30</f>
        <v>2.9478458049886629E-2</v>
      </c>
      <c r="E9" s="82">
        <v>5.5787037037037038E-3</v>
      </c>
      <c r="F9" s="83">
        <f t="shared" si="0"/>
        <v>9.5798386135071759E-3</v>
      </c>
    </row>
    <row r="10" spans="2:6" x14ac:dyDescent="0.3">
      <c r="B10" s="9" t="s">
        <v>8</v>
      </c>
      <c r="C10" s="82"/>
      <c r="D10" s="99"/>
      <c r="E10" s="82">
        <v>1.7766203703703701E-2</v>
      </c>
      <c r="F10" s="83">
        <f t="shared" si="0"/>
        <v>3.0508407202766624E-2</v>
      </c>
    </row>
    <row r="11" spans="2:6" x14ac:dyDescent="0.3">
      <c r="B11" s="9" t="s">
        <v>26</v>
      </c>
      <c r="C11" s="82"/>
      <c r="D11" s="99"/>
      <c r="E11" s="82"/>
      <c r="F11" s="83"/>
    </row>
    <row r="12" spans="2:6" x14ac:dyDescent="0.3">
      <c r="B12" s="9" t="s">
        <v>3</v>
      </c>
      <c r="C12" s="82">
        <v>5.092592592592593E-3</v>
      </c>
      <c r="D12" s="99">
        <f t="shared" ref="D12:D25" si="1">C12/$C$30</f>
        <v>7.6748648177219617E-2</v>
      </c>
      <c r="E12" s="82">
        <v>0.14224537037037036</v>
      </c>
      <c r="F12" s="83">
        <f t="shared" si="0"/>
        <v>0.24426600946058749</v>
      </c>
    </row>
    <row r="13" spans="2:6" x14ac:dyDescent="0.3">
      <c r="B13" s="9" t="s">
        <v>7</v>
      </c>
      <c r="C13" s="82">
        <v>3.8310185185185183E-3</v>
      </c>
      <c r="D13" s="99">
        <f t="shared" si="1"/>
        <v>5.7735914878772027E-2</v>
      </c>
      <c r="E13" s="82">
        <v>8.611111111111111E-3</v>
      </c>
      <c r="F13" s="83">
        <f t="shared" si="0"/>
        <v>1.4787136781015226E-2</v>
      </c>
    </row>
    <row r="14" spans="2:6" x14ac:dyDescent="0.3">
      <c r="B14" s="9" t="s">
        <v>2</v>
      </c>
      <c r="C14" s="82"/>
      <c r="D14" s="99"/>
      <c r="E14" s="82">
        <v>2.0462962962962964E-2</v>
      </c>
      <c r="F14" s="83">
        <f t="shared" si="0"/>
        <v>3.5139325038756615E-2</v>
      </c>
    </row>
    <row r="15" spans="2:6" ht="15.9" customHeight="1" x14ac:dyDescent="0.3">
      <c r="B15" s="9" t="s">
        <v>9</v>
      </c>
      <c r="C15" s="82"/>
      <c r="D15" s="99"/>
      <c r="E15" s="82">
        <v>1.2557870370370372E-2</v>
      </c>
      <c r="F15" s="83">
        <f t="shared" si="0"/>
        <v>2.1564574472313875E-2</v>
      </c>
    </row>
    <row r="16" spans="2:6" x14ac:dyDescent="0.3">
      <c r="B16" s="9" t="s">
        <v>1</v>
      </c>
      <c r="C16" s="82">
        <v>1.724537037037037E-3</v>
      </c>
      <c r="D16" s="99">
        <f t="shared" si="1"/>
        <v>2.5989883132740279E-2</v>
      </c>
      <c r="E16" s="82">
        <v>1.1851851851851855E-2</v>
      </c>
      <c r="F16" s="83">
        <f t="shared" si="0"/>
        <v>2.0352188257741391E-2</v>
      </c>
    </row>
    <row r="17" spans="2:6" x14ac:dyDescent="0.3">
      <c r="B17" s="9" t="s">
        <v>27</v>
      </c>
      <c r="C17" s="82">
        <v>4.2013888888888891E-3</v>
      </c>
      <c r="D17" s="99">
        <f t="shared" si="1"/>
        <v>6.3317634746206192E-2</v>
      </c>
      <c r="E17" s="82">
        <v>5.0717592592592585E-2</v>
      </c>
      <c r="F17" s="83">
        <f t="shared" si="0"/>
        <v>8.70930556107644E-2</v>
      </c>
    </row>
    <row r="18" spans="2:6" x14ac:dyDescent="0.3">
      <c r="B18" s="9" t="s">
        <v>16</v>
      </c>
      <c r="C18" s="82"/>
      <c r="D18" s="99"/>
      <c r="E18" s="82"/>
      <c r="F18" s="83"/>
    </row>
    <row r="19" spans="2:6" x14ac:dyDescent="0.3">
      <c r="B19" s="9" t="s">
        <v>4</v>
      </c>
      <c r="C19" s="82">
        <v>1.1574074074074073E-4</v>
      </c>
      <c r="D19" s="99">
        <f t="shared" si="1"/>
        <v>1.7442874585731729E-3</v>
      </c>
      <c r="E19" s="82">
        <v>2.7835648148148148E-2</v>
      </c>
      <c r="F19" s="83">
        <f t="shared" si="0"/>
        <v>4.7799817148308624E-2</v>
      </c>
    </row>
    <row r="20" spans="2:6" x14ac:dyDescent="0.3">
      <c r="B20" s="9" t="s">
        <v>14</v>
      </c>
      <c r="C20" s="82">
        <v>7.0833333333333338E-3</v>
      </c>
      <c r="D20" s="99">
        <f t="shared" si="1"/>
        <v>0.1067503924646782</v>
      </c>
      <c r="E20" s="82">
        <v>1.1655092592592594E-2</v>
      </c>
      <c r="F20" s="83">
        <f t="shared" si="0"/>
        <v>2.0014310132368728E-2</v>
      </c>
    </row>
    <row r="21" spans="2:6" x14ac:dyDescent="0.3">
      <c r="B21" s="9" t="s">
        <v>11</v>
      </c>
      <c r="C21" s="82">
        <v>4.1550925925925922E-3</v>
      </c>
      <c r="D21" s="99">
        <f t="shared" si="1"/>
        <v>6.2619919762776907E-2</v>
      </c>
      <c r="E21" s="82">
        <v>0.11375000000000003</v>
      </c>
      <c r="F21" s="83">
        <f t="shared" si="0"/>
        <v>0.19533330683308828</v>
      </c>
    </row>
    <row r="22" spans="2:6" x14ac:dyDescent="0.3">
      <c r="B22" s="9" t="s">
        <v>15</v>
      </c>
      <c r="C22" s="82"/>
      <c r="D22" s="99"/>
      <c r="E22" s="82">
        <v>9.571759259259259E-3</v>
      </c>
      <c r="F22" s="83">
        <f t="shared" si="0"/>
        <v>1.6436777040187624E-2</v>
      </c>
    </row>
    <row r="23" spans="2:6" s="86" customFormat="1" x14ac:dyDescent="0.3">
      <c r="B23" s="9" t="s">
        <v>28</v>
      </c>
      <c r="C23" s="82">
        <v>2.042824074074074E-2</v>
      </c>
      <c r="D23" s="99">
        <f t="shared" si="1"/>
        <v>0.30786673643816503</v>
      </c>
      <c r="E23" s="82">
        <v>5.3506944444444454E-2</v>
      </c>
      <c r="F23" s="83">
        <f t="shared" si="0"/>
        <v>9.1882974917518012E-2</v>
      </c>
    </row>
    <row r="24" spans="2:6" x14ac:dyDescent="0.3">
      <c r="B24" s="9" t="s">
        <v>12</v>
      </c>
      <c r="C24" s="82">
        <v>4.5949074074074069E-3</v>
      </c>
      <c r="D24" s="99">
        <f t="shared" si="1"/>
        <v>6.9248212105354964E-2</v>
      </c>
      <c r="E24" s="82">
        <v>3.0555555555555555E-2</v>
      </c>
      <c r="F24" s="83">
        <f t="shared" si="0"/>
        <v>5.2470485351989511E-2</v>
      </c>
    </row>
    <row r="25" spans="2:6" s="89" customFormat="1" x14ac:dyDescent="0.3">
      <c r="B25" s="9" t="s">
        <v>5</v>
      </c>
      <c r="C25" s="82">
        <v>1.3171296296296297E-2</v>
      </c>
      <c r="D25" s="99">
        <f t="shared" si="1"/>
        <v>0.19849991278562712</v>
      </c>
      <c r="E25" s="82">
        <v>5.4050925925925926E-2</v>
      </c>
      <c r="F25" s="83">
        <f t="shared" si="0"/>
        <v>9.2817108558254174E-2</v>
      </c>
    </row>
    <row r="26" spans="2:6" x14ac:dyDescent="0.3">
      <c r="B26" s="9" t="s">
        <v>6</v>
      </c>
      <c r="C26" s="36"/>
      <c r="D26" s="99"/>
      <c r="E26" s="82">
        <v>6.2962962962962981E-3</v>
      </c>
      <c r="F26" s="83">
        <f t="shared" si="0"/>
        <v>1.0812100011925114E-2</v>
      </c>
    </row>
    <row r="27" spans="2:6" x14ac:dyDescent="0.3">
      <c r="B27" s="9" t="s">
        <v>29</v>
      </c>
      <c r="C27" s="36"/>
      <c r="D27" s="99"/>
      <c r="E27" s="82">
        <v>4.7222222222222223E-3</v>
      </c>
      <c r="F27" s="83">
        <f t="shared" si="0"/>
        <v>8.1090750089438338E-3</v>
      </c>
    </row>
    <row r="28" spans="2:6" x14ac:dyDescent="0.3">
      <c r="B28" s="9" t="s">
        <v>17</v>
      </c>
      <c r="C28" s="36"/>
      <c r="D28" s="82"/>
      <c r="E28" s="82"/>
      <c r="F28" s="83"/>
    </row>
    <row r="29" spans="2:6" x14ac:dyDescent="0.3">
      <c r="B29" s="9"/>
      <c r="C29" s="37"/>
      <c r="D29" s="92"/>
      <c r="E29" s="92"/>
      <c r="F29" s="83"/>
    </row>
    <row r="30" spans="2:6" x14ac:dyDescent="0.3">
      <c r="B30" s="93" t="s">
        <v>30</v>
      </c>
      <c r="C30" s="108">
        <f>SUM(C7:C28)</f>
        <v>6.6354166666666659E-2</v>
      </c>
      <c r="D30" s="109">
        <f>SUM(D7:D28)</f>
        <v>1.0000000000000002</v>
      </c>
      <c r="E30" s="108">
        <f>SUM(E7:E28)</f>
        <v>0.58233796296296292</v>
      </c>
      <c r="F30" s="110">
        <f>SUM(F7:F28)</f>
        <v>1.0000000000000002</v>
      </c>
    </row>
    <row r="31" spans="2:6" x14ac:dyDescent="0.3">
      <c r="B31" s="93"/>
      <c r="C31" s="37"/>
      <c r="D31" s="92"/>
      <c r="E31" s="92"/>
      <c r="F31" s="83"/>
    </row>
    <row r="32" spans="2:6" ht="66" customHeight="1" thickBot="1" x14ac:dyDescent="0.35">
      <c r="B32" s="186" t="s">
        <v>135</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31"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94" t="s">
        <v>99</v>
      </c>
      <c r="C3" s="195"/>
      <c r="D3" s="195"/>
      <c r="E3" s="195"/>
      <c r="F3" s="196"/>
    </row>
    <row r="4" spans="2:6" x14ac:dyDescent="0.3">
      <c r="B4" s="168" t="s">
        <v>129</v>
      </c>
      <c r="C4" s="169"/>
      <c r="D4" s="169"/>
      <c r="E4" s="169"/>
      <c r="F4" s="170"/>
    </row>
    <row r="5" spans="2:6" x14ac:dyDescent="0.3">
      <c r="B5" s="77"/>
      <c r="C5" s="173" t="s">
        <v>100</v>
      </c>
      <c r="D5" s="169"/>
      <c r="E5" s="189" t="s">
        <v>101</v>
      </c>
      <c r="F5" s="190"/>
    </row>
    <row r="6" spans="2:6" x14ac:dyDescent="0.3">
      <c r="B6" s="4" t="s">
        <v>23</v>
      </c>
      <c r="C6" s="105" t="s">
        <v>24</v>
      </c>
      <c r="D6" s="78" t="s">
        <v>25</v>
      </c>
      <c r="E6" s="105" t="s">
        <v>24</v>
      </c>
      <c r="F6" s="106" t="s">
        <v>25</v>
      </c>
    </row>
    <row r="7" spans="2:6" x14ac:dyDescent="0.3">
      <c r="B7" s="9" t="s">
        <v>10</v>
      </c>
      <c r="C7" s="107"/>
      <c r="D7" s="81"/>
      <c r="E7" s="107"/>
      <c r="F7" s="112"/>
    </row>
    <row r="8" spans="2:6" x14ac:dyDescent="0.3">
      <c r="B8" s="9" t="s">
        <v>13</v>
      </c>
      <c r="C8" s="107"/>
      <c r="D8" s="81"/>
      <c r="E8" s="107">
        <v>2.6620370370370372E-4</v>
      </c>
      <c r="F8" s="112">
        <f t="shared" ref="F8:F26" si="0">E8/$E$30</f>
        <v>4.9346692698834993E-4</v>
      </c>
    </row>
    <row r="9" spans="2:6" x14ac:dyDescent="0.3">
      <c r="B9" s="9" t="s">
        <v>0</v>
      </c>
      <c r="C9" s="107"/>
      <c r="D9" s="99"/>
      <c r="E9" s="107">
        <v>3.3101851851851847E-3</v>
      </c>
      <c r="F9" s="112">
        <f t="shared" si="0"/>
        <v>6.1361539616812191E-3</v>
      </c>
    </row>
    <row r="10" spans="2:6" x14ac:dyDescent="0.3">
      <c r="B10" s="9" t="s">
        <v>8</v>
      </c>
      <c r="C10" s="107"/>
      <c r="D10" s="99"/>
      <c r="E10" s="107"/>
      <c r="F10" s="112"/>
    </row>
    <row r="11" spans="2:6" x14ac:dyDescent="0.3">
      <c r="B11" s="9" t="s">
        <v>26</v>
      </c>
      <c r="C11" s="107"/>
      <c r="D11" s="99"/>
      <c r="E11" s="107"/>
      <c r="F11" s="112"/>
    </row>
    <row r="12" spans="2:6" x14ac:dyDescent="0.3">
      <c r="B12" s="9" t="s">
        <v>3</v>
      </c>
      <c r="C12" s="107">
        <v>1.8749999999999999E-3</v>
      </c>
      <c r="D12" s="99">
        <f t="shared" ref="D12:D17" si="1">C12/$C$30</f>
        <v>7.1968014215904041E-2</v>
      </c>
      <c r="E12" s="107">
        <v>8.2766203703703717E-2</v>
      </c>
      <c r="F12" s="112">
        <f t="shared" si="0"/>
        <v>0.15342530412581262</v>
      </c>
    </row>
    <row r="13" spans="2:6" x14ac:dyDescent="0.3">
      <c r="B13" s="9" t="s">
        <v>7</v>
      </c>
      <c r="C13" s="107"/>
      <c r="D13" s="99"/>
      <c r="E13" s="107">
        <v>1.9930555555555552E-2</v>
      </c>
      <c r="F13" s="112">
        <f t="shared" si="0"/>
        <v>3.6945654272779925E-2</v>
      </c>
    </row>
    <row r="14" spans="2:6" x14ac:dyDescent="0.3">
      <c r="B14" s="9" t="s">
        <v>2</v>
      </c>
      <c r="C14" s="107"/>
      <c r="D14" s="99"/>
      <c r="E14" s="107">
        <v>2.3495370370370371E-3</v>
      </c>
      <c r="F14" s="112">
        <f t="shared" si="0"/>
        <v>4.35538200776674E-3</v>
      </c>
    </row>
    <row r="15" spans="2:6" x14ac:dyDescent="0.3">
      <c r="B15" s="9" t="s">
        <v>9</v>
      </c>
      <c r="C15" s="107"/>
      <c r="D15" s="99"/>
      <c r="E15" s="107"/>
      <c r="F15" s="112"/>
    </row>
    <row r="16" spans="2:6" x14ac:dyDescent="0.3">
      <c r="B16" s="9" t="s">
        <v>1</v>
      </c>
      <c r="C16" s="107"/>
      <c r="D16" s="99"/>
      <c r="E16" s="107">
        <v>4.0162037037037041E-3</v>
      </c>
      <c r="F16" s="112">
        <f t="shared" si="0"/>
        <v>7.4449140723894533E-3</v>
      </c>
    </row>
    <row r="17" spans="2:6" x14ac:dyDescent="0.3">
      <c r="B17" s="9" t="s">
        <v>27</v>
      </c>
      <c r="C17" s="107">
        <v>9.525462962962963E-3</v>
      </c>
      <c r="D17" s="99">
        <f t="shared" si="1"/>
        <v>0.36561528209684585</v>
      </c>
      <c r="E17" s="107">
        <v>3.8553240740740742E-2</v>
      </c>
      <c r="F17" s="112">
        <f t="shared" si="0"/>
        <v>7.146688407818233E-2</v>
      </c>
    </row>
    <row r="18" spans="2:6" x14ac:dyDescent="0.3">
      <c r="B18" s="9" t="s">
        <v>16</v>
      </c>
      <c r="C18" s="107"/>
      <c r="D18" s="99"/>
      <c r="E18" s="107"/>
      <c r="F18" s="112"/>
    </row>
    <row r="19" spans="2:6" x14ac:dyDescent="0.3">
      <c r="B19" s="9" t="s">
        <v>4</v>
      </c>
      <c r="C19" s="107"/>
      <c r="D19" s="99"/>
      <c r="E19" s="107">
        <v>1.0474537037037037E-2</v>
      </c>
      <c r="F19" s="112">
        <f t="shared" si="0"/>
        <v>1.9416850822802464E-2</v>
      </c>
    </row>
    <row r="20" spans="2:6" x14ac:dyDescent="0.3">
      <c r="B20" s="9" t="s">
        <v>14</v>
      </c>
      <c r="C20" s="107"/>
      <c r="D20" s="99"/>
      <c r="E20" s="107">
        <v>7.3842592592592588E-3</v>
      </c>
      <c r="F20" s="112">
        <f t="shared" si="0"/>
        <v>1.3688343452981182E-2</v>
      </c>
    </row>
    <row r="21" spans="2:6" x14ac:dyDescent="0.3">
      <c r="B21" s="9" t="s">
        <v>11</v>
      </c>
      <c r="C21" s="107"/>
      <c r="D21" s="99"/>
      <c r="E21" s="107">
        <v>0.21609953703703708</v>
      </c>
      <c r="F21" s="112">
        <f t="shared" si="0"/>
        <v>0.40058786929562967</v>
      </c>
    </row>
    <row r="22" spans="2:6" x14ac:dyDescent="0.3">
      <c r="B22" s="9" t="s">
        <v>15</v>
      </c>
      <c r="C22" s="107"/>
      <c r="D22" s="99"/>
      <c r="E22" s="107">
        <v>8.4606481481481477E-3</v>
      </c>
      <c r="F22" s="112">
        <f t="shared" si="0"/>
        <v>1.5683666244716683E-2</v>
      </c>
    </row>
    <row r="23" spans="2:6" s="86" customFormat="1" x14ac:dyDescent="0.3">
      <c r="B23" s="9" t="s">
        <v>28</v>
      </c>
      <c r="C23" s="82"/>
      <c r="D23" s="99"/>
      <c r="E23" s="82">
        <v>2.7349537037037037E-2</v>
      </c>
      <c r="F23" s="112">
        <f t="shared" si="0"/>
        <v>5.069836297710742E-2</v>
      </c>
    </row>
    <row r="24" spans="2:6" x14ac:dyDescent="0.3">
      <c r="B24" s="9" t="s">
        <v>12</v>
      </c>
      <c r="C24" s="82"/>
      <c r="D24" s="99"/>
      <c r="E24" s="82">
        <v>1.6111111111111111E-2</v>
      </c>
      <c r="F24" s="112">
        <f t="shared" si="0"/>
        <v>2.9865476624686218E-2</v>
      </c>
    </row>
    <row r="25" spans="2:6" s="89" customFormat="1" x14ac:dyDescent="0.3">
      <c r="B25" s="9" t="s">
        <v>5</v>
      </c>
      <c r="C25" s="82">
        <v>1.4652777777777778E-2</v>
      </c>
      <c r="D25" s="99">
        <f>C25/$C$30</f>
        <v>0.56241670368725016</v>
      </c>
      <c r="E25" s="82">
        <v>9.6979166666666644E-2</v>
      </c>
      <c r="F25" s="112">
        <f t="shared" si="0"/>
        <v>0.17977214701023403</v>
      </c>
    </row>
    <row r="26" spans="2:6" x14ac:dyDescent="0.3">
      <c r="B26" s="9" t="s">
        <v>6</v>
      </c>
      <c r="C26" s="36"/>
      <c r="D26" s="99"/>
      <c r="E26" s="82">
        <v>5.4050925925925924E-3</v>
      </c>
      <c r="F26" s="112">
        <f t="shared" si="0"/>
        <v>1.0019524126241712E-2</v>
      </c>
    </row>
    <row r="27" spans="2:6" x14ac:dyDescent="0.3">
      <c r="B27" s="9" t="s">
        <v>29</v>
      </c>
      <c r="C27" s="36"/>
      <c r="D27" s="82"/>
      <c r="E27" s="82"/>
      <c r="F27" s="112"/>
    </row>
    <row r="28" spans="2:6" x14ac:dyDescent="0.3">
      <c r="B28" s="9" t="s">
        <v>17</v>
      </c>
      <c r="C28" s="36"/>
      <c r="D28" s="82"/>
      <c r="E28" s="82"/>
      <c r="F28" s="112"/>
    </row>
    <row r="29" spans="2:6" x14ac:dyDescent="0.3">
      <c r="B29" s="9"/>
      <c r="C29" s="37"/>
      <c r="D29" s="92"/>
      <c r="E29" s="92"/>
      <c r="F29" s="83"/>
    </row>
    <row r="30" spans="2:6" x14ac:dyDescent="0.3">
      <c r="B30" s="93" t="s">
        <v>30</v>
      </c>
      <c r="C30" s="108">
        <f>SUM(C7:C28)</f>
        <v>2.6053240740740741E-2</v>
      </c>
      <c r="D30" s="109">
        <f>SUM(D7:D28)</f>
        <v>1</v>
      </c>
      <c r="E30" s="108">
        <f>SUM(E7:E28)</f>
        <v>0.53945601851851854</v>
      </c>
      <c r="F30" s="110">
        <f>SUM(F7:F28)</f>
        <v>1</v>
      </c>
    </row>
    <row r="31" spans="2:6" x14ac:dyDescent="0.3">
      <c r="B31" s="102"/>
      <c r="C31" s="122"/>
      <c r="D31" s="123"/>
      <c r="E31" s="123"/>
      <c r="F31" s="124"/>
    </row>
    <row r="32" spans="2:6" ht="66" customHeight="1" thickBot="1" x14ac:dyDescent="0.35">
      <c r="B32" s="186" t="s">
        <v>136</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8" zoomScale="110" zoomScaleNormal="110" zoomScaleSheetLayoutView="100" zoomScalePageLayoutView="110" workbookViewId="0">
      <selection activeCell="B37" sqref="B37"/>
    </sheetView>
  </sheetViews>
  <sheetFormatPr defaultColWidth="8.88671875" defaultRowHeight="14.4" x14ac:dyDescent="0.3"/>
  <cols>
    <col min="1" max="1" width="6.109375" style="44" customWidth="1"/>
    <col min="2" max="2" width="51" style="44" bestFit="1" customWidth="1"/>
    <col min="3" max="6" width="23.88671875" style="44" customWidth="1"/>
    <col min="7" max="16384" width="8.88671875" style="44"/>
  </cols>
  <sheetData>
    <row r="2" spans="2:6" ht="15" thickBot="1" x14ac:dyDescent="0.35"/>
    <row r="3" spans="2:6" x14ac:dyDescent="0.3">
      <c r="B3" s="191" t="s">
        <v>102</v>
      </c>
      <c r="C3" s="192"/>
      <c r="D3" s="192"/>
      <c r="E3" s="192"/>
      <c r="F3" s="193"/>
    </row>
    <row r="4" spans="2:6" x14ac:dyDescent="0.3">
      <c r="B4" s="168" t="s">
        <v>129</v>
      </c>
      <c r="C4" s="169"/>
      <c r="D4" s="169"/>
      <c r="E4" s="169"/>
      <c r="F4" s="170"/>
    </row>
    <row r="5" spans="2:6" x14ac:dyDescent="0.3">
      <c r="B5" s="77"/>
      <c r="C5" s="173" t="s">
        <v>103</v>
      </c>
      <c r="D5" s="169"/>
      <c r="E5" s="189" t="s">
        <v>104</v>
      </c>
      <c r="F5" s="190"/>
    </row>
    <row r="6" spans="2:6" x14ac:dyDescent="0.3">
      <c r="B6" s="4" t="s">
        <v>23</v>
      </c>
      <c r="C6" s="105" t="s">
        <v>24</v>
      </c>
      <c r="D6" s="78" t="s">
        <v>25</v>
      </c>
      <c r="E6" s="105" t="s">
        <v>24</v>
      </c>
      <c r="F6" s="106" t="s">
        <v>25</v>
      </c>
    </row>
    <row r="7" spans="2:6" x14ac:dyDescent="0.3">
      <c r="B7" s="9" t="s">
        <v>10</v>
      </c>
      <c r="C7" s="107"/>
      <c r="D7" s="81"/>
      <c r="E7" s="107"/>
      <c r="F7" s="112"/>
    </row>
    <row r="8" spans="2:6" x14ac:dyDescent="0.3">
      <c r="B8" s="9" t="s">
        <v>13</v>
      </c>
      <c r="C8" s="107"/>
      <c r="D8" s="81"/>
      <c r="E8" s="107"/>
      <c r="F8" s="112"/>
    </row>
    <row r="9" spans="2:6" x14ac:dyDescent="0.3">
      <c r="B9" s="9" t="s">
        <v>0</v>
      </c>
      <c r="C9" s="107"/>
      <c r="D9" s="81"/>
      <c r="E9" s="107"/>
      <c r="F9" s="112"/>
    </row>
    <row r="10" spans="2:6" x14ac:dyDescent="0.3">
      <c r="B10" s="9" t="s">
        <v>8</v>
      </c>
      <c r="C10" s="107"/>
      <c r="D10" s="81"/>
      <c r="E10" s="107"/>
      <c r="F10" s="112"/>
    </row>
    <row r="11" spans="2:6" x14ac:dyDescent="0.3">
      <c r="B11" s="9" t="s">
        <v>26</v>
      </c>
      <c r="C11" s="107"/>
      <c r="D11" s="81"/>
      <c r="E11" s="107"/>
      <c r="F11" s="112"/>
    </row>
    <row r="12" spans="2:6" x14ac:dyDescent="0.3">
      <c r="B12" s="9" t="s">
        <v>3</v>
      </c>
      <c r="C12" s="107"/>
      <c r="D12" s="81"/>
      <c r="E12" s="107"/>
      <c r="F12" s="112"/>
    </row>
    <row r="13" spans="2:6" x14ac:dyDescent="0.3">
      <c r="B13" s="9" t="s">
        <v>7</v>
      </c>
      <c r="C13" s="107"/>
      <c r="D13" s="81"/>
      <c r="E13" s="107"/>
      <c r="F13" s="112"/>
    </row>
    <row r="14" spans="2:6" x14ac:dyDescent="0.3">
      <c r="B14" s="9" t="s">
        <v>2</v>
      </c>
      <c r="C14" s="107"/>
      <c r="D14" s="81"/>
      <c r="E14" s="107"/>
      <c r="F14" s="112"/>
    </row>
    <row r="15" spans="2:6" x14ac:dyDescent="0.3">
      <c r="B15" s="9" t="s">
        <v>9</v>
      </c>
      <c r="C15" s="107"/>
      <c r="D15" s="81"/>
      <c r="E15" s="107"/>
      <c r="F15" s="112"/>
    </row>
    <row r="16" spans="2:6" x14ac:dyDescent="0.3">
      <c r="B16" s="9" t="s">
        <v>1</v>
      </c>
      <c r="C16" s="107"/>
      <c r="D16" s="81"/>
      <c r="E16" s="107"/>
      <c r="F16" s="112"/>
    </row>
    <row r="17" spans="2:6" x14ac:dyDescent="0.3">
      <c r="B17" s="9" t="s">
        <v>27</v>
      </c>
      <c r="C17" s="107"/>
      <c r="D17" s="81"/>
      <c r="E17" s="107"/>
      <c r="F17" s="112"/>
    </row>
    <row r="18" spans="2:6" x14ac:dyDescent="0.3">
      <c r="B18" s="9" t="s">
        <v>16</v>
      </c>
      <c r="C18" s="107"/>
      <c r="D18" s="81"/>
      <c r="E18" s="107"/>
      <c r="F18" s="112"/>
    </row>
    <row r="19" spans="2:6" x14ac:dyDescent="0.3">
      <c r="B19" s="9" t="s">
        <v>4</v>
      </c>
      <c r="C19" s="107"/>
      <c r="D19" s="81"/>
      <c r="E19" s="107"/>
      <c r="F19" s="112"/>
    </row>
    <row r="20" spans="2:6" x14ac:dyDescent="0.3">
      <c r="B20" s="9" t="s">
        <v>14</v>
      </c>
      <c r="C20" s="107"/>
      <c r="D20" s="81"/>
      <c r="E20" s="107"/>
      <c r="F20" s="112"/>
    </row>
    <row r="21" spans="2:6" x14ac:dyDescent="0.3">
      <c r="B21" s="9" t="s">
        <v>11</v>
      </c>
      <c r="C21" s="82">
        <v>1.109953703703704E-2</v>
      </c>
      <c r="D21" s="81">
        <f t="shared" ref="D21:D22" si="0">C21/$C$30</f>
        <v>3.1519095510418746E-2</v>
      </c>
      <c r="E21" s="107"/>
      <c r="F21" s="112"/>
    </row>
    <row r="22" spans="2:6" x14ac:dyDescent="0.3">
      <c r="B22" s="9" t="s">
        <v>15</v>
      </c>
      <c r="C22" s="107">
        <v>9.0740740740740747E-3</v>
      </c>
      <c r="D22" s="81">
        <f t="shared" si="0"/>
        <v>2.5767435745743788E-2</v>
      </c>
      <c r="E22" s="107"/>
      <c r="F22" s="112"/>
    </row>
    <row r="23" spans="2:6" s="86" customFormat="1" x14ac:dyDescent="0.3">
      <c r="B23" s="9" t="s">
        <v>28</v>
      </c>
      <c r="C23" s="119"/>
      <c r="D23" s="81"/>
      <c r="E23" s="119"/>
      <c r="F23" s="113"/>
    </row>
    <row r="24" spans="2:6" x14ac:dyDescent="0.3">
      <c r="B24" s="125" t="s">
        <v>12</v>
      </c>
      <c r="C24" s="80"/>
      <c r="D24" s="80"/>
      <c r="E24" s="80"/>
      <c r="F24" s="114"/>
    </row>
    <row r="25" spans="2:6" s="89" customFormat="1" x14ac:dyDescent="0.3">
      <c r="B25" s="125" t="s">
        <v>5</v>
      </c>
      <c r="C25" s="82">
        <v>0.32031249999999983</v>
      </c>
      <c r="D25" s="81">
        <f>C25/$C$30</f>
        <v>0.90958390849930981</v>
      </c>
      <c r="E25" s="78"/>
      <c r="F25" s="79"/>
    </row>
    <row r="26" spans="2:6" x14ac:dyDescent="0.3">
      <c r="B26" s="9" t="s">
        <v>6</v>
      </c>
      <c r="C26" s="36"/>
      <c r="D26" s="81"/>
      <c r="E26" s="82"/>
      <c r="F26" s="112"/>
    </row>
    <row r="27" spans="2:6" x14ac:dyDescent="0.3">
      <c r="B27" s="9" t="s">
        <v>29</v>
      </c>
      <c r="C27" s="36"/>
      <c r="D27" s="81"/>
      <c r="E27" s="82"/>
      <c r="F27" s="112"/>
    </row>
    <row r="28" spans="2:6" x14ac:dyDescent="0.3">
      <c r="B28" s="9" t="s">
        <v>17</v>
      </c>
      <c r="C28" s="36">
        <v>1.1666666666666667E-2</v>
      </c>
      <c r="D28" s="81">
        <f t="shared" ref="D28" si="1">C28/$C$30</f>
        <v>3.3129560244527727E-2</v>
      </c>
      <c r="E28" s="82"/>
      <c r="F28" s="112"/>
    </row>
    <row r="29" spans="2:6" x14ac:dyDescent="0.3">
      <c r="B29" s="9"/>
      <c r="C29" s="37"/>
      <c r="D29" s="92"/>
      <c r="E29" s="92"/>
      <c r="F29" s="83"/>
    </row>
    <row r="30" spans="2:6" x14ac:dyDescent="0.3">
      <c r="B30" s="93" t="s">
        <v>30</v>
      </c>
      <c r="C30" s="108">
        <f>SUM(C7:C28)</f>
        <v>0.35215277777777759</v>
      </c>
      <c r="D30" s="85">
        <f>SUM(D7:D28)</f>
        <v>1</v>
      </c>
      <c r="E30" s="82"/>
      <c r="F30" s="112"/>
    </row>
    <row r="31" spans="2:6" x14ac:dyDescent="0.3">
      <c r="B31" s="93"/>
      <c r="C31" s="37"/>
      <c r="D31" s="92"/>
      <c r="E31" s="92"/>
      <c r="F31" s="83"/>
    </row>
    <row r="32" spans="2:6" ht="66" customHeight="1" thickBot="1" x14ac:dyDescent="0.35">
      <c r="B32" s="186" t="s">
        <v>137</v>
      </c>
      <c r="C32" s="197"/>
      <c r="D32" s="197"/>
      <c r="E32" s="197"/>
      <c r="F32" s="19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19"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105</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s="128" customFormat="1" x14ac:dyDescent="0.3">
      <c r="B5" s="126"/>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c r="I6" s="78" t="s">
        <v>24</v>
      </c>
      <c r="J6" s="78" t="s">
        <v>24</v>
      </c>
      <c r="K6" s="127" t="s">
        <v>24</v>
      </c>
    </row>
    <row r="7" spans="2:11" x14ac:dyDescent="0.3">
      <c r="B7" s="9" t="s">
        <v>10</v>
      </c>
      <c r="C7" s="82">
        <v>1.8993055555555555E-2</v>
      </c>
      <c r="D7" s="82">
        <v>1.2766203703703703E-2</v>
      </c>
      <c r="E7" s="82"/>
      <c r="F7" s="82">
        <v>4.9305555555555552E-3</v>
      </c>
      <c r="G7" s="82">
        <v>3.472222222222222E-3</v>
      </c>
      <c r="H7" s="82"/>
      <c r="I7" s="82"/>
      <c r="J7" s="81"/>
      <c r="K7" s="129">
        <f>J7+I7+H7+G7+F7+E7+D7+C7</f>
        <v>4.0162037037037038E-2</v>
      </c>
    </row>
    <row r="8" spans="2:11" x14ac:dyDescent="0.3">
      <c r="B8" s="9" t="s">
        <v>13</v>
      </c>
      <c r="C8" s="82">
        <v>3.0219907407407404E-2</v>
      </c>
      <c r="D8" s="82">
        <v>1.275462962962963E-2</v>
      </c>
      <c r="E8" s="82">
        <v>4.7453703703703704E-4</v>
      </c>
      <c r="F8" s="82">
        <v>1.1620370370370371E-2</v>
      </c>
      <c r="G8" s="82">
        <v>1.5949074074074074E-2</v>
      </c>
      <c r="H8" s="82"/>
      <c r="I8" s="82"/>
      <c r="J8" s="81"/>
      <c r="K8" s="129">
        <f t="shared" ref="K8:K28" si="0">J8+I8+H8+G8+F8+E8+D8+C8</f>
        <v>7.1018518518518509E-2</v>
      </c>
    </row>
    <row r="9" spans="2:11" x14ac:dyDescent="0.3">
      <c r="B9" s="9" t="s">
        <v>0</v>
      </c>
      <c r="C9" s="82">
        <v>7.3645833333333341E-2</v>
      </c>
      <c r="D9" s="82">
        <v>7.5104166666666666E-2</v>
      </c>
      <c r="E9" s="82">
        <v>8.9699074074074073E-3</v>
      </c>
      <c r="F9" s="82">
        <v>1.8229166666666664E-2</v>
      </c>
      <c r="G9" s="82">
        <v>5.498842592592592E-2</v>
      </c>
      <c r="H9" s="82"/>
      <c r="I9" s="82">
        <v>1.4467592592592593E-2</v>
      </c>
      <c r="J9" s="81"/>
      <c r="K9" s="129">
        <f t="shared" si="0"/>
        <v>0.24540509259259258</v>
      </c>
    </row>
    <row r="10" spans="2:11" x14ac:dyDescent="0.3">
      <c r="B10" s="9" t="s">
        <v>8</v>
      </c>
      <c r="C10" s="82">
        <v>2.5856481481481484E-2</v>
      </c>
      <c r="D10" s="82">
        <v>2.267361111111111E-2</v>
      </c>
      <c r="E10" s="82"/>
      <c r="F10" s="82">
        <v>3.5648148148148149E-3</v>
      </c>
      <c r="G10" s="82">
        <v>1.6180555555555556E-2</v>
      </c>
      <c r="H10" s="82"/>
      <c r="I10" s="82"/>
      <c r="J10" s="81"/>
      <c r="K10" s="129">
        <f t="shared" si="0"/>
        <v>6.8275462962962968E-2</v>
      </c>
    </row>
    <row r="11" spans="2:11" x14ac:dyDescent="0.3">
      <c r="B11" s="9" t="s">
        <v>26</v>
      </c>
      <c r="C11" s="82">
        <v>1.6585648148148151E-2</v>
      </c>
      <c r="D11" s="82">
        <v>1.774305555555555E-2</v>
      </c>
      <c r="E11" s="82"/>
      <c r="F11" s="82"/>
      <c r="G11" s="82"/>
      <c r="H11" s="82"/>
      <c r="I11" s="82"/>
      <c r="J11" s="81"/>
      <c r="K11" s="129">
        <f t="shared" si="0"/>
        <v>3.4328703703703702E-2</v>
      </c>
    </row>
    <row r="12" spans="2:11" x14ac:dyDescent="0.3">
      <c r="B12" s="9" t="s">
        <v>3</v>
      </c>
      <c r="C12" s="82">
        <v>5.3842592592592602E-2</v>
      </c>
      <c r="D12" s="82">
        <v>0.11472222222222217</v>
      </c>
      <c r="E12" s="82"/>
      <c r="F12" s="82">
        <v>5.94675925925926E-2</v>
      </c>
      <c r="G12" s="82">
        <v>0.14246527777777776</v>
      </c>
      <c r="H12" s="82"/>
      <c r="I12" s="82">
        <v>5.4305555555555558E-2</v>
      </c>
      <c r="J12" s="81"/>
      <c r="K12" s="129">
        <f t="shared" si="0"/>
        <v>0.42480324074074072</v>
      </c>
    </row>
    <row r="13" spans="2:11" x14ac:dyDescent="0.3">
      <c r="B13" s="9" t="s">
        <v>7</v>
      </c>
      <c r="C13" s="82">
        <v>1.4085648148148149E-2</v>
      </c>
      <c r="D13" s="82">
        <v>3.726851851851852E-2</v>
      </c>
      <c r="E13" s="82">
        <v>1.6203703703703703E-3</v>
      </c>
      <c r="F13" s="82">
        <v>2.8842592592592593E-2</v>
      </c>
      <c r="G13" s="82">
        <v>2.7893518518518515E-2</v>
      </c>
      <c r="H13" s="82"/>
      <c r="I13" s="82">
        <v>1.5983796296296298E-2</v>
      </c>
      <c r="J13" s="81"/>
      <c r="K13" s="129">
        <f t="shared" si="0"/>
        <v>0.12569444444444444</v>
      </c>
    </row>
    <row r="14" spans="2:11" x14ac:dyDescent="0.3">
      <c r="B14" s="9" t="s">
        <v>2</v>
      </c>
      <c r="C14" s="82">
        <v>3.2662037037037038E-2</v>
      </c>
      <c r="D14" s="82">
        <v>2.282407407407407E-2</v>
      </c>
      <c r="E14" s="82">
        <v>3.4722222222222224E-4</v>
      </c>
      <c r="F14" s="82">
        <v>5.1481481481481475E-2</v>
      </c>
      <c r="G14" s="82">
        <v>2.6261574074074069E-2</v>
      </c>
      <c r="H14" s="82"/>
      <c r="I14" s="82">
        <v>3.1226851851851856E-2</v>
      </c>
      <c r="J14" s="81"/>
      <c r="K14" s="129">
        <f t="shared" si="0"/>
        <v>0.16480324074074074</v>
      </c>
    </row>
    <row r="15" spans="2:11" x14ac:dyDescent="0.3">
      <c r="B15" s="9" t="s">
        <v>9</v>
      </c>
      <c r="C15" s="82">
        <v>3.7847222222222223E-3</v>
      </c>
      <c r="D15" s="82">
        <v>1.3240740740740739E-2</v>
      </c>
      <c r="E15" s="82"/>
      <c r="F15" s="82">
        <v>8.4837962962962966E-3</v>
      </c>
      <c r="G15" s="82"/>
      <c r="H15" s="82"/>
      <c r="I15" s="82">
        <v>4.3981481481481484E-3</v>
      </c>
      <c r="J15" s="81"/>
      <c r="K15" s="129">
        <f t="shared" si="0"/>
        <v>2.990740740740741E-2</v>
      </c>
    </row>
    <row r="16" spans="2:11" x14ac:dyDescent="0.3">
      <c r="B16" s="9" t="s">
        <v>1</v>
      </c>
      <c r="C16" s="82">
        <v>1.3715277777777779E-2</v>
      </c>
      <c r="D16" s="82">
        <v>3.7511574074074072E-2</v>
      </c>
      <c r="E16" s="82"/>
      <c r="F16" s="82">
        <v>9.7106481481481488E-3</v>
      </c>
      <c r="G16" s="82"/>
      <c r="H16" s="82"/>
      <c r="I16" s="82">
        <v>2.5578703703703705E-3</v>
      </c>
      <c r="J16" s="81"/>
      <c r="K16" s="129">
        <f t="shared" si="0"/>
        <v>6.3495370370370369E-2</v>
      </c>
    </row>
    <row r="17" spans="2:11" x14ac:dyDescent="0.3">
      <c r="B17" s="9" t="s">
        <v>27</v>
      </c>
      <c r="C17" s="82">
        <v>2.703703703703704E-2</v>
      </c>
      <c r="D17" s="82">
        <v>8.7824074074074041E-2</v>
      </c>
      <c r="E17" s="82"/>
      <c r="F17" s="82">
        <v>3.7164351851851851E-2</v>
      </c>
      <c r="G17" s="82">
        <v>1.9305555555555555E-2</v>
      </c>
      <c r="H17" s="82">
        <v>1.4583333333333334E-3</v>
      </c>
      <c r="I17" s="82">
        <v>7.060185185185185E-3</v>
      </c>
      <c r="J17" s="81"/>
      <c r="K17" s="129">
        <f t="shared" si="0"/>
        <v>0.17984953703703699</v>
      </c>
    </row>
    <row r="18" spans="2:11" x14ac:dyDescent="0.3">
      <c r="B18" s="9" t="s">
        <v>16</v>
      </c>
      <c r="C18" s="82">
        <v>4.386574074074074E-3</v>
      </c>
      <c r="D18" s="82"/>
      <c r="E18" s="82"/>
      <c r="F18" s="82"/>
      <c r="G18" s="82"/>
      <c r="H18" s="82"/>
      <c r="I18" s="82"/>
      <c r="J18" s="81"/>
      <c r="K18" s="129">
        <f t="shared" si="0"/>
        <v>4.386574074074074E-3</v>
      </c>
    </row>
    <row r="19" spans="2:11" x14ac:dyDescent="0.3">
      <c r="B19" s="9" t="s">
        <v>4</v>
      </c>
      <c r="C19" s="82">
        <v>2.0844907407407406E-2</v>
      </c>
      <c r="D19" s="82">
        <v>4.3240740740740732E-2</v>
      </c>
      <c r="E19" s="82">
        <v>2.0486111111111113E-3</v>
      </c>
      <c r="F19" s="82">
        <v>2.0462962962962961E-2</v>
      </c>
      <c r="G19" s="82">
        <v>2.1412037037037035E-2</v>
      </c>
      <c r="H19" s="82">
        <v>1.1574074074074073E-3</v>
      </c>
      <c r="I19" s="82">
        <v>7.5115740740740733E-3</v>
      </c>
      <c r="J19" s="81"/>
      <c r="K19" s="129">
        <f t="shared" si="0"/>
        <v>0.11667824074074074</v>
      </c>
    </row>
    <row r="20" spans="2:11" x14ac:dyDescent="0.3">
      <c r="B20" s="9" t="s">
        <v>14</v>
      </c>
      <c r="C20" s="82">
        <v>1.193287037037037E-2</v>
      </c>
      <c r="D20" s="82">
        <v>6.6412037037037047E-2</v>
      </c>
      <c r="E20" s="82">
        <v>3.37962962962963E-3</v>
      </c>
      <c r="F20" s="82">
        <v>4.7824074074074081E-2</v>
      </c>
      <c r="G20" s="82">
        <v>9.1203703703703724E-3</v>
      </c>
      <c r="H20" s="82">
        <v>1.2847222222222223E-3</v>
      </c>
      <c r="I20" s="82">
        <v>1.5023148148148148E-2</v>
      </c>
      <c r="J20" s="81"/>
      <c r="K20" s="129">
        <f t="shared" si="0"/>
        <v>0.15497685185185187</v>
      </c>
    </row>
    <row r="21" spans="2:11" x14ac:dyDescent="0.3">
      <c r="B21" s="9" t="s">
        <v>11</v>
      </c>
      <c r="C21" s="82">
        <v>8.8877314814814798E-2</v>
      </c>
      <c r="D21" s="82">
        <v>7.979166666666665E-2</v>
      </c>
      <c r="E21" s="82">
        <v>1.0648148148148147E-3</v>
      </c>
      <c r="F21" s="82">
        <v>9.3240740740740735E-2</v>
      </c>
      <c r="G21" s="82">
        <v>7.7060185185185176E-2</v>
      </c>
      <c r="H21" s="82"/>
      <c r="I21" s="82">
        <v>5.3738425925925926E-2</v>
      </c>
      <c r="J21" s="81"/>
      <c r="K21" s="129">
        <f t="shared" si="0"/>
        <v>0.39377314814814812</v>
      </c>
    </row>
    <row r="22" spans="2:11" x14ac:dyDescent="0.3">
      <c r="B22" s="9" t="s">
        <v>15</v>
      </c>
      <c r="C22" s="82">
        <v>2.2013888888888885E-2</v>
      </c>
      <c r="D22" s="82">
        <v>5.1689814814814827E-2</v>
      </c>
      <c r="E22" s="82">
        <v>2.5011574074074071E-2</v>
      </c>
      <c r="F22" s="82">
        <v>3.0173611111111106E-2</v>
      </c>
      <c r="G22" s="82">
        <v>1.3530092592592594E-2</v>
      </c>
      <c r="H22" s="82"/>
      <c r="I22" s="82">
        <v>2.9027777777777777E-2</v>
      </c>
      <c r="J22" s="81"/>
      <c r="K22" s="129">
        <f t="shared" si="0"/>
        <v>0.17144675925925928</v>
      </c>
    </row>
    <row r="23" spans="2:11" x14ac:dyDescent="0.3">
      <c r="B23" s="9" t="s">
        <v>28</v>
      </c>
      <c r="C23" s="82">
        <v>0.13590277777777776</v>
      </c>
      <c r="D23" s="82">
        <v>0.14541666666666667</v>
      </c>
      <c r="E23" s="82">
        <v>2.8437499999999998E-2</v>
      </c>
      <c r="F23" s="82">
        <v>7.6805555555555544E-2</v>
      </c>
      <c r="G23" s="82">
        <v>9.2777777777777778E-2</v>
      </c>
      <c r="H23" s="82"/>
      <c r="I23" s="82">
        <v>3.4328703703703702E-2</v>
      </c>
      <c r="J23" s="81"/>
      <c r="K23" s="129">
        <f t="shared" si="0"/>
        <v>0.51366898148148143</v>
      </c>
    </row>
    <row r="24" spans="2:11" x14ac:dyDescent="0.3">
      <c r="B24" s="9" t="s">
        <v>12</v>
      </c>
      <c r="C24" s="82">
        <v>1.800925925925926E-2</v>
      </c>
      <c r="D24" s="82">
        <v>3.0451388888888885E-2</v>
      </c>
      <c r="E24" s="82"/>
      <c r="F24" s="82">
        <v>2.209490740740741E-2</v>
      </c>
      <c r="G24" s="82">
        <v>3.3969907407407407E-2</v>
      </c>
      <c r="H24" s="82"/>
      <c r="I24" s="82">
        <v>1.7175925925925928E-2</v>
      </c>
      <c r="J24" s="80"/>
      <c r="K24" s="129">
        <f t="shared" si="0"/>
        <v>0.1217013888888889</v>
      </c>
    </row>
    <row r="25" spans="2:11" x14ac:dyDescent="0.3">
      <c r="B25" s="9" t="s">
        <v>5</v>
      </c>
      <c r="C25" s="82"/>
      <c r="D25" s="82">
        <v>2.6041666666666661E-3</v>
      </c>
      <c r="E25" s="82"/>
      <c r="F25" s="82">
        <v>1.247685185185185E-2</v>
      </c>
      <c r="G25" s="82">
        <v>8.6342592592592599E-3</v>
      </c>
      <c r="H25" s="82"/>
      <c r="I25" s="82">
        <v>1.2106481481481482E-2</v>
      </c>
      <c r="J25" s="78"/>
      <c r="K25" s="129">
        <f t="shared" si="0"/>
        <v>3.5821759259259255E-2</v>
      </c>
    </row>
    <row r="26" spans="2:11" x14ac:dyDescent="0.3">
      <c r="B26" s="9" t="s">
        <v>6</v>
      </c>
      <c r="C26" s="82">
        <v>2.0023148148148148E-3</v>
      </c>
      <c r="D26" s="82">
        <v>2.6620370370370372E-4</v>
      </c>
      <c r="E26" s="82"/>
      <c r="F26" s="82">
        <v>3.4375E-3</v>
      </c>
      <c r="G26" s="82"/>
      <c r="H26" s="82"/>
      <c r="I26" s="82"/>
      <c r="J26" s="82"/>
      <c r="K26" s="129">
        <f t="shared" si="0"/>
        <v>5.7060185185185183E-3</v>
      </c>
    </row>
    <row r="27" spans="2:11" x14ac:dyDescent="0.3">
      <c r="B27" s="9" t="s">
        <v>29</v>
      </c>
      <c r="C27" s="82">
        <v>3.5069444444444445E-3</v>
      </c>
      <c r="D27" s="82">
        <v>1.3310185185185185E-3</v>
      </c>
      <c r="E27" s="82"/>
      <c r="F27" s="82">
        <v>3.9467592592592601E-3</v>
      </c>
      <c r="G27" s="82"/>
      <c r="H27" s="82"/>
      <c r="I27" s="82"/>
      <c r="J27" s="82"/>
      <c r="K27" s="129">
        <f t="shared" si="0"/>
        <v>8.7847222222222233E-3</v>
      </c>
    </row>
    <row r="28" spans="2:11" x14ac:dyDescent="0.3">
      <c r="B28" s="9" t="s">
        <v>17</v>
      </c>
      <c r="C28" s="82">
        <v>6.1342592592592586E-3</v>
      </c>
      <c r="D28" s="82">
        <v>5.208333333333333E-3</v>
      </c>
      <c r="E28" s="82">
        <v>1.6782407407407408E-3</v>
      </c>
      <c r="F28" s="82">
        <v>2.0023148148148148E-3</v>
      </c>
      <c r="G28" s="82"/>
      <c r="H28" s="82"/>
      <c r="I28" s="82"/>
      <c r="J28" s="82"/>
      <c r="K28" s="129">
        <f t="shared" si="0"/>
        <v>1.5023148148148147E-2</v>
      </c>
    </row>
    <row r="29" spans="2:11" x14ac:dyDescent="0.3">
      <c r="B29" s="93"/>
      <c r="C29" s="92"/>
      <c r="D29" s="92"/>
      <c r="E29" s="91"/>
      <c r="F29" s="91"/>
      <c r="G29" s="92"/>
      <c r="H29" s="92"/>
      <c r="I29" s="92"/>
      <c r="J29" s="92"/>
      <c r="K29" s="129"/>
    </row>
    <row r="30" spans="2:11" x14ac:dyDescent="0.3">
      <c r="B30" s="93" t="s">
        <v>30</v>
      </c>
      <c r="C30" s="94">
        <f>SUM(C7:C28)</f>
        <v>0.62403935185185178</v>
      </c>
      <c r="D30" s="94">
        <f t="shared" ref="D30:I30" si="1">SUM(D7:D28)</f>
        <v>0.88084490740740717</v>
      </c>
      <c r="E30" s="94">
        <f t="shared" si="1"/>
        <v>7.3032407407407407E-2</v>
      </c>
      <c r="F30" s="94">
        <f t="shared" si="1"/>
        <v>0.54596064814814815</v>
      </c>
      <c r="G30" s="94">
        <f t="shared" si="1"/>
        <v>0.56302083333333341</v>
      </c>
      <c r="H30" s="94">
        <f t="shared" si="1"/>
        <v>3.9004629629629628E-3</v>
      </c>
      <c r="I30" s="94">
        <f t="shared" si="1"/>
        <v>0.29891203703703706</v>
      </c>
      <c r="J30" s="82"/>
      <c r="K30" s="130">
        <f>SUM(K7:K28)</f>
        <v>2.989710648148149</v>
      </c>
    </row>
    <row r="31" spans="2:11" x14ac:dyDescent="0.3">
      <c r="B31" s="93"/>
      <c r="C31" s="96"/>
      <c r="D31" s="96"/>
      <c r="E31" s="96"/>
      <c r="F31" s="96"/>
      <c r="G31" s="96"/>
      <c r="H31" s="96"/>
      <c r="I31" s="96"/>
      <c r="J31" s="92"/>
      <c r="K31" s="131"/>
    </row>
    <row r="32" spans="2:11" ht="66" customHeight="1" thickBot="1" x14ac:dyDescent="0.35">
      <c r="B32" s="199" t="s">
        <v>114</v>
      </c>
      <c r="C32" s="200"/>
      <c r="D32" s="200"/>
      <c r="E32" s="200"/>
      <c r="F32" s="200"/>
      <c r="G32" s="200"/>
      <c r="H32" s="200"/>
      <c r="I32" s="200"/>
      <c r="J32" s="200"/>
      <c r="K32" s="201"/>
    </row>
    <row r="65" spans="10:16" s="86" customFormat="1" x14ac:dyDescent="0.3">
      <c r="J65" s="44"/>
      <c r="K65" s="44"/>
      <c r="L65" s="44"/>
      <c r="M65" s="44"/>
      <c r="N65" s="44"/>
      <c r="O65" s="44"/>
      <c r="P65" s="4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3"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5" width="15.109375" style="56" customWidth="1"/>
    <col min="6" max="8" width="15.109375" customWidth="1"/>
  </cols>
  <sheetData>
    <row r="1" spans="2:8" s="1" customFormat="1" x14ac:dyDescent="0.3">
      <c r="C1" s="45"/>
      <c r="D1" s="45"/>
      <c r="E1" s="45"/>
    </row>
    <row r="2" spans="2:8" s="1" customFormat="1" ht="15" thickBot="1" x14ac:dyDescent="0.35">
      <c r="C2" s="45"/>
      <c r="D2" s="45"/>
      <c r="E2" s="45"/>
    </row>
    <row r="3" spans="2:8" s="1" customFormat="1" x14ac:dyDescent="0.3">
      <c r="B3" s="137" t="s">
        <v>36</v>
      </c>
      <c r="C3" s="138"/>
      <c r="D3" s="138"/>
      <c r="E3" s="138"/>
      <c r="F3" s="138"/>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41"/>
      <c r="G5" s="141" t="s">
        <v>39</v>
      </c>
      <c r="H5" s="142"/>
    </row>
    <row r="6" spans="2:8" s="1" customFormat="1" x14ac:dyDescent="0.3">
      <c r="B6" s="4" t="s">
        <v>23</v>
      </c>
      <c r="C6" s="6" t="s">
        <v>24</v>
      </c>
      <c r="D6" s="6" t="s">
        <v>25</v>
      </c>
      <c r="E6" s="6" t="s">
        <v>24</v>
      </c>
      <c r="F6" s="6" t="s">
        <v>25</v>
      </c>
      <c r="G6" s="6" t="s">
        <v>24</v>
      </c>
      <c r="H6" s="8" t="s">
        <v>25</v>
      </c>
    </row>
    <row r="7" spans="2:8" s="1" customFormat="1" x14ac:dyDescent="0.3">
      <c r="B7" s="9" t="s">
        <v>10</v>
      </c>
      <c r="C7" s="13">
        <v>3.3715277777777782E-2</v>
      </c>
      <c r="D7" s="11">
        <f>C7/$C$30</f>
        <v>1.5857721452835115E-2</v>
      </c>
      <c r="E7" s="13"/>
      <c r="F7" s="11"/>
      <c r="G7" s="13">
        <f>E7+C7</f>
        <v>3.3715277777777782E-2</v>
      </c>
      <c r="H7" s="12">
        <f>G7/$G$30</f>
        <v>1.3600836687241446E-2</v>
      </c>
    </row>
    <row r="8" spans="2:8" s="1" customFormat="1" x14ac:dyDescent="0.3">
      <c r="B8" s="9" t="s">
        <v>13</v>
      </c>
      <c r="C8" s="13">
        <v>0.12599537037037042</v>
      </c>
      <c r="D8" s="11">
        <f t="shared" ref="D8:D27" si="0">C8/$C$30</f>
        <v>5.9260952878669115E-2</v>
      </c>
      <c r="E8" s="13">
        <v>4.4444444444444436E-3</v>
      </c>
      <c r="F8" s="11">
        <f t="shared" ref="F8:F28" si="1">E8/$E$30</f>
        <v>1.2597598582770148E-2</v>
      </c>
      <c r="G8" s="13">
        <f t="shared" ref="G8:G28" si="2">E8+C8</f>
        <v>0.13043981481481487</v>
      </c>
      <c r="H8" s="12">
        <f t="shared" ref="H8:H28" si="3">G8/$G$30</f>
        <v>5.261978354452837E-2</v>
      </c>
    </row>
    <row r="9" spans="2:8" s="1" customFormat="1" x14ac:dyDescent="0.3">
      <c r="B9" s="9" t="s">
        <v>0</v>
      </c>
      <c r="C9" s="13">
        <v>0.2896412037037035</v>
      </c>
      <c r="D9" s="11">
        <f t="shared" si="0"/>
        <v>0.13623051127950514</v>
      </c>
      <c r="E9" s="13">
        <v>8.0370370370370481E-2</v>
      </c>
      <c r="F9" s="11">
        <f t="shared" si="1"/>
        <v>0.22780657437176055</v>
      </c>
      <c r="G9" s="13">
        <f t="shared" si="2"/>
        <v>0.37001157407407398</v>
      </c>
      <c r="H9" s="12">
        <f t="shared" si="3"/>
        <v>0.1492636965514664</v>
      </c>
    </row>
    <row r="10" spans="2:8" s="1" customFormat="1" x14ac:dyDescent="0.3">
      <c r="B10" s="9" t="s">
        <v>8</v>
      </c>
      <c r="C10" s="13">
        <v>5.0613425925925958E-2</v>
      </c>
      <c r="D10" s="11">
        <f t="shared" si="0"/>
        <v>2.3805635397613455E-2</v>
      </c>
      <c r="E10" s="13">
        <v>9.0624999999999994E-3</v>
      </c>
      <c r="F10" s="11">
        <f t="shared" si="1"/>
        <v>2.5687290860179759E-2</v>
      </c>
      <c r="G10" s="13">
        <f t="shared" si="2"/>
        <v>5.9675925925925959E-2</v>
      </c>
      <c r="H10" s="12">
        <f t="shared" si="3"/>
        <v>2.4073434246281129E-2</v>
      </c>
    </row>
    <row r="11" spans="2:8" s="1" customFormat="1" x14ac:dyDescent="0.3">
      <c r="B11" s="9" t="s">
        <v>26</v>
      </c>
      <c r="C11" s="13">
        <v>9.8495370370370351E-3</v>
      </c>
      <c r="D11" s="11">
        <f t="shared" si="0"/>
        <v>4.6326539500043526E-3</v>
      </c>
      <c r="E11" s="13">
        <v>3.0208333333333333E-3</v>
      </c>
      <c r="F11" s="11">
        <f t="shared" si="1"/>
        <v>8.5624302867265863E-3</v>
      </c>
      <c r="G11" s="13">
        <f t="shared" si="2"/>
        <v>1.2870370370370369E-2</v>
      </c>
      <c r="H11" s="12">
        <f t="shared" si="3"/>
        <v>5.191943150090108E-3</v>
      </c>
    </row>
    <row r="12" spans="2:8" s="1" customFormat="1" x14ac:dyDescent="0.3">
      <c r="B12" s="9" t="s">
        <v>3</v>
      </c>
      <c r="C12" s="13">
        <v>0.18126157407407431</v>
      </c>
      <c r="D12" s="11">
        <f t="shared" si="0"/>
        <v>8.525498649943393E-2</v>
      </c>
      <c r="E12" s="13">
        <v>8.6180555555555663E-2</v>
      </c>
      <c r="F12" s="11">
        <f t="shared" si="1"/>
        <v>0.24427531001902777</v>
      </c>
      <c r="G12" s="13">
        <f t="shared" si="2"/>
        <v>0.26744212962962999</v>
      </c>
      <c r="H12" s="12">
        <f t="shared" si="3"/>
        <v>0.1078868978139679</v>
      </c>
    </row>
    <row r="13" spans="2:8" s="1" customFormat="1" x14ac:dyDescent="0.3">
      <c r="B13" s="9" t="s">
        <v>7</v>
      </c>
      <c r="C13" s="13">
        <v>0.12592592592592594</v>
      </c>
      <c r="D13" s="11">
        <f t="shared" si="0"/>
        <v>5.9228290218622061E-2</v>
      </c>
      <c r="E13" s="13">
        <v>1.6493055555555559E-2</v>
      </c>
      <c r="F13" s="11">
        <f t="shared" si="1"/>
        <v>4.6748900990748618E-2</v>
      </c>
      <c r="G13" s="13">
        <f t="shared" si="2"/>
        <v>0.14241898148148149</v>
      </c>
      <c r="H13" s="12">
        <f t="shared" si="3"/>
        <v>5.7452212645556472E-2</v>
      </c>
    </row>
    <row r="14" spans="2:8" s="1" customFormat="1" x14ac:dyDescent="0.3">
      <c r="B14" s="9" t="s">
        <v>2</v>
      </c>
      <c r="C14" s="13">
        <v>7.1064814814814836E-3</v>
      </c>
      <c r="D14" s="11">
        <f t="shared" si="0"/>
        <v>3.3424788781465029E-3</v>
      </c>
      <c r="E14" s="13">
        <v>1.3807870370370375E-2</v>
      </c>
      <c r="F14" s="11">
        <f t="shared" si="1"/>
        <v>3.9137851846991652E-2</v>
      </c>
      <c r="G14" s="13">
        <f t="shared" si="2"/>
        <v>2.0914351851851858E-2</v>
      </c>
      <c r="H14" s="12">
        <f t="shared" si="3"/>
        <v>8.4369076188964293E-3</v>
      </c>
    </row>
    <row r="15" spans="2:8" s="1" customFormat="1" x14ac:dyDescent="0.3">
      <c r="B15" s="9" t="s">
        <v>9</v>
      </c>
      <c r="C15" s="13">
        <v>7.0625000000000021E-2</v>
      </c>
      <c r="D15" s="11">
        <f t="shared" si="0"/>
        <v>3.3217925267833813E-2</v>
      </c>
      <c r="E15" s="13">
        <v>1.1018518518518516E-2</v>
      </c>
      <c r="F15" s="11">
        <f t="shared" si="1"/>
        <v>3.1231546486450993E-2</v>
      </c>
      <c r="G15" s="13">
        <f t="shared" si="2"/>
        <v>8.1643518518518532E-2</v>
      </c>
      <c r="H15" s="12">
        <f t="shared" si="3"/>
        <v>3.2935222104978089E-2</v>
      </c>
    </row>
    <row r="16" spans="2:8" s="1" customFormat="1" x14ac:dyDescent="0.3">
      <c r="B16" s="9" t="s">
        <v>1</v>
      </c>
      <c r="C16" s="13">
        <v>8.8344907407407428E-2</v>
      </c>
      <c r="D16" s="11">
        <f t="shared" si="0"/>
        <v>4.1552347356502047E-2</v>
      </c>
      <c r="E16" s="13">
        <v>1.2372685185185186E-2</v>
      </c>
      <c r="F16" s="11">
        <f t="shared" si="1"/>
        <v>3.5069877304638786E-2</v>
      </c>
      <c r="G16" s="13">
        <f t="shared" si="2"/>
        <v>0.10071759259259261</v>
      </c>
      <c r="H16" s="12">
        <f t="shared" si="3"/>
        <v>4.0629756557629619E-2</v>
      </c>
    </row>
    <row r="17" spans="2:8" s="1" customFormat="1" x14ac:dyDescent="0.3">
      <c r="B17" s="9" t="s">
        <v>27</v>
      </c>
      <c r="C17" s="13">
        <v>3.8657407407407395E-3</v>
      </c>
      <c r="D17" s="11">
        <f t="shared" si="0"/>
        <v>1.8182214092849044E-3</v>
      </c>
      <c r="E17" s="13">
        <v>1.8229166666666664E-2</v>
      </c>
      <c r="F17" s="11">
        <f t="shared" si="1"/>
        <v>5.1669837937143193E-2</v>
      </c>
      <c r="G17" s="13">
        <f t="shared" si="2"/>
        <v>2.2094907407407403E-2</v>
      </c>
      <c r="H17" s="12">
        <f t="shared" si="3"/>
        <v>8.9131470085629643E-3</v>
      </c>
    </row>
    <row r="18" spans="2:8" s="1" customFormat="1" x14ac:dyDescent="0.3">
      <c r="B18" s="9" t="s">
        <v>16</v>
      </c>
      <c r="C18" s="13">
        <v>1.3692129629629627E-2</v>
      </c>
      <c r="D18" s="11">
        <f t="shared" si="0"/>
        <v>6.4399878059402463E-3</v>
      </c>
      <c r="E18" s="13"/>
      <c r="F18" s="11"/>
      <c r="G18" s="13">
        <f t="shared" si="2"/>
        <v>1.3692129629629627E-2</v>
      </c>
      <c r="H18" s="12">
        <f t="shared" si="3"/>
        <v>5.5234431174070123E-3</v>
      </c>
    </row>
    <row r="19" spans="2:8" s="1" customFormat="1" x14ac:dyDescent="0.3">
      <c r="B19" s="9" t="s">
        <v>4</v>
      </c>
      <c r="C19" s="13">
        <v>0.26179398148148131</v>
      </c>
      <c r="D19" s="11">
        <f t="shared" si="0"/>
        <v>0.12313278460064443</v>
      </c>
      <c r="E19" s="13">
        <v>4.0856481481481473E-3</v>
      </c>
      <c r="F19" s="11">
        <f t="shared" si="1"/>
        <v>1.1580604947181933E-2</v>
      </c>
      <c r="G19" s="13">
        <f t="shared" si="2"/>
        <v>0.26587962962962947</v>
      </c>
      <c r="H19" s="12">
        <f t="shared" si="3"/>
        <v>0.10725658097470316</v>
      </c>
    </row>
    <row r="20" spans="2:8" s="1" customFormat="1" x14ac:dyDescent="0.3">
      <c r="B20" s="9" t="s">
        <v>14</v>
      </c>
      <c r="C20" s="13">
        <v>9.2708333333333323E-3</v>
      </c>
      <c r="D20" s="11">
        <f t="shared" si="0"/>
        <v>4.360465116279068E-3</v>
      </c>
      <c r="E20" s="13">
        <v>1.3958333333333331E-2</v>
      </c>
      <c r="F20" s="11">
        <f t="shared" si="1"/>
        <v>3.9564333049012503E-2</v>
      </c>
      <c r="G20" s="13">
        <f t="shared" si="2"/>
        <v>2.3229166666666662E-2</v>
      </c>
      <c r="H20" s="12">
        <f t="shared" si="3"/>
        <v>9.3707103437327757E-3</v>
      </c>
    </row>
    <row r="21" spans="2:8" s="1" customFormat="1" x14ac:dyDescent="0.3">
      <c r="B21" s="9" t="s">
        <v>11</v>
      </c>
      <c r="C21" s="13">
        <v>1.3564814814814813E-2</v>
      </c>
      <c r="D21" s="11">
        <f t="shared" si="0"/>
        <v>6.3801062625206831E-3</v>
      </c>
      <c r="E21" s="13">
        <v>1.1192129629629627E-2</v>
      </c>
      <c r="F21" s="11">
        <f t="shared" si="1"/>
        <v>3.1723640181090453E-2</v>
      </c>
      <c r="G21" s="13">
        <f t="shared" si="2"/>
        <v>2.4756944444444439E-2</v>
      </c>
      <c r="H21" s="12">
        <f t="shared" si="3"/>
        <v>9.987020142124766E-3</v>
      </c>
    </row>
    <row r="22" spans="2:8" s="1" customFormat="1" x14ac:dyDescent="0.3">
      <c r="B22" s="9" t="s">
        <v>15</v>
      </c>
      <c r="C22" s="13">
        <v>1.4768518518518518E-2</v>
      </c>
      <c r="D22" s="11">
        <f t="shared" si="0"/>
        <v>6.9462590366692776E-3</v>
      </c>
      <c r="E22" s="13">
        <v>6.9097222222222233E-3</v>
      </c>
      <c r="F22" s="11">
        <f t="shared" si="1"/>
        <v>1.9585329046650474E-2</v>
      </c>
      <c r="G22" s="13">
        <f t="shared" si="2"/>
        <v>2.1678240740740741E-2</v>
      </c>
      <c r="H22" s="12">
        <f t="shared" si="3"/>
        <v>8.7450625180924228E-3</v>
      </c>
    </row>
    <row r="23" spans="2:8" s="1" customFormat="1" x14ac:dyDescent="0.3">
      <c r="B23" s="9" t="s">
        <v>28</v>
      </c>
      <c r="C23" s="13">
        <v>5.3761574074074107E-2</v>
      </c>
      <c r="D23" s="11">
        <f t="shared" si="0"/>
        <v>2.5286342653079007E-2</v>
      </c>
      <c r="E23" s="13">
        <v>1.5104166666666669E-2</v>
      </c>
      <c r="F23" s="11">
        <f t="shared" si="1"/>
        <v>4.2812151433632942E-2</v>
      </c>
      <c r="G23" s="13">
        <f t="shared" si="2"/>
        <v>6.8865740740740783E-2</v>
      </c>
      <c r="H23" s="12">
        <f t="shared" si="3"/>
        <v>2.7780631063881445E-2</v>
      </c>
    </row>
    <row r="24" spans="2:8" s="1" customFormat="1" x14ac:dyDescent="0.3">
      <c r="B24" s="9" t="s">
        <v>12</v>
      </c>
      <c r="C24" s="13">
        <v>2.3900462962962953E-2</v>
      </c>
      <c r="D24" s="11">
        <f t="shared" si="0"/>
        <v>1.1241398832854273E-2</v>
      </c>
      <c r="E24" s="13">
        <v>1.7106481481481473E-2</v>
      </c>
      <c r="F24" s="11">
        <f t="shared" si="1"/>
        <v>4.8487632045141338E-2</v>
      </c>
      <c r="G24" s="13">
        <f t="shared" si="2"/>
        <v>4.1006944444444429E-2</v>
      </c>
      <c r="H24" s="12">
        <f t="shared" si="3"/>
        <v>1.6542315270475942E-2</v>
      </c>
    </row>
    <row r="25" spans="2:8" s="1" customFormat="1" x14ac:dyDescent="0.3">
      <c r="B25" s="9" t="s">
        <v>5</v>
      </c>
      <c r="C25" s="13">
        <v>0.11438657407407407</v>
      </c>
      <c r="D25" s="11">
        <f t="shared" si="0"/>
        <v>5.3800844874139865E-2</v>
      </c>
      <c r="E25" s="13">
        <v>1.2870370370370371E-2</v>
      </c>
      <c r="F25" s="11">
        <f t="shared" si="1"/>
        <v>3.6480545895938563E-2</v>
      </c>
      <c r="G25" s="13">
        <f t="shared" si="2"/>
        <v>0.12725694444444444</v>
      </c>
      <c r="H25" s="12">
        <f t="shared" si="3"/>
        <v>5.1335804797878366E-2</v>
      </c>
    </row>
    <row r="26" spans="2:8" s="1" customFormat="1" x14ac:dyDescent="0.3">
      <c r="B26" s="9" t="s">
        <v>6</v>
      </c>
      <c r="C26" s="13">
        <v>0.35886574074074101</v>
      </c>
      <c r="D26" s="11">
        <f t="shared" si="0"/>
        <v>0.16878973956972398</v>
      </c>
      <c r="E26" s="13">
        <v>6.4930555555555531E-3</v>
      </c>
      <c r="F26" s="11">
        <f t="shared" si="1"/>
        <v>1.840430417951576E-2</v>
      </c>
      <c r="G26" s="13">
        <f t="shared" si="2"/>
        <v>0.36535879629629658</v>
      </c>
      <c r="H26" s="12">
        <f t="shared" si="3"/>
        <v>0.14738675307454549</v>
      </c>
    </row>
    <row r="27" spans="2:8" s="1" customFormat="1" x14ac:dyDescent="0.3">
      <c r="B27" s="9" t="s">
        <v>29</v>
      </c>
      <c r="C27" s="13">
        <v>0.27516203703703751</v>
      </c>
      <c r="D27" s="11">
        <f t="shared" si="0"/>
        <v>0.12942034665969882</v>
      </c>
      <c r="E27" s="13">
        <v>1.1458333333333333E-3</v>
      </c>
      <c r="F27" s="11">
        <f t="shared" si="1"/>
        <v>3.2478183846204297E-3</v>
      </c>
      <c r="G27" s="13">
        <f t="shared" si="2"/>
        <v>0.27630787037037086</v>
      </c>
      <c r="H27" s="12">
        <f t="shared" si="3"/>
        <v>0.11146336225009118</v>
      </c>
    </row>
    <row r="28" spans="2:8" s="1" customFormat="1" x14ac:dyDescent="0.3">
      <c r="B28" s="46" t="s">
        <v>17</v>
      </c>
      <c r="C28" s="47"/>
      <c r="D28" s="11"/>
      <c r="E28" s="47">
        <v>8.9351851851851849E-3</v>
      </c>
      <c r="F28" s="11">
        <f t="shared" si="1"/>
        <v>2.5326422150777492E-2</v>
      </c>
      <c r="G28" s="13">
        <f t="shared" si="2"/>
        <v>8.9351851851851849E-3</v>
      </c>
      <c r="H28" s="48">
        <f t="shared" si="3"/>
        <v>3.6044785178683128E-3</v>
      </c>
    </row>
    <row r="29" spans="2:8" s="1" customFormat="1" x14ac:dyDescent="0.3">
      <c r="B29" s="9"/>
      <c r="C29" s="49"/>
      <c r="D29" s="50"/>
      <c r="E29" s="49"/>
      <c r="F29" s="51"/>
      <c r="G29" s="14"/>
      <c r="H29" s="15"/>
    </row>
    <row r="30" spans="2:8" s="1" customFormat="1" x14ac:dyDescent="0.3">
      <c r="B30" s="52" t="s">
        <v>30</v>
      </c>
      <c r="C30" s="53">
        <f t="shared" ref="C30:H30" si="4">SUM(C7:C28)</f>
        <v>2.1261111111111117</v>
      </c>
      <c r="D30" s="54">
        <f t="shared" si="4"/>
        <v>1</v>
      </c>
      <c r="E30" s="53">
        <f t="shared" si="4"/>
        <v>0.35280092592592616</v>
      </c>
      <c r="F30" s="54">
        <f t="shared" si="4"/>
        <v>0.99999999999999989</v>
      </c>
      <c r="G30" s="53">
        <f t="shared" si="4"/>
        <v>2.4789120370370386</v>
      </c>
      <c r="H30" s="55">
        <f t="shared" si="4"/>
        <v>0.99999999999999967</v>
      </c>
    </row>
    <row r="31" spans="2:8" s="1" customFormat="1" ht="66" customHeight="1" thickBot="1" x14ac:dyDescent="0.35">
      <c r="B31" s="134" t="s">
        <v>40</v>
      </c>
      <c r="C31" s="135"/>
      <c r="D31" s="135"/>
      <c r="E31" s="135"/>
      <c r="F31" s="135"/>
      <c r="G31" s="135"/>
      <c r="H31" s="136"/>
    </row>
    <row r="32" spans="2:8" s="1" customFormat="1" x14ac:dyDescent="0.3">
      <c r="C32" s="45"/>
      <c r="D32" s="45"/>
      <c r="E32" s="45"/>
    </row>
    <row r="33" spans="3:5" s="1" customFormat="1" x14ac:dyDescent="0.3">
      <c r="C33" s="45"/>
      <c r="D33" s="45"/>
      <c r="E33" s="45"/>
    </row>
    <row r="34" spans="3:5" s="1" customFormat="1" x14ac:dyDescent="0.3">
      <c r="C34" s="45"/>
      <c r="D34" s="45"/>
      <c r="E34" s="45"/>
    </row>
    <row r="35" spans="3:5" s="1" customFormat="1" x14ac:dyDescent="0.3">
      <c r="C35" s="45"/>
      <c r="D35" s="45"/>
      <c r="E35" s="45"/>
    </row>
    <row r="36" spans="3:5" s="1" customFormat="1" x14ac:dyDescent="0.3">
      <c r="C36" s="45"/>
      <c r="D36" s="45"/>
      <c r="E36" s="45"/>
    </row>
    <row r="37" spans="3:5" s="1" customFormat="1" x14ac:dyDescent="0.3">
      <c r="C37" s="45"/>
      <c r="D37" s="45"/>
      <c r="E37" s="45"/>
    </row>
    <row r="38" spans="3:5" s="1" customFormat="1" x14ac:dyDescent="0.3">
      <c r="C38" s="45"/>
      <c r="D38" s="45"/>
      <c r="E38" s="45"/>
    </row>
    <row r="39" spans="3:5" s="1" customFormat="1" x14ac:dyDescent="0.3">
      <c r="C39" s="45"/>
      <c r="D39" s="45"/>
      <c r="E39" s="45"/>
    </row>
    <row r="40" spans="3:5" s="1" customFormat="1" x14ac:dyDescent="0.3">
      <c r="C40" s="45"/>
      <c r="D40" s="45"/>
      <c r="E40" s="45"/>
    </row>
    <row r="41" spans="3:5" s="1" customFormat="1" x14ac:dyDescent="0.3">
      <c r="C41" s="45"/>
      <c r="D41" s="45"/>
      <c r="E41" s="45"/>
    </row>
    <row r="42" spans="3:5" s="1" customFormat="1" x14ac:dyDescent="0.3">
      <c r="C42" s="45"/>
      <c r="D42" s="45"/>
      <c r="E42" s="45"/>
    </row>
    <row r="43" spans="3:5" s="1" customFormat="1" x14ac:dyDescent="0.3">
      <c r="C43" s="45"/>
      <c r="D43" s="45"/>
      <c r="E43" s="45"/>
    </row>
    <row r="44" spans="3:5" s="1" customFormat="1" x14ac:dyDescent="0.3">
      <c r="C44" s="45"/>
      <c r="D44" s="45"/>
      <c r="E44" s="45"/>
    </row>
    <row r="45" spans="3:5" s="1" customFormat="1" x14ac:dyDescent="0.3">
      <c r="C45" s="45"/>
      <c r="D45" s="45"/>
      <c r="E45" s="45"/>
    </row>
    <row r="46" spans="3:5" s="1" customFormat="1" x14ac:dyDescent="0.3">
      <c r="C46" s="45"/>
      <c r="D46" s="45"/>
      <c r="E46" s="45"/>
    </row>
    <row r="47" spans="3:5" s="1" customFormat="1" x14ac:dyDescent="0.3">
      <c r="C47" s="45"/>
      <c r="D47" s="45"/>
      <c r="E47" s="45"/>
    </row>
    <row r="48" spans="3:5" s="1" customFormat="1" x14ac:dyDescent="0.3">
      <c r="C48" s="45"/>
      <c r="D48" s="45"/>
      <c r="E48" s="45"/>
    </row>
    <row r="49" spans="3:5" s="1" customFormat="1" x14ac:dyDescent="0.3">
      <c r="C49" s="45"/>
      <c r="D49" s="45"/>
      <c r="E49" s="45"/>
    </row>
    <row r="50" spans="3:5" s="1" customFormat="1" x14ac:dyDescent="0.3">
      <c r="C50" s="45"/>
      <c r="D50" s="45"/>
      <c r="E50" s="45"/>
    </row>
    <row r="51" spans="3:5" s="1" customFormat="1" x14ac:dyDescent="0.3">
      <c r="C51" s="45"/>
      <c r="D51" s="45"/>
      <c r="E51" s="45"/>
    </row>
    <row r="52" spans="3:5" s="1" customFormat="1" x14ac:dyDescent="0.3">
      <c r="C52" s="45"/>
      <c r="D52" s="45"/>
      <c r="E52" s="45"/>
    </row>
    <row r="53" spans="3:5" s="1" customFormat="1" x14ac:dyDescent="0.3">
      <c r="C53" s="45"/>
      <c r="D53" s="45"/>
      <c r="E53" s="45"/>
    </row>
    <row r="54" spans="3:5" s="1" customFormat="1" x14ac:dyDescent="0.3">
      <c r="C54" s="45"/>
      <c r="D54" s="45"/>
      <c r="E54" s="45"/>
    </row>
    <row r="55" spans="3:5" s="1" customFormat="1" x14ac:dyDescent="0.3">
      <c r="C55" s="45"/>
      <c r="D55" s="45"/>
      <c r="E55" s="45"/>
    </row>
    <row r="56" spans="3:5" s="1" customFormat="1" x14ac:dyDescent="0.3">
      <c r="C56" s="45"/>
      <c r="D56" s="45"/>
      <c r="E56" s="45"/>
    </row>
    <row r="57" spans="3:5" s="1" customFormat="1" x14ac:dyDescent="0.3">
      <c r="C57" s="45"/>
      <c r="D57" s="45"/>
      <c r="E57" s="45"/>
    </row>
    <row r="58" spans="3:5" s="1" customFormat="1" x14ac:dyDescent="0.3">
      <c r="C58" s="45"/>
      <c r="D58" s="45"/>
      <c r="E58" s="45"/>
    </row>
    <row r="59" spans="3:5" s="1" customFormat="1" x14ac:dyDescent="0.3">
      <c r="C59" s="45"/>
      <c r="D59" s="45"/>
      <c r="E59" s="45"/>
    </row>
    <row r="60" spans="3:5" s="1" customFormat="1" x14ac:dyDescent="0.3">
      <c r="C60" s="45"/>
      <c r="D60" s="45"/>
      <c r="E60" s="45"/>
    </row>
    <row r="61" spans="3:5" s="1" customFormat="1" x14ac:dyDescent="0.3">
      <c r="C61" s="45"/>
      <c r="D61" s="45"/>
      <c r="E61" s="45"/>
    </row>
    <row r="62" spans="3:5" s="1" customFormat="1" x14ac:dyDescent="0.3">
      <c r="C62" s="45"/>
      <c r="D62" s="45"/>
      <c r="E62" s="45"/>
    </row>
    <row r="63" spans="3:5" s="1" customFormat="1" x14ac:dyDescent="0.3">
      <c r="C63" s="45"/>
      <c r="D63" s="45"/>
      <c r="E63" s="45"/>
    </row>
    <row r="64" spans="3:5" s="1" customFormat="1" x14ac:dyDescent="0.3">
      <c r="C64" s="45"/>
      <c r="D64" s="45"/>
      <c r="E64" s="45"/>
    </row>
    <row r="65" spans="3:5" s="1" customFormat="1" x14ac:dyDescent="0.3">
      <c r="C65" s="45"/>
      <c r="D65" s="45"/>
      <c r="E65" s="45"/>
    </row>
    <row r="66" spans="3:5" s="1" customFormat="1" x14ac:dyDescent="0.3">
      <c r="C66" s="45"/>
      <c r="D66" s="45"/>
      <c r="E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115</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c r="I7" s="82"/>
      <c r="J7" s="82"/>
      <c r="K7" s="129"/>
    </row>
    <row r="8" spans="2:11" x14ac:dyDescent="0.3">
      <c r="B8" s="9" t="s">
        <v>13</v>
      </c>
      <c r="C8" s="82"/>
      <c r="D8" s="82"/>
      <c r="E8" s="82"/>
      <c r="F8" s="82"/>
      <c r="G8" s="82"/>
      <c r="H8" s="82"/>
      <c r="I8" s="82"/>
      <c r="J8" s="82"/>
      <c r="K8" s="129"/>
    </row>
    <row r="9" spans="2:11" x14ac:dyDescent="0.3">
      <c r="B9" s="9" t="s">
        <v>0</v>
      </c>
      <c r="C9" s="82">
        <v>6.1921296296296299E-3</v>
      </c>
      <c r="D9" s="82"/>
      <c r="E9" s="82">
        <v>9.1550925925925949E-3</v>
      </c>
      <c r="F9" s="82">
        <v>2.6388888888888885E-3</v>
      </c>
      <c r="G9" s="82">
        <v>1.8981481481481482E-3</v>
      </c>
      <c r="H9" s="82"/>
      <c r="I9" s="82"/>
      <c r="J9" s="82"/>
      <c r="K9" s="129">
        <f t="shared" ref="K9:K28" si="0">J9+I9+H9+G9+F9+E9+D9+C9</f>
        <v>1.9884259259259261E-2</v>
      </c>
    </row>
    <row r="10" spans="2:11" x14ac:dyDescent="0.3">
      <c r="B10" s="9" t="s">
        <v>8</v>
      </c>
      <c r="C10" s="82">
        <v>2.0370370370370373E-3</v>
      </c>
      <c r="D10" s="82"/>
      <c r="E10" s="82"/>
      <c r="F10" s="82">
        <v>1.8865740740740739E-3</v>
      </c>
      <c r="G10" s="82">
        <v>7.7546296296296293E-4</v>
      </c>
      <c r="H10" s="82"/>
      <c r="I10" s="82"/>
      <c r="J10" s="82"/>
      <c r="K10" s="129">
        <f t="shared" si="0"/>
        <v>4.6990740740740743E-3</v>
      </c>
    </row>
    <row r="11" spans="2:11" x14ac:dyDescent="0.3">
      <c r="B11" s="9" t="s">
        <v>26</v>
      </c>
      <c r="C11" s="82"/>
      <c r="D11" s="82"/>
      <c r="E11" s="82">
        <v>5.7870370370370366E-5</v>
      </c>
      <c r="F11" s="82"/>
      <c r="G11" s="82"/>
      <c r="H11" s="82"/>
      <c r="I11" s="82"/>
      <c r="J11" s="82"/>
      <c r="K11" s="129">
        <f t="shared" si="0"/>
        <v>5.7870370370370366E-5</v>
      </c>
    </row>
    <row r="12" spans="2:11" x14ac:dyDescent="0.3">
      <c r="B12" s="9" t="s">
        <v>3</v>
      </c>
      <c r="C12" s="82"/>
      <c r="D12" s="82">
        <v>4.7685185185185192E-3</v>
      </c>
      <c r="E12" s="82">
        <v>0.18532407407407406</v>
      </c>
      <c r="F12" s="82">
        <v>3.3101851851851851E-3</v>
      </c>
      <c r="G12" s="82">
        <v>1.8865740740740737E-3</v>
      </c>
      <c r="H12" s="82"/>
      <c r="I12" s="82"/>
      <c r="J12" s="82"/>
      <c r="K12" s="129">
        <f t="shared" si="0"/>
        <v>0.19528935185185181</v>
      </c>
    </row>
    <row r="13" spans="2:11" x14ac:dyDescent="0.3">
      <c r="B13" s="9" t="s">
        <v>7</v>
      </c>
      <c r="C13" s="82">
        <v>3.483796296296296E-3</v>
      </c>
      <c r="D13" s="82">
        <v>5.0462962962962961E-3</v>
      </c>
      <c r="E13" s="82">
        <v>4.6064814814814814E-3</v>
      </c>
      <c r="F13" s="82">
        <v>1.8055555555555557E-3</v>
      </c>
      <c r="G13" s="82">
        <v>2.6041666666666665E-3</v>
      </c>
      <c r="H13" s="82"/>
      <c r="I13" s="82"/>
      <c r="J13" s="82"/>
      <c r="K13" s="129">
        <f t="shared" si="0"/>
        <v>1.7546296296296296E-2</v>
      </c>
    </row>
    <row r="14" spans="2:11" x14ac:dyDescent="0.3">
      <c r="B14" s="9" t="s">
        <v>2</v>
      </c>
      <c r="C14" s="82"/>
      <c r="D14" s="82"/>
      <c r="E14" s="82"/>
      <c r="F14" s="82"/>
      <c r="G14" s="82"/>
      <c r="H14" s="82"/>
      <c r="I14" s="82"/>
      <c r="J14" s="82"/>
      <c r="K14" s="129"/>
    </row>
    <row r="15" spans="2:11" x14ac:dyDescent="0.3">
      <c r="B15" s="9" t="s">
        <v>9</v>
      </c>
      <c r="C15" s="82">
        <v>1.5509259259259261E-3</v>
      </c>
      <c r="D15" s="82"/>
      <c r="E15" s="82"/>
      <c r="F15" s="82"/>
      <c r="G15" s="82"/>
      <c r="H15" s="82"/>
      <c r="I15" s="82"/>
      <c r="J15" s="82"/>
      <c r="K15" s="129">
        <f t="shared" si="0"/>
        <v>1.5509259259259261E-3</v>
      </c>
    </row>
    <row r="16" spans="2:11" x14ac:dyDescent="0.3">
      <c r="B16" s="9" t="s">
        <v>1</v>
      </c>
      <c r="C16" s="82">
        <v>3.1134259259259257E-3</v>
      </c>
      <c r="D16" s="82">
        <v>2.6620370370370372E-4</v>
      </c>
      <c r="E16" s="82"/>
      <c r="F16" s="82">
        <v>5.6712962962962956E-4</v>
      </c>
      <c r="G16" s="82">
        <v>8.2638888888888901E-3</v>
      </c>
      <c r="H16" s="82"/>
      <c r="I16" s="82"/>
      <c r="J16" s="82"/>
      <c r="K16" s="129">
        <f t="shared" si="0"/>
        <v>1.2210648148148149E-2</v>
      </c>
    </row>
    <row r="17" spans="2:11" x14ac:dyDescent="0.3">
      <c r="B17" s="9" t="s">
        <v>27</v>
      </c>
      <c r="C17" s="82"/>
      <c r="D17" s="82">
        <v>3.657407407407407E-3</v>
      </c>
      <c r="E17" s="82">
        <v>2.0370370370370373E-3</v>
      </c>
      <c r="F17" s="82">
        <v>4.6296296296296293E-4</v>
      </c>
      <c r="G17" s="82">
        <v>4.4675925925925933E-3</v>
      </c>
      <c r="H17" s="82"/>
      <c r="I17" s="82"/>
      <c r="J17" s="82"/>
      <c r="K17" s="129">
        <f t="shared" si="0"/>
        <v>1.0624999999999999E-2</v>
      </c>
    </row>
    <row r="18" spans="2:11" x14ac:dyDescent="0.3">
      <c r="B18" s="9" t="s">
        <v>16</v>
      </c>
      <c r="C18" s="82"/>
      <c r="D18" s="82"/>
      <c r="E18" s="82"/>
      <c r="F18" s="82"/>
      <c r="G18" s="82"/>
      <c r="H18" s="82"/>
      <c r="I18" s="82"/>
      <c r="J18" s="82"/>
      <c r="K18" s="129"/>
    </row>
    <row r="19" spans="2:11" x14ac:dyDescent="0.3">
      <c r="B19" s="9" t="s">
        <v>4</v>
      </c>
      <c r="C19" s="82">
        <v>3.9467592592592592E-3</v>
      </c>
      <c r="D19" s="82">
        <v>2.673611111111111E-3</v>
      </c>
      <c r="E19" s="82">
        <v>9.9652777777777778E-3</v>
      </c>
      <c r="F19" s="82"/>
      <c r="G19" s="82">
        <v>5.0347222222222217E-3</v>
      </c>
      <c r="H19" s="82"/>
      <c r="I19" s="82"/>
      <c r="J19" s="82"/>
      <c r="K19" s="129">
        <f t="shared" si="0"/>
        <v>2.1620370370370373E-2</v>
      </c>
    </row>
    <row r="20" spans="2:11" x14ac:dyDescent="0.3">
      <c r="B20" s="9" t="s">
        <v>14</v>
      </c>
      <c r="C20" s="82"/>
      <c r="D20" s="82"/>
      <c r="E20" s="82"/>
      <c r="F20" s="82"/>
      <c r="G20" s="82">
        <v>5.6481481481481478E-3</v>
      </c>
      <c r="H20" s="82"/>
      <c r="I20" s="82"/>
      <c r="J20" s="82"/>
      <c r="K20" s="129">
        <f t="shared" si="0"/>
        <v>5.6481481481481478E-3</v>
      </c>
    </row>
    <row r="21" spans="2:11" x14ac:dyDescent="0.3">
      <c r="B21" s="9" t="s">
        <v>11</v>
      </c>
      <c r="C21" s="82">
        <v>4.8634259259259259E-2</v>
      </c>
      <c r="D21" s="82">
        <v>1.0358796296296295E-2</v>
      </c>
      <c r="E21" s="82">
        <v>3.3090277777777774E-2</v>
      </c>
      <c r="F21" s="82">
        <v>1.2916666666666667E-2</v>
      </c>
      <c r="G21" s="82">
        <v>2.6666666666666668E-2</v>
      </c>
      <c r="H21" s="82"/>
      <c r="I21" s="82"/>
      <c r="J21" s="82"/>
      <c r="K21" s="129">
        <f t="shared" si="0"/>
        <v>0.13166666666666665</v>
      </c>
    </row>
    <row r="22" spans="2:11" x14ac:dyDescent="0.3">
      <c r="B22" s="9" t="s">
        <v>15</v>
      </c>
      <c r="C22" s="82">
        <v>1.8634259259259261E-3</v>
      </c>
      <c r="D22" s="82">
        <v>6.7476851851851864E-3</v>
      </c>
      <c r="E22" s="82">
        <v>2.1643518518518518E-3</v>
      </c>
      <c r="F22" s="82">
        <v>2.1643518518518518E-3</v>
      </c>
      <c r="G22" s="82">
        <v>6.1689814814814819E-3</v>
      </c>
      <c r="H22" s="82"/>
      <c r="I22" s="82"/>
      <c r="J22" s="82"/>
      <c r="K22" s="129">
        <f t="shared" si="0"/>
        <v>1.9108796296296294E-2</v>
      </c>
    </row>
    <row r="23" spans="2:11" x14ac:dyDescent="0.3">
      <c r="B23" s="9" t="s">
        <v>28</v>
      </c>
      <c r="C23" s="82">
        <v>5.2893518518518515E-3</v>
      </c>
      <c r="D23" s="82">
        <v>2.3182870370370371E-2</v>
      </c>
      <c r="E23" s="82">
        <v>6.3425925925925924E-3</v>
      </c>
      <c r="F23" s="82">
        <v>1.0370370370370372E-2</v>
      </c>
      <c r="G23" s="82">
        <v>1.3414351851851853E-2</v>
      </c>
      <c r="H23" s="82"/>
      <c r="I23" s="82"/>
      <c r="J23" s="82"/>
      <c r="K23" s="129">
        <f t="shared" si="0"/>
        <v>5.8599537037037033E-2</v>
      </c>
    </row>
    <row r="24" spans="2:11" x14ac:dyDescent="0.3">
      <c r="B24" s="9" t="s">
        <v>12</v>
      </c>
      <c r="C24" s="82">
        <v>1.5462962962962963E-2</v>
      </c>
      <c r="D24" s="82">
        <v>3.4421296296296297E-2</v>
      </c>
      <c r="E24" s="82">
        <v>1.7627314814814811E-2</v>
      </c>
      <c r="F24" s="82">
        <v>8.3449074074074085E-3</v>
      </c>
      <c r="G24" s="82">
        <v>1.196759259259259E-2</v>
      </c>
      <c r="H24" s="82"/>
      <c r="I24" s="82"/>
      <c r="J24" s="82">
        <v>1.0416666666666667E-3</v>
      </c>
      <c r="K24" s="129">
        <f t="shared" si="0"/>
        <v>8.8865740740740745E-2</v>
      </c>
    </row>
    <row r="25" spans="2:11" x14ac:dyDescent="0.3">
      <c r="B25" s="9" t="s">
        <v>5</v>
      </c>
      <c r="C25" s="82">
        <v>1.5173611111111112E-2</v>
      </c>
      <c r="D25" s="82">
        <v>9.4999999999999973E-2</v>
      </c>
      <c r="E25" s="82">
        <v>9.9664351851851893E-2</v>
      </c>
      <c r="F25" s="82">
        <v>2.4490740740740743E-2</v>
      </c>
      <c r="G25" s="82">
        <v>1.3148148148148147E-2</v>
      </c>
      <c r="H25" s="82">
        <v>1.9328703703703704E-3</v>
      </c>
      <c r="I25" s="82">
        <v>4.2013888888888891E-3</v>
      </c>
      <c r="J25" s="82"/>
      <c r="K25" s="129">
        <f t="shared" si="0"/>
        <v>0.25361111111111112</v>
      </c>
    </row>
    <row r="26" spans="2:11" x14ac:dyDescent="0.3">
      <c r="B26" s="9" t="s">
        <v>6</v>
      </c>
      <c r="C26" s="82">
        <v>2.673611111111111E-3</v>
      </c>
      <c r="D26" s="82">
        <v>2.6504629629629625E-3</v>
      </c>
      <c r="E26" s="82">
        <v>1.1446759259259259E-2</v>
      </c>
      <c r="F26" s="82"/>
      <c r="G26" s="82">
        <v>2.5925925925925925E-3</v>
      </c>
      <c r="H26" s="82"/>
      <c r="I26" s="82"/>
      <c r="J26" s="82"/>
      <c r="K26" s="129">
        <f t="shared" si="0"/>
        <v>1.9363425925925923E-2</v>
      </c>
    </row>
    <row r="27" spans="2:11" x14ac:dyDescent="0.3">
      <c r="B27" s="9" t="s">
        <v>29</v>
      </c>
      <c r="C27" s="82"/>
      <c r="D27" s="82"/>
      <c r="E27" s="82"/>
      <c r="F27" s="82"/>
      <c r="G27" s="82"/>
      <c r="H27" s="82"/>
      <c r="I27" s="82"/>
      <c r="J27" s="82"/>
      <c r="K27" s="129"/>
    </row>
    <row r="28" spans="2:11" x14ac:dyDescent="0.3">
      <c r="B28" s="9" t="s">
        <v>17</v>
      </c>
      <c r="C28" s="82"/>
      <c r="D28" s="82">
        <v>2.4537037037037036E-3</v>
      </c>
      <c r="E28" s="82">
        <v>2.592592592592593E-3</v>
      </c>
      <c r="F28" s="82">
        <v>2.6388888888888885E-3</v>
      </c>
      <c r="G28" s="82">
        <v>2.9050925925925928E-3</v>
      </c>
      <c r="H28" s="82"/>
      <c r="I28" s="82"/>
      <c r="J28" s="82"/>
      <c r="K28" s="129">
        <f t="shared" si="0"/>
        <v>1.0590277777777778E-2</v>
      </c>
    </row>
    <row r="29" spans="2:11" x14ac:dyDescent="0.3">
      <c r="B29" s="93"/>
      <c r="C29" s="92"/>
      <c r="D29" s="92"/>
      <c r="E29" s="91"/>
      <c r="F29" s="91"/>
      <c r="G29" s="92"/>
      <c r="H29" s="92"/>
      <c r="I29" s="92"/>
      <c r="J29" s="92"/>
      <c r="K29" s="129"/>
    </row>
    <row r="30" spans="2:11" x14ac:dyDescent="0.3">
      <c r="B30" s="93" t="s">
        <v>30</v>
      </c>
      <c r="C30" s="94">
        <f>SUM(C7:C28)</f>
        <v>0.10942129629629631</v>
      </c>
      <c r="D30" s="94">
        <f t="shared" ref="D30:J30" si="1">SUM(D7:D28)</f>
        <v>0.19122685185185181</v>
      </c>
      <c r="E30" s="94">
        <f t="shared" si="1"/>
        <v>0.38407407407407412</v>
      </c>
      <c r="F30" s="94">
        <f t="shared" si="1"/>
        <v>7.1597222222222229E-2</v>
      </c>
      <c r="G30" s="94">
        <f t="shared" si="1"/>
        <v>0.10744212962962964</v>
      </c>
      <c r="H30" s="94">
        <f t="shared" si="1"/>
        <v>1.9328703703703704E-3</v>
      </c>
      <c r="I30" s="94">
        <f t="shared" si="1"/>
        <v>4.2013888888888891E-3</v>
      </c>
      <c r="J30" s="94">
        <f t="shared" si="1"/>
        <v>1.0416666666666667E-3</v>
      </c>
      <c r="K30" s="130">
        <f>SUM(K7:K28)</f>
        <v>0.87093749999999992</v>
      </c>
    </row>
    <row r="31" spans="2:11" x14ac:dyDescent="0.3">
      <c r="B31" s="102"/>
      <c r="C31" s="107"/>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0"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116</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v>7.8935185185185185E-3</v>
      </c>
      <c r="E7" s="82"/>
      <c r="F7" s="82"/>
      <c r="G7" s="82"/>
      <c r="H7" s="82"/>
      <c r="I7" s="82"/>
      <c r="J7" s="82"/>
      <c r="K7" s="129">
        <f>C7+D7+E7+F7+G7+H7+I7+J7</f>
        <v>7.8935185185185185E-3</v>
      </c>
    </row>
    <row r="8" spans="2:11" x14ac:dyDescent="0.3">
      <c r="B8" s="9" t="s">
        <v>13</v>
      </c>
      <c r="C8" s="82"/>
      <c r="D8" s="82">
        <v>4.7337962962962958E-3</v>
      </c>
      <c r="E8" s="82"/>
      <c r="F8" s="82"/>
      <c r="G8" s="82"/>
      <c r="H8" s="82"/>
      <c r="I8" s="82"/>
      <c r="J8" s="82"/>
      <c r="K8" s="129">
        <f>C8+D8+E8+F8+G8+H8+I8+J8</f>
        <v>4.7337962962962958E-3</v>
      </c>
    </row>
    <row r="9" spans="2:11" x14ac:dyDescent="0.3">
      <c r="B9" s="9" t="s">
        <v>0</v>
      </c>
      <c r="C9" s="82"/>
      <c r="D9" s="82">
        <v>1.5995370370370372E-2</v>
      </c>
      <c r="E9" s="82"/>
      <c r="F9" s="82">
        <v>1.7291666666666664E-2</v>
      </c>
      <c r="G9" s="82"/>
      <c r="H9" s="82"/>
      <c r="I9" s="82"/>
      <c r="J9" s="82"/>
      <c r="K9" s="129">
        <f t="shared" ref="K9:K26" si="0">C9+D9+E9+F9+G9+H9+I9+J9</f>
        <v>3.3287037037037032E-2</v>
      </c>
    </row>
    <row r="10" spans="2:11" x14ac:dyDescent="0.3">
      <c r="B10" s="9" t="s">
        <v>8</v>
      </c>
      <c r="C10" s="82"/>
      <c r="D10" s="82">
        <v>5.1840277777777777E-2</v>
      </c>
      <c r="E10" s="82"/>
      <c r="F10" s="82"/>
      <c r="G10" s="82"/>
      <c r="H10" s="82"/>
      <c r="I10" s="82"/>
      <c r="J10" s="82"/>
      <c r="K10" s="129">
        <f t="shared" si="0"/>
        <v>5.1840277777777777E-2</v>
      </c>
    </row>
    <row r="11" spans="2:11" x14ac:dyDescent="0.3">
      <c r="B11" s="9" t="s">
        <v>26</v>
      </c>
      <c r="C11" s="82"/>
      <c r="D11" s="82"/>
      <c r="E11" s="82"/>
      <c r="F11" s="82"/>
      <c r="G11" s="82"/>
      <c r="H11" s="82"/>
      <c r="I11" s="82"/>
      <c r="J11" s="82"/>
      <c r="K11" s="129"/>
    </row>
    <row r="12" spans="2:11" x14ac:dyDescent="0.3">
      <c r="B12" s="9" t="s">
        <v>3</v>
      </c>
      <c r="C12" s="82"/>
      <c r="D12" s="82">
        <v>2.4363425925925924E-2</v>
      </c>
      <c r="E12" s="82"/>
      <c r="F12" s="82"/>
      <c r="G12" s="82"/>
      <c r="H12" s="82"/>
      <c r="I12" s="82"/>
      <c r="J12" s="82"/>
      <c r="K12" s="129">
        <f t="shared" si="0"/>
        <v>2.4363425925925924E-2</v>
      </c>
    </row>
    <row r="13" spans="2:11" x14ac:dyDescent="0.3">
      <c r="B13" s="9" t="s">
        <v>7</v>
      </c>
      <c r="C13" s="82"/>
      <c r="D13" s="82">
        <v>1.25E-3</v>
      </c>
      <c r="E13" s="82"/>
      <c r="F13" s="82">
        <v>8.3796296296296292E-3</v>
      </c>
      <c r="G13" s="82">
        <v>4.3518518518518515E-3</v>
      </c>
      <c r="H13" s="82"/>
      <c r="I13" s="82"/>
      <c r="J13" s="82"/>
      <c r="K13" s="129">
        <f t="shared" si="0"/>
        <v>1.398148148148148E-2</v>
      </c>
    </row>
    <row r="14" spans="2:11" x14ac:dyDescent="0.3">
      <c r="B14" s="9" t="s">
        <v>2</v>
      </c>
      <c r="C14" s="82"/>
      <c r="D14" s="82">
        <v>3.5219907407407408E-2</v>
      </c>
      <c r="E14" s="82">
        <v>1.1342592592592591E-3</v>
      </c>
      <c r="F14" s="82"/>
      <c r="G14" s="82"/>
      <c r="H14" s="82"/>
      <c r="I14" s="82"/>
      <c r="J14" s="82"/>
      <c r="K14" s="129">
        <f t="shared" si="0"/>
        <v>3.6354166666666667E-2</v>
      </c>
    </row>
    <row r="15" spans="2:11" x14ac:dyDescent="0.3">
      <c r="B15" s="9" t="s">
        <v>9</v>
      </c>
      <c r="C15" s="82"/>
      <c r="D15" s="82"/>
      <c r="E15" s="82"/>
      <c r="F15" s="82"/>
      <c r="G15" s="82"/>
      <c r="H15" s="82"/>
      <c r="I15" s="82"/>
      <c r="J15" s="82"/>
      <c r="K15" s="129"/>
    </row>
    <row r="16" spans="2:11" x14ac:dyDescent="0.3">
      <c r="B16" s="9" t="s">
        <v>1</v>
      </c>
      <c r="C16" s="82"/>
      <c r="D16" s="82">
        <v>6.875E-3</v>
      </c>
      <c r="E16" s="82"/>
      <c r="F16" s="82">
        <v>2.2106481481481482E-3</v>
      </c>
      <c r="G16" s="82"/>
      <c r="H16" s="82"/>
      <c r="I16" s="82"/>
      <c r="J16" s="82"/>
      <c r="K16" s="129">
        <f t="shared" si="0"/>
        <v>9.0856481481481483E-3</v>
      </c>
    </row>
    <row r="17" spans="2:11" x14ac:dyDescent="0.3">
      <c r="B17" s="9" t="s">
        <v>27</v>
      </c>
      <c r="C17" s="82"/>
      <c r="D17" s="82">
        <v>6.4687500000000009E-2</v>
      </c>
      <c r="E17" s="82"/>
      <c r="F17" s="82">
        <v>3.1157407407407401E-2</v>
      </c>
      <c r="G17" s="82"/>
      <c r="H17" s="82"/>
      <c r="I17" s="82"/>
      <c r="J17" s="82"/>
      <c r="K17" s="129">
        <f t="shared" si="0"/>
        <v>9.5844907407407406E-2</v>
      </c>
    </row>
    <row r="18" spans="2:11" x14ac:dyDescent="0.3">
      <c r="B18" s="9" t="s">
        <v>16</v>
      </c>
      <c r="C18" s="82"/>
      <c r="D18" s="82">
        <v>2.2916666666666667E-3</v>
      </c>
      <c r="E18" s="82"/>
      <c r="F18" s="82"/>
      <c r="G18" s="82"/>
      <c r="H18" s="82"/>
      <c r="I18" s="82"/>
      <c r="J18" s="82"/>
      <c r="K18" s="129">
        <f t="shared" si="0"/>
        <v>2.2916666666666667E-3</v>
      </c>
    </row>
    <row r="19" spans="2:11" x14ac:dyDescent="0.3">
      <c r="B19" s="9" t="s">
        <v>4</v>
      </c>
      <c r="C19" s="82"/>
      <c r="D19" s="82"/>
      <c r="E19" s="82"/>
      <c r="F19" s="82">
        <v>1.7430555555555557E-2</v>
      </c>
      <c r="G19" s="82"/>
      <c r="H19" s="82"/>
      <c r="I19" s="82"/>
      <c r="J19" s="82"/>
      <c r="K19" s="129">
        <f t="shared" si="0"/>
        <v>1.7430555555555557E-2</v>
      </c>
    </row>
    <row r="20" spans="2:11" x14ac:dyDescent="0.3">
      <c r="B20" s="9" t="s">
        <v>14</v>
      </c>
      <c r="C20" s="82"/>
      <c r="D20" s="82">
        <v>8.5300925925925909E-3</v>
      </c>
      <c r="E20" s="82"/>
      <c r="F20" s="82">
        <v>1.2719907407407409E-2</v>
      </c>
      <c r="G20" s="82">
        <v>1.1226851851851851E-3</v>
      </c>
      <c r="H20" s="82">
        <v>1.7604166666666667E-2</v>
      </c>
      <c r="I20" s="82"/>
      <c r="J20" s="82"/>
      <c r="K20" s="129">
        <f t="shared" si="0"/>
        <v>3.9976851851851847E-2</v>
      </c>
    </row>
    <row r="21" spans="2:11" x14ac:dyDescent="0.3">
      <c r="B21" s="9" t="s">
        <v>11</v>
      </c>
      <c r="C21" s="80"/>
      <c r="D21" s="82">
        <v>8.9953703703703716E-2</v>
      </c>
      <c r="E21" s="82"/>
      <c r="F21" s="82">
        <v>9.6921296296296297E-2</v>
      </c>
      <c r="G21" s="82"/>
      <c r="H21" s="82"/>
      <c r="I21" s="82"/>
      <c r="J21" s="82"/>
      <c r="K21" s="129">
        <f t="shared" si="0"/>
        <v>0.18687500000000001</v>
      </c>
    </row>
    <row r="22" spans="2:11" x14ac:dyDescent="0.3">
      <c r="B22" s="9" t="s">
        <v>15</v>
      </c>
      <c r="C22" s="82"/>
      <c r="D22" s="82">
        <v>3.3622685185185186E-2</v>
      </c>
      <c r="E22" s="82"/>
      <c r="F22" s="82"/>
      <c r="G22" s="82"/>
      <c r="H22" s="82"/>
      <c r="I22" s="82"/>
      <c r="J22" s="82"/>
      <c r="K22" s="129">
        <f t="shared" si="0"/>
        <v>3.3622685185185186E-2</v>
      </c>
    </row>
    <row r="23" spans="2:11" x14ac:dyDescent="0.3">
      <c r="B23" s="9" t="s">
        <v>28</v>
      </c>
      <c r="C23" s="82"/>
      <c r="D23" s="82">
        <v>0.32501157407407416</v>
      </c>
      <c r="E23" s="82"/>
      <c r="F23" s="82">
        <v>0.17673611111111112</v>
      </c>
      <c r="G23" s="82">
        <v>1.4907407407407407E-2</v>
      </c>
      <c r="H23" s="82">
        <v>7.7893518518518511E-3</v>
      </c>
      <c r="I23" s="82"/>
      <c r="J23" s="82"/>
      <c r="K23" s="129">
        <f t="shared" si="0"/>
        <v>0.52444444444444449</v>
      </c>
    </row>
    <row r="24" spans="2:11" x14ac:dyDescent="0.3">
      <c r="B24" s="9" t="s">
        <v>12</v>
      </c>
      <c r="C24" s="80"/>
      <c r="D24" s="82">
        <v>2.1574074074074072E-2</v>
      </c>
      <c r="E24" s="82">
        <v>2.8124999999999995E-3</v>
      </c>
      <c r="F24" s="82">
        <v>0.3121064814814814</v>
      </c>
      <c r="G24" s="82">
        <v>9.9768518518518513E-3</v>
      </c>
      <c r="H24" s="82">
        <v>2.7928240740740747E-2</v>
      </c>
      <c r="I24" s="82"/>
      <c r="J24" s="82"/>
      <c r="K24" s="129">
        <f t="shared" si="0"/>
        <v>0.37439814814814809</v>
      </c>
    </row>
    <row r="25" spans="2:11" x14ac:dyDescent="0.3">
      <c r="B25" s="9" t="s">
        <v>5</v>
      </c>
      <c r="C25" s="78"/>
      <c r="D25" s="82"/>
      <c r="E25" s="82"/>
      <c r="F25" s="82">
        <v>0.10144675925925925</v>
      </c>
      <c r="G25" s="82">
        <v>9.7673611111111114E-2</v>
      </c>
      <c r="H25" s="82">
        <v>1.5300925925925926E-2</v>
      </c>
      <c r="I25" s="82"/>
      <c r="J25" s="82"/>
      <c r="K25" s="129">
        <f t="shared" si="0"/>
        <v>0.2144212962962963</v>
      </c>
    </row>
    <row r="26" spans="2:11" x14ac:dyDescent="0.3">
      <c r="B26" s="9" t="s">
        <v>6</v>
      </c>
      <c r="C26" s="82"/>
      <c r="D26" s="82">
        <v>1.3541666666666667E-3</v>
      </c>
      <c r="E26" s="82"/>
      <c r="F26" s="82"/>
      <c r="G26" s="82"/>
      <c r="H26" s="82"/>
      <c r="I26" s="82"/>
      <c r="J26" s="82"/>
      <c r="K26" s="129">
        <f t="shared" si="0"/>
        <v>1.3541666666666667E-3</v>
      </c>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2"/>
      <c r="G29" s="91"/>
      <c r="H29" s="91"/>
      <c r="I29" s="92"/>
      <c r="J29" s="92"/>
      <c r="K29" s="129"/>
    </row>
    <row r="30" spans="2:11" x14ac:dyDescent="0.3">
      <c r="B30" s="93" t="s">
        <v>30</v>
      </c>
      <c r="C30" s="94"/>
      <c r="D30" s="94">
        <f t="shared" ref="D30:H30" si="1">SUM(D7:D28)</f>
        <v>0.69519675925925939</v>
      </c>
      <c r="E30" s="94">
        <f t="shared" si="1"/>
        <v>3.9467592592592584E-3</v>
      </c>
      <c r="F30" s="94">
        <f t="shared" si="1"/>
        <v>0.77640046296296295</v>
      </c>
      <c r="G30" s="94">
        <f t="shared" si="1"/>
        <v>0.1280324074074074</v>
      </c>
      <c r="H30" s="94">
        <f t="shared" si="1"/>
        <v>6.8622685185185189E-2</v>
      </c>
      <c r="I30" s="94"/>
      <c r="J30" s="82"/>
      <c r="K30" s="130">
        <f>SUM(K7:K28)</f>
        <v>1.6721990740740742</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117</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v>6.9444444444444444E-5</v>
      </c>
      <c r="I7" s="82"/>
      <c r="J7" s="82"/>
      <c r="K7" s="129">
        <f t="shared" ref="K7:K28" si="0">SUM(C7:J7)</f>
        <v>6.9444444444444444E-5</v>
      </c>
    </row>
    <row r="8" spans="2:11" x14ac:dyDescent="0.3">
      <c r="B8" s="9" t="s">
        <v>13</v>
      </c>
      <c r="C8" s="82">
        <v>3.4722222222222224E-4</v>
      </c>
      <c r="D8" s="82"/>
      <c r="E8" s="82">
        <v>5.5555555555555558E-3</v>
      </c>
      <c r="F8" s="82"/>
      <c r="G8" s="82">
        <v>1.3472222222222222E-2</v>
      </c>
      <c r="H8" s="82">
        <v>1.6701388888888887E-2</v>
      </c>
      <c r="I8" s="82"/>
      <c r="J8" s="82"/>
      <c r="K8" s="129">
        <f t="shared" si="0"/>
        <v>3.6076388888888887E-2</v>
      </c>
    </row>
    <row r="9" spans="2:11" x14ac:dyDescent="0.3">
      <c r="B9" s="9" t="s">
        <v>0</v>
      </c>
      <c r="C9" s="82">
        <v>6.3425925925925915E-3</v>
      </c>
      <c r="D9" s="82">
        <v>1.7187500000000001E-2</v>
      </c>
      <c r="E9" s="82">
        <v>1.7951388888888885E-2</v>
      </c>
      <c r="F9" s="82"/>
      <c r="G9" s="82">
        <v>3.7731481481481474E-3</v>
      </c>
      <c r="H9" s="82">
        <v>1.5914351851851853E-2</v>
      </c>
      <c r="I9" s="82"/>
      <c r="J9" s="82"/>
      <c r="K9" s="129">
        <f t="shared" si="0"/>
        <v>6.1168981481481484E-2</v>
      </c>
    </row>
    <row r="10" spans="2:11" x14ac:dyDescent="0.3">
      <c r="B10" s="9" t="s">
        <v>8</v>
      </c>
      <c r="C10" s="82">
        <v>8.472222222222223E-3</v>
      </c>
      <c r="D10" s="82">
        <v>2.0011574074074077E-2</v>
      </c>
      <c r="E10" s="82">
        <v>1.0532407407407407E-3</v>
      </c>
      <c r="F10" s="82"/>
      <c r="G10" s="82"/>
      <c r="H10" s="82">
        <v>1.4236111111111111E-2</v>
      </c>
      <c r="I10" s="82"/>
      <c r="J10" s="82"/>
      <c r="K10" s="129">
        <f t="shared" si="0"/>
        <v>4.3773148148148151E-2</v>
      </c>
    </row>
    <row r="11" spans="2:11" x14ac:dyDescent="0.3">
      <c r="B11" s="9" t="s">
        <v>26</v>
      </c>
      <c r="C11" s="82">
        <v>1.3888888888888889E-4</v>
      </c>
      <c r="D11" s="82"/>
      <c r="E11" s="82">
        <v>2.7777777777777778E-4</v>
      </c>
      <c r="F11" s="82"/>
      <c r="G11" s="82"/>
      <c r="H11" s="82"/>
      <c r="I11" s="82"/>
      <c r="J11" s="82"/>
      <c r="K11" s="129">
        <f t="shared" si="0"/>
        <v>4.1666666666666664E-4</v>
      </c>
    </row>
    <row r="12" spans="2:11" x14ac:dyDescent="0.3">
      <c r="B12" s="9" t="s">
        <v>3</v>
      </c>
      <c r="C12" s="82">
        <v>4.945601851851851E-2</v>
      </c>
      <c r="D12" s="82">
        <v>9.707175925925926E-2</v>
      </c>
      <c r="E12" s="82">
        <v>2.361111111111111E-2</v>
      </c>
      <c r="F12" s="82">
        <v>3.0104166666666671E-2</v>
      </c>
      <c r="G12" s="82">
        <v>0.132349537037037</v>
      </c>
      <c r="H12" s="82">
        <v>2.8668981481481483E-2</v>
      </c>
      <c r="I12" s="82"/>
      <c r="J12" s="82"/>
      <c r="K12" s="129">
        <f t="shared" si="0"/>
        <v>0.36126157407407405</v>
      </c>
    </row>
    <row r="13" spans="2:11" x14ac:dyDescent="0.3">
      <c r="B13" s="9" t="s">
        <v>7</v>
      </c>
      <c r="C13" s="82">
        <v>3.5775462962962967E-2</v>
      </c>
      <c r="D13" s="82">
        <v>9.8263888888888897E-3</v>
      </c>
      <c r="E13" s="82">
        <v>2.5555555555555554E-2</v>
      </c>
      <c r="F13" s="82">
        <v>6.898148148148148E-3</v>
      </c>
      <c r="G13" s="82">
        <v>5.9143518518518521E-3</v>
      </c>
      <c r="H13" s="82">
        <v>7.6388888888888882E-4</v>
      </c>
      <c r="I13" s="82"/>
      <c r="J13" s="82"/>
      <c r="K13" s="129">
        <f t="shared" si="0"/>
        <v>8.4733796296296307E-2</v>
      </c>
    </row>
    <row r="14" spans="2:11" x14ac:dyDescent="0.3">
      <c r="B14" s="9" t="s">
        <v>2</v>
      </c>
      <c r="C14" s="82">
        <v>1.8055555555555557E-2</v>
      </c>
      <c r="D14" s="82">
        <v>1.4583333333333334E-3</v>
      </c>
      <c r="E14" s="82">
        <v>1.511574074074074E-2</v>
      </c>
      <c r="F14" s="82">
        <v>1.6319444444444443E-3</v>
      </c>
      <c r="G14" s="82">
        <v>1.678240740740741E-3</v>
      </c>
      <c r="H14" s="82">
        <v>1.1574074074074073E-4</v>
      </c>
      <c r="I14" s="82"/>
      <c r="J14" s="82"/>
      <c r="K14" s="129">
        <f t="shared" si="0"/>
        <v>3.8055555555555558E-2</v>
      </c>
    </row>
    <row r="15" spans="2:11" x14ac:dyDescent="0.3">
      <c r="B15" s="9" t="s">
        <v>9</v>
      </c>
      <c r="C15" s="82">
        <v>3.6458333333333334E-3</v>
      </c>
      <c r="D15" s="82"/>
      <c r="E15" s="82">
        <v>9.826388888888888E-3</v>
      </c>
      <c r="F15" s="82"/>
      <c r="G15" s="82"/>
      <c r="H15" s="82">
        <v>7.4074074074074081E-4</v>
      </c>
      <c r="I15" s="82"/>
      <c r="J15" s="82"/>
      <c r="K15" s="129">
        <f t="shared" si="0"/>
        <v>1.4212962962962964E-2</v>
      </c>
    </row>
    <row r="16" spans="2:11" x14ac:dyDescent="0.3">
      <c r="B16" s="9" t="s">
        <v>1</v>
      </c>
      <c r="C16" s="82">
        <v>9.3287037037037019E-3</v>
      </c>
      <c r="D16" s="82">
        <v>2.1874999999999998E-3</v>
      </c>
      <c r="E16" s="82">
        <v>3.0902777777777777E-3</v>
      </c>
      <c r="F16" s="82"/>
      <c r="G16" s="82">
        <v>7.2916666666666668E-3</v>
      </c>
      <c r="H16" s="82">
        <v>2.8935185185185184E-4</v>
      </c>
      <c r="I16" s="82"/>
      <c r="J16" s="82"/>
      <c r="K16" s="129">
        <f t="shared" si="0"/>
        <v>2.2187499999999999E-2</v>
      </c>
    </row>
    <row r="17" spans="2:11" x14ac:dyDescent="0.3">
      <c r="B17" s="9" t="s">
        <v>27</v>
      </c>
      <c r="C17" s="82">
        <v>3.1134259259259257E-2</v>
      </c>
      <c r="D17" s="82">
        <v>2.2881944444444444E-2</v>
      </c>
      <c r="E17" s="82">
        <v>1.6724537037037038E-2</v>
      </c>
      <c r="F17" s="82">
        <v>6.1574074074074074E-3</v>
      </c>
      <c r="G17" s="82">
        <v>2.0624999999999998E-2</v>
      </c>
      <c r="H17" s="82">
        <v>9.2592592592592588E-5</v>
      </c>
      <c r="I17" s="82"/>
      <c r="J17" s="82"/>
      <c r="K17" s="129">
        <f t="shared" si="0"/>
        <v>9.7615740740740725E-2</v>
      </c>
    </row>
    <row r="18" spans="2:11" x14ac:dyDescent="0.3">
      <c r="B18" s="9" t="s">
        <v>16</v>
      </c>
      <c r="C18" s="82"/>
      <c r="D18" s="82"/>
      <c r="E18" s="82"/>
      <c r="F18" s="82"/>
      <c r="G18" s="82"/>
      <c r="H18" s="82"/>
      <c r="I18" s="82"/>
      <c r="J18" s="82"/>
      <c r="K18" s="129"/>
    </row>
    <row r="19" spans="2:11" x14ac:dyDescent="0.3">
      <c r="B19" s="9" t="s">
        <v>4</v>
      </c>
      <c r="C19" s="82">
        <v>1.576388888888889E-2</v>
      </c>
      <c r="D19" s="82">
        <v>5.0254629629629621E-2</v>
      </c>
      <c r="E19" s="82">
        <v>1.3506944444444443E-2</v>
      </c>
      <c r="F19" s="82">
        <v>1.8287037037037036E-2</v>
      </c>
      <c r="G19" s="82">
        <v>7.8240740740740736E-3</v>
      </c>
      <c r="H19" s="82">
        <v>3.3564814814814818E-4</v>
      </c>
      <c r="I19" s="82"/>
      <c r="J19" s="82"/>
      <c r="K19" s="129">
        <f t="shared" si="0"/>
        <v>0.10597222222222222</v>
      </c>
    </row>
    <row r="20" spans="2:11" x14ac:dyDescent="0.3">
      <c r="B20" s="9" t="s">
        <v>14</v>
      </c>
      <c r="C20" s="82"/>
      <c r="D20" s="82">
        <v>9.6527777777777775E-3</v>
      </c>
      <c r="E20" s="82">
        <v>1.2245370370370368E-2</v>
      </c>
      <c r="F20" s="82"/>
      <c r="G20" s="82">
        <v>1.9097222222222222E-3</v>
      </c>
      <c r="H20" s="82">
        <v>3.9351851851851852E-4</v>
      </c>
      <c r="I20" s="82"/>
      <c r="J20" s="82"/>
      <c r="K20" s="129">
        <f t="shared" si="0"/>
        <v>2.4201388888888887E-2</v>
      </c>
    </row>
    <row r="21" spans="2:11" x14ac:dyDescent="0.3">
      <c r="B21" s="9" t="s">
        <v>11</v>
      </c>
      <c r="C21" s="82">
        <v>4.7928240740740737E-2</v>
      </c>
      <c r="D21" s="82">
        <v>3.7511574074074065E-2</v>
      </c>
      <c r="E21" s="82">
        <v>2.4861111111111108E-2</v>
      </c>
      <c r="F21" s="82">
        <v>2.3425925925925926E-2</v>
      </c>
      <c r="G21" s="82">
        <v>1.2951388888888889E-2</v>
      </c>
      <c r="H21" s="82">
        <v>3.0810185185185184E-2</v>
      </c>
      <c r="I21" s="82"/>
      <c r="J21" s="82"/>
      <c r="K21" s="129">
        <f t="shared" si="0"/>
        <v>0.17748842592592592</v>
      </c>
    </row>
    <row r="22" spans="2:11" x14ac:dyDescent="0.3">
      <c r="B22" s="9" t="s">
        <v>15</v>
      </c>
      <c r="C22" s="82">
        <v>2.2962962962962963E-2</v>
      </c>
      <c r="D22" s="82">
        <v>1.1863425925925927E-2</v>
      </c>
      <c r="E22" s="82">
        <v>1.3472222222222221E-2</v>
      </c>
      <c r="F22" s="82"/>
      <c r="G22" s="82">
        <v>1.2303240740740741E-2</v>
      </c>
      <c r="H22" s="82">
        <v>1.3217592592592593E-2</v>
      </c>
      <c r="I22" s="82"/>
      <c r="J22" s="82"/>
      <c r="K22" s="129">
        <f t="shared" si="0"/>
        <v>7.3819444444444438E-2</v>
      </c>
    </row>
    <row r="23" spans="2:11" x14ac:dyDescent="0.3">
      <c r="B23" s="9" t="s">
        <v>28</v>
      </c>
      <c r="C23" s="82">
        <v>2.4444444444444442E-2</v>
      </c>
      <c r="D23" s="82">
        <v>5.0509259259259268E-2</v>
      </c>
      <c r="E23" s="82">
        <v>1.2638888888888887E-2</v>
      </c>
      <c r="F23" s="82">
        <v>1.0231481481481482E-2</v>
      </c>
      <c r="G23" s="82">
        <v>1.4953703703703705E-2</v>
      </c>
      <c r="H23" s="82">
        <v>8.5763888888888886E-3</v>
      </c>
      <c r="I23" s="82"/>
      <c r="J23" s="82"/>
      <c r="K23" s="129">
        <f t="shared" si="0"/>
        <v>0.12135416666666668</v>
      </c>
    </row>
    <row r="24" spans="2:11" x14ac:dyDescent="0.3">
      <c r="B24" s="9" t="s">
        <v>12</v>
      </c>
      <c r="C24" s="82">
        <v>1.252314814814815E-2</v>
      </c>
      <c r="D24" s="82">
        <v>1.0624999999999999E-2</v>
      </c>
      <c r="E24" s="82">
        <v>1.1087962962962963E-2</v>
      </c>
      <c r="F24" s="82"/>
      <c r="G24" s="82">
        <v>9.1666666666666684E-3</v>
      </c>
      <c r="H24" s="82">
        <v>1.701388888888889E-3</v>
      </c>
      <c r="I24" s="82"/>
      <c r="J24" s="82"/>
      <c r="K24" s="129">
        <f t="shared" si="0"/>
        <v>4.5104166666666667E-2</v>
      </c>
    </row>
    <row r="25" spans="2:11" x14ac:dyDescent="0.3">
      <c r="B25" s="9" t="s">
        <v>5</v>
      </c>
      <c r="C25" s="82">
        <v>1.2442129629629629E-2</v>
      </c>
      <c r="D25" s="82">
        <v>1.3113425925925926E-2</v>
      </c>
      <c r="E25" s="82">
        <v>5.7754629629629631E-3</v>
      </c>
      <c r="F25" s="82"/>
      <c r="G25" s="82">
        <v>8.8888888888888889E-3</v>
      </c>
      <c r="H25" s="82">
        <v>2.650462962962963E-3</v>
      </c>
      <c r="I25" s="82"/>
      <c r="J25" s="82"/>
      <c r="K25" s="129">
        <f t="shared" si="0"/>
        <v>4.2870370370370371E-2</v>
      </c>
    </row>
    <row r="26" spans="2:11" x14ac:dyDescent="0.3">
      <c r="B26" s="9" t="s">
        <v>6</v>
      </c>
      <c r="C26" s="82">
        <v>1.1574074074074073E-4</v>
      </c>
      <c r="D26" s="82">
        <v>1.1689814814814816E-3</v>
      </c>
      <c r="E26" s="82">
        <v>1.1805555555555556E-3</v>
      </c>
      <c r="F26" s="82"/>
      <c r="G26" s="82">
        <v>1.7476851851851852E-3</v>
      </c>
      <c r="H26" s="82"/>
      <c r="I26" s="82"/>
      <c r="J26" s="82"/>
      <c r="K26" s="129">
        <f t="shared" si="0"/>
        <v>4.2129629629629635E-3</v>
      </c>
    </row>
    <row r="27" spans="2:11" x14ac:dyDescent="0.3">
      <c r="B27" s="9" t="s">
        <v>29</v>
      </c>
      <c r="C27" s="82">
        <v>1.5856481481481479E-3</v>
      </c>
      <c r="D27" s="82"/>
      <c r="E27" s="82">
        <v>3.3564814814814812E-4</v>
      </c>
      <c r="F27" s="82"/>
      <c r="G27" s="82">
        <v>2.638888888888889E-3</v>
      </c>
      <c r="H27" s="82"/>
      <c r="I27" s="82"/>
      <c r="J27" s="82"/>
      <c r="K27" s="129">
        <f t="shared" si="0"/>
        <v>4.5601851851851845E-3</v>
      </c>
    </row>
    <row r="28" spans="2:11" x14ac:dyDescent="0.3">
      <c r="B28" s="9" t="s">
        <v>17</v>
      </c>
      <c r="C28" s="82">
        <v>1.2175925925925925E-2</v>
      </c>
      <c r="D28" s="82">
        <v>6.6782407407407407E-3</v>
      </c>
      <c r="E28" s="82"/>
      <c r="F28" s="82"/>
      <c r="G28" s="82">
        <v>2.119212962962963E-2</v>
      </c>
      <c r="H28" s="82"/>
      <c r="I28" s="82"/>
      <c r="J28" s="82"/>
      <c r="K28" s="129">
        <f t="shared" si="0"/>
        <v>4.0046296296296295E-2</v>
      </c>
    </row>
    <row r="29" spans="2:11" x14ac:dyDescent="0.3">
      <c r="B29" s="9"/>
      <c r="C29" s="92"/>
      <c r="D29" s="92"/>
      <c r="E29" s="91"/>
      <c r="F29" s="91"/>
      <c r="G29" s="91"/>
      <c r="H29" s="91"/>
      <c r="I29" s="92"/>
      <c r="J29" s="92"/>
      <c r="K29" s="83"/>
    </row>
    <row r="30" spans="2:11" x14ac:dyDescent="0.3">
      <c r="B30" s="93" t="s">
        <v>30</v>
      </c>
      <c r="C30" s="94">
        <f>SUM(C7:C28)</f>
        <v>0.31263888888888886</v>
      </c>
      <c r="D30" s="94">
        <f t="shared" ref="D30:H30" si="1">SUM(D7:D28)</f>
        <v>0.36200231481481482</v>
      </c>
      <c r="E30" s="94">
        <f t="shared" si="1"/>
        <v>0.21386574074074072</v>
      </c>
      <c r="F30" s="94">
        <f t="shared" si="1"/>
        <v>9.6736111111111106E-2</v>
      </c>
      <c r="G30" s="94">
        <f t="shared" si="1"/>
        <v>0.27868055555555554</v>
      </c>
      <c r="H30" s="94">
        <f t="shared" si="1"/>
        <v>0.13527777777777772</v>
      </c>
      <c r="I30" s="94"/>
      <c r="J30" s="82"/>
      <c r="K30" s="130">
        <f>SUM(K7:K28)</f>
        <v>1.3992013888888888</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118</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1"/>
      <c r="F7" s="82"/>
      <c r="G7" s="82"/>
      <c r="H7" s="82"/>
      <c r="I7" s="82"/>
      <c r="J7" s="82"/>
      <c r="K7" s="129"/>
    </row>
    <row r="8" spans="2:11" x14ac:dyDescent="0.3">
      <c r="B8" s="9" t="s">
        <v>13</v>
      </c>
      <c r="C8" s="82"/>
      <c r="D8" s="82"/>
      <c r="E8" s="82"/>
      <c r="F8" s="82"/>
      <c r="G8" s="82"/>
      <c r="H8" s="82"/>
      <c r="I8" s="82"/>
      <c r="J8" s="82"/>
      <c r="K8" s="129"/>
    </row>
    <row r="9" spans="2:11" x14ac:dyDescent="0.3">
      <c r="B9" s="9" t="s">
        <v>0</v>
      </c>
      <c r="C9" s="82"/>
      <c r="D9" s="82"/>
      <c r="E9" s="82"/>
      <c r="F9" s="82"/>
      <c r="G9" s="82"/>
      <c r="H9" s="82"/>
      <c r="I9" s="82"/>
      <c r="J9" s="82"/>
      <c r="K9" s="129"/>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c r="F12" s="82"/>
      <c r="G12" s="82"/>
      <c r="H12" s="82"/>
      <c r="I12" s="82"/>
      <c r="J12" s="82"/>
      <c r="K12" s="129"/>
    </row>
    <row r="13" spans="2:11" x14ac:dyDescent="0.3">
      <c r="B13" s="9" t="s">
        <v>7</v>
      </c>
      <c r="C13" s="82"/>
      <c r="D13" s="82"/>
      <c r="E13" s="82"/>
      <c r="F13" s="82"/>
      <c r="G13" s="82"/>
      <c r="H13" s="82"/>
      <c r="I13" s="82"/>
      <c r="J13" s="82"/>
      <c r="K13" s="129"/>
    </row>
    <row r="14" spans="2:11" x14ac:dyDescent="0.3">
      <c r="B14" s="9" t="s">
        <v>2</v>
      </c>
      <c r="C14" s="82"/>
      <c r="D14" s="82"/>
      <c r="E14" s="82"/>
      <c r="F14" s="82"/>
      <c r="G14" s="82"/>
      <c r="H14" s="82"/>
      <c r="I14" s="82"/>
      <c r="J14" s="82"/>
      <c r="K14" s="129"/>
    </row>
    <row r="15" spans="2:11" x14ac:dyDescent="0.3">
      <c r="B15" s="9" t="s">
        <v>9</v>
      </c>
      <c r="C15" s="82"/>
      <c r="D15" s="82"/>
      <c r="E15" s="82"/>
      <c r="F15" s="82"/>
      <c r="G15" s="82"/>
      <c r="H15" s="82"/>
      <c r="I15" s="82"/>
      <c r="J15" s="82"/>
      <c r="K15" s="129"/>
    </row>
    <row r="16" spans="2:11" x14ac:dyDescent="0.3">
      <c r="B16" s="9" t="s">
        <v>1</v>
      </c>
      <c r="C16" s="82"/>
      <c r="D16" s="82"/>
      <c r="E16" s="82"/>
      <c r="F16" s="82"/>
      <c r="G16" s="82"/>
      <c r="H16" s="82"/>
      <c r="I16" s="82"/>
      <c r="J16" s="82"/>
      <c r="K16" s="129"/>
    </row>
    <row r="17" spans="2:11" x14ac:dyDescent="0.3">
      <c r="B17" s="9" t="s">
        <v>27</v>
      </c>
      <c r="C17" s="82"/>
      <c r="D17" s="82"/>
      <c r="E17" s="82"/>
      <c r="F17" s="82"/>
      <c r="G17" s="82"/>
      <c r="H17" s="82"/>
      <c r="I17" s="82"/>
      <c r="J17" s="82"/>
      <c r="K17" s="129"/>
    </row>
    <row r="18" spans="2:11" x14ac:dyDescent="0.3">
      <c r="B18" s="9" t="s">
        <v>16</v>
      </c>
      <c r="C18" s="82"/>
      <c r="D18" s="82"/>
      <c r="E18" s="82"/>
      <c r="F18" s="82"/>
      <c r="G18" s="82"/>
      <c r="H18" s="82"/>
      <c r="I18" s="82"/>
      <c r="J18" s="82"/>
      <c r="K18" s="129"/>
    </row>
    <row r="19" spans="2:11" x14ac:dyDescent="0.3">
      <c r="B19" s="9" t="s">
        <v>4</v>
      </c>
      <c r="C19" s="82"/>
      <c r="D19" s="82"/>
      <c r="E19" s="82"/>
      <c r="F19" s="82"/>
      <c r="G19" s="82"/>
      <c r="H19" s="82"/>
      <c r="I19" s="82"/>
      <c r="J19" s="82"/>
      <c r="K19" s="129"/>
    </row>
    <row r="20" spans="2:11" x14ac:dyDescent="0.3">
      <c r="B20" s="9" t="s">
        <v>14</v>
      </c>
      <c r="C20" s="82"/>
      <c r="D20" s="82"/>
      <c r="E20" s="82"/>
      <c r="F20" s="82"/>
      <c r="G20" s="82"/>
      <c r="H20" s="82"/>
      <c r="I20" s="82"/>
      <c r="J20" s="82"/>
      <c r="K20" s="129"/>
    </row>
    <row r="21" spans="2:11" x14ac:dyDescent="0.3">
      <c r="B21" s="9" t="s">
        <v>11</v>
      </c>
      <c r="C21" s="82"/>
      <c r="D21" s="82"/>
      <c r="E21" s="82"/>
      <c r="F21" s="82"/>
      <c r="G21" s="82"/>
      <c r="H21" s="82"/>
      <c r="I21" s="82"/>
      <c r="J21" s="82"/>
      <c r="K21" s="129"/>
    </row>
    <row r="22" spans="2:11" x14ac:dyDescent="0.3">
      <c r="B22" s="9" t="s">
        <v>15</v>
      </c>
      <c r="C22" s="82"/>
      <c r="D22" s="82"/>
      <c r="E22" s="82"/>
      <c r="F22" s="82"/>
      <c r="G22" s="82"/>
      <c r="H22" s="82"/>
      <c r="I22" s="82"/>
      <c r="J22" s="82"/>
      <c r="K22" s="129"/>
    </row>
    <row r="23" spans="2:11" x14ac:dyDescent="0.3">
      <c r="B23" s="9" t="s">
        <v>28</v>
      </c>
      <c r="C23" s="82"/>
      <c r="D23" s="82"/>
      <c r="E23" s="82"/>
      <c r="F23" s="82"/>
      <c r="G23" s="82"/>
      <c r="H23" s="82"/>
      <c r="I23" s="82"/>
      <c r="J23" s="82"/>
      <c r="K23" s="129"/>
    </row>
    <row r="24" spans="2:11" x14ac:dyDescent="0.3">
      <c r="B24" s="9" t="s">
        <v>12</v>
      </c>
      <c r="C24" s="82"/>
      <c r="D24" s="82"/>
      <c r="E24" s="82"/>
      <c r="F24" s="82"/>
      <c r="G24" s="82"/>
      <c r="H24" s="82"/>
      <c r="I24" s="82"/>
      <c r="J24" s="82"/>
      <c r="K24" s="129"/>
    </row>
    <row r="25" spans="2:11" x14ac:dyDescent="0.3">
      <c r="B25" s="9" t="s">
        <v>5</v>
      </c>
      <c r="C25" s="82"/>
      <c r="D25" s="82"/>
      <c r="E25" s="82"/>
      <c r="F25" s="82"/>
      <c r="G25" s="82"/>
      <c r="H25" s="82"/>
      <c r="I25" s="82"/>
      <c r="J25" s="82"/>
      <c r="K25" s="129"/>
    </row>
    <row r="26" spans="2:11" x14ac:dyDescent="0.3">
      <c r="B26" s="9" t="s">
        <v>6</v>
      </c>
      <c r="C26" s="82"/>
      <c r="D26" s="82"/>
      <c r="E26" s="82"/>
      <c r="F26" s="82"/>
      <c r="G26" s="82"/>
      <c r="H26" s="82"/>
      <c r="I26" s="82"/>
      <c r="J26" s="82"/>
      <c r="K26" s="129"/>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1"/>
      <c r="G29" s="91"/>
      <c r="H29" s="91"/>
      <c r="I29" s="92"/>
      <c r="J29" s="92"/>
      <c r="K29" s="83"/>
    </row>
    <row r="30" spans="2:11" x14ac:dyDescent="0.3">
      <c r="B30" s="93" t="s">
        <v>30</v>
      </c>
      <c r="C30" s="94"/>
      <c r="D30" s="94"/>
      <c r="E30" s="94"/>
      <c r="F30" s="94"/>
      <c r="G30" s="94"/>
      <c r="H30" s="94"/>
      <c r="I30" s="94"/>
      <c r="J30" s="82"/>
      <c r="K30" s="130"/>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119</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1"/>
      <c r="F7" s="82"/>
      <c r="G7" s="82"/>
      <c r="H7" s="82"/>
      <c r="I7" s="82"/>
      <c r="J7" s="82"/>
      <c r="K7" s="129"/>
    </row>
    <row r="8" spans="2:11" x14ac:dyDescent="0.3">
      <c r="B8" s="9" t="s">
        <v>13</v>
      </c>
      <c r="C8" s="82"/>
      <c r="D8" s="82"/>
      <c r="E8" s="82"/>
      <c r="F8" s="82"/>
      <c r="G8" s="82"/>
      <c r="H8" s="82"/>
      <c r="I8" s="82"/>
      <c r="J8" s="82"/>
      <c r="K8" s="129"/>
    </row>
    <row r="9" spans="2:11" x14ac:dyDescent="0.3">
      <c r="B9" s="9" t="s">
        <v>0</v>
      </c>
      <c r="C9" s="82"/>
      <c r="D9" s="82"/>
      <c r="E9" s="82"/>
      <c r="F9" s="82"/>
      <c r="G9" s="82"/>
      <c r="H9" s="82"/>
      <c r="I9" s="82"/>
      <c r="J9" s="82"/>
      <c r="K9" s="129"/>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c r="F12" s="82"/>
      <c r="G12" s="82"/>
      <c r="H12" s="82"/>
      <c r="I12" s="82"/>
      <c r="J12" s="82"/>
      <c r="K12" s="129"/>
    </row>
    <row r="13" spans="2:11" x14ac:dyDescent="0.3">
      <c r="B13" s="9" t="s">
        <v>7</v>
      </c>
      <c r="C13" s="82"/>
      <c r="D13" s="82"/>
      <c r="E13" s="82"/>
      <c r="F13" s="82"/>
      <c r="G13" s="82"/>
      <c r="H13" s="82"/>
      <c r="I13" s="82"/>
      <c r="J13" s="82"/>
      <c r="K13" s="129"/>
    </row>
    <row r="14" spans="2:11" x14ac:dyDescent="0.3">
      <c r="B14" s="9" t="s">
        <v>2</v>
      </c>
      <c r="C14" s="82"/>
      <c r="D14" s="82"/>
      <c r="E14" s="82"/>
      <c r="F14" s="82"/>
      <c r="G14" s="82"/>
      <c r="H14" s="82"/>
      <c r="I14" s="82"/>
      <c r="J14" s="82"/>
      <c r="K14" s="129"/>
    </row>
    <row r="15" spans="2:11" x14ac:dyDescent="0.3">
      <c r="B15" s="9" t="s">
        <v>9</v>
      </c>
      <c r="C15" s="82"/>
      <c r="D15" s="82"/>
      <c r="E15" s="82"/>
      <c r="F15" s="82"/>
      <c r="G15" s="82"/>
      <c r="H15" s="82"/>
      <c r="I15" s="82"/>
      <c r="J15" s="82"/>
      <c r="K15" s="129"/>
    </row>
    <row r="16" spans="2:11" x14ac:dyDescent="0.3">
      <c r="B16" s="9" t="s">
        <v>1</v>
      </c>
      <c r="C16" s="82"/>
      <c r="D16" s="82"/>
      <c r="E16" s="82"/>
      <c r="F16" s="82"/>
      <c r="G16" s="82"/>
      <c r="H16" s="82"/>
      <c r="I16" s="82"/>
      <c r="J16" s="82"/>
      <c r="K16" s="129"/>
    </row>
    <row r="17" spans="2:11" x14ac:dyDescent="0.3">
      <c r="B17" s="9" t="s">
        <v>27</v>
      </c>
      <c r="C17" s="82"/>
      <c r="D17" s="82"/>
      <c r="E17" s="82"/>
      <c r="F17" s="82"/>
      <c r="G17" s="82"/>
      <c r="H17" s="82"/>
      <c r="I17" s="82"/>
      <c r="J17" s="82"/>
      <c r="K17" s="129"/>
    </row>
    <row r="18" spans="2:11" x14ac:dyDescent="0.3">
      <c r="B18" s="9" t="s">
        <v>16</v>
      </c>
      <c r="C18" s="82"/>
      <c r="D18" s="82"/>
      <c r="E18" s="82"/>
      <c r="F18" s="82"/>
      <c r="G18" s="82"/>
      <c r="H18" s="82"/>
      <c r="I18" s="82"/>
      <c r="J18" s="82"/>
      <c r="K18" s="129"/>
    </row>
    <row r="19" spans="2:11" x14ac:dyDescent="0.3">
      <c r="B19" s="9" t="s">
        <v>4</v>
      </c>
      <c r="C19" s="82"/>
      <c r="D19" s="82"/>
      <c r="E19" s="82"/>
      <c r="F19" s="82"/>
      <c r="G19" s="82"/>
      <c r="H19" s="82"/>
      <c r="I19" s="82"/>
      <c r="J19" s="82"/>
      <c r="K19" s="129"/>
    </row>
    <row r="20" spans="2:11" x14ac:dyDescent="0.3">
      <c r="B20" s="9" t="s">
        <v>14</v>
      </c>
      <c r="C20" s="82"/>
      <c r="D20" s="82"/>
      <c r="E20" s="82"/>
      <c r="F20" s="82"/>
      <c r="G20" s="82"/>
      <c r="H20" s="82"/>
      <c r="I20" s="82"/>
      <c r="J20" s="82"/>
      <c r="K20" s="129"/>
    </row>
    <row r="21" spans="2:11" x14ac:dyDescent="0.3">
      <c r="B21" s="9" t="s">
        <v>11</v>
      </c>
      <c r="C21" s="82"/>
      <c r="D21" s="82"/>
      <c r="E21" s="82"/>
      <c r="F21" s="82"/>
      <c r="G21" s="82"/>
      <c r="H21" s="82"/>
      <c r="I21" s="82"/>
      <c r="J21" s="82"/>
      <c r="K21" s="129"/>
    </row>
    <row r="22" spans="2:11" x14ac:dyDescent="0.3">
      <c r="B22" s="9" t="s">
        <v>15</v>
      </c>
      <c r="C22" s="82"/>
      <c r="D22" s="82"/>
      <c r="E22" s="82"/>
      <c r="F22" s="82"/>
      <c r="G22" s="82"/>
      <c r="H22" s="82"/>
      <c r="I22" s="82"/>
      <c r="J22" s="82"/>
      <c r="K22" s="129"/>
    </row>
    <row r="23" spans="2:11" x14ac:dyDescent="0.3">
      <c r="B23" s="9" t="s">
        <v>28</v>
      </c>
      <c r="C23" s="82"/>
      <c r="D23" s="82"/>
      <c r="E23" s="82"/>
      <c r="F23" s="82"/>
      <c r="G23" s="82"/>
      <c r="H23" s="82"/>
      <c r="I23" s="82"/>
      <c r="J23" s="82"/>
      <c r="K23" s="129"/>
    </row>
    <row r="24" spans="2:11" x14ac:dyDescent="0.3">
      <c r="B24" s="9" t="s">
        <v>12</v>
      </c>
      <c r="C24" s="82"/>
      <c r="D24" s="82"/>
      <c r="E24" s="82"/>
      <c r="F24" s="82"/>
      <c r="G24" s="82"/>
      <c r="H24" s="82"/>
      <c r="I24" s="82"/>
      <c r="J24" s="82"/>
      <c r="K24" s="129"/>
    </row>
    <row r="25" spans="2:11" x14ac:dyDescent="0.3">
      <c r="B25" s="9" t="s">
        <v>5</v>
      </c>
      <c r="C25" s="82"/>
      <c r="D25" s="82"/>
      <c r="E25" s="82"/>
      <c r="F25" s="82"/>
      <c r="G25" s="82"/>
      <c r="H25" s="82"/>
      <c r="I25" s="82"/>
      <c r="J25" s="82"/>
      <c r="K25" s="129"/>
    </row>
    <row r="26" spans="2:11" x14ac:dyDescent="0.3">
      <c r="B26" s="9" t="s">
        <v>6</v>
      </c>
      <c r="C26" s="82"/>
      <c r="D26" s="82"/>
      <c r="E26" s="82"/>
      <c r="F26" s="82"/>
      <c r="G26" s="82"/>
      <c r="H26" s="82"/>
      <c r="I26" s="82"/>
      <c r="J26" s="82"/>
      <c r="K26" s="129"/>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1"/>
      <c r="G29" s="91"/>
      <c r="H29" s="91"/>
      <c r="I29" s="92"/>
      <c r="J29" s="92"/>
      <c r="K29" s="83"/>
    </row>
    <row r="30" spans="2:11" x14ac:dyDescent="0.3">
      <c r="B30" s="93" t="s">
        <v>30</v>
      </c>
      <c r="C30" s="94"/>
      <c r="D30" s="94"/>
      <c r="E30" s="94"/>
      <c r="F30" s="94"/>
      <c r="G30" s="94"/>
      <c r="H30" s="94"/>
      <c r="I30" s="94"/>
      <c r="J30" s="82"/>
      <c r="K30" s="130"/>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120</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c r="I7" s="82"/>
      <c r="J7" s="82"/>
      <c r="K7" s="129"/>
    </row>
    <row r="8" spans="2:11" x14ac:dyDescent="0.3">
      <c r="B8" s="9" t="s">
        <v>13</v>
      </c>
      <c r="C8" s="82"/>
      <c r="D8" s="82"/>
      <c r="E8" s="82"/>
      <c r="F8" s="82"/>
      <c r="G8" s="82"/>
      <c r="H8" s="82"/>
      <c r="I8" s="82"/>
      <c r="J8" s="82"/>
      <c r="K8" s="129"/>
    </row>
    <row r="9" spans="2:11" x14ac:dyDescent="0.3">
      <c r="B9" s="9" t="s">
        <v>0</v>
      </c>
      <c r="C9" s="82">
        <v>4.7453703703703698E-4</v>
      </c>
      <c r="D9" s="82"/>
      <c r="E9" s="82"/>
      <c r="F9" s="82"/>
      <c r="G9" s="82"/>
      <c r="H9" s="82"/>
      <c r="I9" s="82"/>
      <c r="J9" s="82"/>
      <c r="K9" s="129">
        <f>C9+D9+E9+F9+G9+H9+I9+J9</f>
        <v>4.7453703703703698E-4</v>
      </c>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v>1.9675925925925926E-4</v>
      </c>
      <c r="D12" s="82"/>
      <c r="E12" s="82"/>
      <c r="F12" s="82"/>
      <c r="G12" s="82"/>
      <c r="H12" s="82"/>
      <c r="I12" s="82"/>
      <c r="J12" s="82"/>
      <c r="K12" s="129">
        <f t="shared" ref="K12:K13" si="0">C12+D12+E12+F12+G12+H12+I12+J12</f>
        <v>1.9675925925925926E-4</v>
      </c>
    </row>
    <row r="13" spans="2:11" x14ac:dyDescent="0.3">
      <c r="B13" s="9" t="s">
        <v>7</v>
      </c>
      <c r="C13" s="82">
        <v>9.1435185185185185E-4</v>
      </c>
      <c r="D13" s="82"/>
      <c r="E13" s="82">
        <v>9.1435185185185185E-4</v>
      </c>
      <c r="F13" s="82"/>
      <c r="G13" s="82"/>
      <c r="H13" s="82"/>
      <c r="I13" s="82"/>
      <c r="J13" s="82"/>
      <c r="K13" s="129">
        <f t="shared" si="0"/>
        <v>1.8287037037037037E-3</v>
      </c>
    </row>
    <row r="14" spans="2:11" x14ac:dyDescent="0.3">
      <c r="B14" s="9" t="s">
        <v>2</v>
      </c>
      <c r="C14" s="82"/>
      <c r="D14" s="82"/>
      <c r="E14" s="82"/>
      <c r="F14" s="82"/>
      <c r="G14" s="82"/>
      <c r="H14" s="82"/>
      <c r="I14" s="82"/>
      <c r="J14" s="82"/>
      <c r="K14" s="129"/>
    </row>
    <row r="15" spans="2:11" x14ac:dyDescent="0.3">
      <c r="B15" s="9" t="s">
        <v>9</v>
      </c>
      <c r="C15" s="82">
        <v>1.1574074074074073E-4</v>
      </c>
      <c r="D15" s="82"/>
      <c r="E15" s="82"/>
      <c r="F15" s="82"/>
      <c r="G15" s="82"/>
      <c r="H15" s="82"/>
      <c r="I15" s="82"/>
      <c r="J15" s="82"/>
      <c r="K15" s="129">
        <f t="shared" ref="K15:K28" si="1">C15+D15+E15+F15+G15+H15+I15+J15</f>
        <v>1.1574074074074073E-4</v>
      </c>
    </row>
    <row r="16" spans="2:11" x14ac:dyDescent="0.3">
      <c r="B16" s="9" t="s">
        <v>1</v>
      </c>
      <c r="C16" s="82"/>
      <c r="D16" s="82"/>
      <c r="E16" s="82">
        <v>9.2592592592592596E-4</v>
      </c>
      <c r="F16" s="82"/>
      <c r="G16" s="82"/>
      <c r="H16" s="82"/>
      <c r="I16" s="82"/>
      <c r="J16" s="82"/>
      <c r="K16" s="129">
        <f t="shared" si="1"/>
        <v>9.2592592592592596E-4</v>
      </c>
    </row>
    <row r="17" spans="2:11" x14ac:dyDescent="0.3">
      <c r="B17" s="9" t="s">
        <v>27</v>
      </c>
      <c r="C17" s="82"/>
      <c r="D17" s="82"/>
      <c r="E17" s="82">
        <v>1.0185185185185184E-3</v>
      </c>
      <c r="F17" s="82">
        <v>2.1296296296296298E-3</v>
      </c>
      <c r="G17" s="82"/>
      <c r="H17" s="82"/>
      <c r="I17" s="82"/>
      <c r="J17" s="82"/>
      <c r="K17" s="129">
        <f t="shared" si="1"/>
        <v>3.1481481481481482E-3</v>
      </c>
    </row>
    <row r="18" spans="2:11" x14ac:dyDescent="0.3">
      <c r="B18" s="9" t="s">
        <v>16</v>
      </c>
      <c r="C18" s="82"/>
      <c r="D18" s="82"/>
      <c r="E18" s="82"/>
      <c r="F18" s="82"/>
      <c r="G18" s="82"/>
      <c r="H18" s="82"/>
      <c r="I18" s="82"/>
      <c r="J18" s="82"/>
      <c r="K18" s="129"/>
    </row>
    <row r="19" spans="2:11" x14ac:dyDescent="0.3">
      <c r="B19" s="9" t="s">
        <v>4</v>
      </c>
      <c r="C19" s="82"/>
      <c r="D19" s="82"/>
      <c r="E19" s="82">
        <v>2.3495370370370371E-3</v>
      </c>
      <c r="F19" s="82">
        <v>1.0532407407407409E-3</v>
      </c>
      <c r="G19" s="82"/>
      <c r="H19" s="82"/>
      <c r="I19" s="82"/>
      <c r="J19" s="82"/>
      <c r="K19" s="129">
        <f t="shared" si="1"/>
        <v>3.402777777777778E-3</v>
      </c>
    </row>
    <row r="20" spans="2:11" x14ac:dyDescent="0.3">
      <c r="B20" s="9" t="s">
        <v>14</v>
      </c>
      <c r="C20" s="82"/>
      <c r="D20" s="82"/>
      <c r="E20" s="82"/>
      <c r="F20" s="82"/>
      <c r="G20" s="82"/>
      <c r="H20" s="82"/>
      <c r="I20" s="82"/>
      <c r="J20" s="82"/>
      <c r="K20" s="129"/>
    </row>
    <row r="21" spans="2:11" x14ac:dyDescent="0.3">
      <c r="B21" s="9" t="s">
        <v>11</v>
      </c>
      <c r="C21" s="82"/>
      <c r="D21" s="82"/>
      <c r="E21" s="82">
        <v>1.1458333333333333E-3</v>
      </c>
      <c r="F21" s="82"/>
      <c r="G21" s="82">
        <v>9.7222222222222209E-4</v>
      </c>
      <c r="H21" s="82"/>
      <c r="I21" s="82"/>
      <c r="J21" s="82"/>
      <c r="K21" s="129">
        <f t="shared" si="1"/>
        <v>2.1180555555555553E-3</v>
      </c>
    </row>
    <row r="22" spans="2:11" x14ac:dyDescent="0.3">
      <c r="B22" s="9" t="s">
        <v>15</v>
      </c>
      <c r="C22" s="82">
        <v>3.5879629629629629E-4</v>
      </c>
      <c r="D22" s="82"/>
      <c r="E22" s="82">
        <v>6.2962962962962964E-3</v>
      </c>
      <c r="F22" s="82">
        <v>9.9537037037037042E-4</v>
      </c>
      <c r="G22" s="82">
        <v>5.7291666666666663E-3</v>
      </c>
      <c r="H22" s="82"/>
      <c r="I22" s="82"/>
      <c r="J22" s="82"/>
      <c r="K22" s="129">
        <f t="shared" si="1"/>
        <v>1.337962962962963E-2</v>
      </c>
    </row>
    <row r="23" spans="2:11" x14ac:dyDescent="0.3">
      <c r="B23" s="9" t="s">
        <v>28</v>
      </c>
      <c r="C23" s="82">
        <v>2.199074074074074E-4</v>
      </c>
      <c r="D23" s="82"/>
      <c r="E23" s="82"/>
      <c r="F23" s="82"/>
      <c r="G23" s="82"/>
      <c r="H23" s="82"/>
      <c r="I23" s="82"/>
      <c r="J23" s="82"/>
      <c r="K23" s="129">
        <f t="shared" si="1"/>
        <v>2.199074074074074E-4</v>
      </c>
    </row>
    <row r="24" spans="2:11" x14ac:dyDescent="0.3">
      <c r="B24" s="9" t="s">
        <v>12</v>
      </c>
      <c r="C24" s="82"/>
      <c r="D24" s="82"/>
      <c r="E24" s="82">
        <v>1.9444444444444442E-3</v>
      </c>
      <c r="F24" s="82">
        <v>1.1111111111111109E-3</v>
      </c>
      <c r="G24" s="82"/>
      <c r="H24" s="82"/>
      <c r="I24" s="82"/>
      <c r="J24" s="82"/>
      <c r="K24" s="129">
        <f t="shared" si="1"/>
        <v>3.0555555555555553E-3</v>
      </c>
    </row>
    <row r="25" spans="2:11" x14ac:dyDescent="0.3">
      <c r="B25" s="9" t="s">
        <v>5</v>
      </c>
      <c r="C25" s="82">
        <v>4.9189814814814816E-3</v>
      </c>
      <c r="D25" s="82"/>
      <c r="E25" s="82">
        <v>1.5740740740740743E-3</v>
      </c>
      <c r="F25" s="82">
        <v>2.7777777777777775E-3</v>
      </c>
      <c r="G25" s="82">
        <v>2.696759259259259E-3</v>
      </c>
      <c r="H25" s="82"/>
      <c r="I25" s="82"/>
      <c r="J25" s="82"/>
      <c r="K25" s="129">
        <f t="shared" si="1"/>
        <v>1.1967592592592592E-2</v>
      </c>
    </row>
    <row r="26" spans="2:11" x14ac:dyDescent="0.3">
      <c r="B26" s="9" t="s">
        <v>6</v>
      </c>
      <c r="C26" s="82">
        <v>3.1018518518518522E-3</v>
      </c>
      <c r="D26" s="82"/>
      <c r="E26" s="82">
        <v>5.3240740740740733E-4</v>
      </c>
      <c r="F26" s="82"/>
      <c r="G26" s="82">
        <v>3.0671296296296297E-3</v>
      </c>
      <c r="H26" s="82">
        <v>2.9629629629629632E-3</v>
      </c>
      <c r="I26" s="82"/>
      <c r="J26" s="82"/>
      <c r="K26" s="129">
        <f t="shared" si="1"/>
        <v>9.6643518518518511E-3</v>
      </c>
    </row>
    <row r="27" spans="2:11" x14ac:dyDescent="0.3">
      <c r="B27" s="9" t="s">
        <v>29</v>
      </c>
      <c r="C27" s="82"/>
      <c r="D27" s="82"/>
      <c r="E27" s="82"/>
      <c r="F27" s="82"/>
      <c r="G27" s="82"/>
      <c r="H27" s="82"/>
      <c r="I27" s="82"/>
      <c r="J27" s="82"/>
      <c r="K27" s="129"/>
    </row>
    <row r="28" spans="2:11" x14ac:dyDescent="0.3">
      <c r="B28" s="9" t="s">
        <v>17</v>
      </c>
      <c r="C28" s="82">
        <v>2.9861111111111113E-3</v>
      </c>
      <c r="D28" s="82">
        <v>7.8009259259259256E-3</v>
      </c>
      <c r="E28" s="82">
        <v>2.238425925925927E-2</v>
      </c>
      <c r="F28" s="82">
        <v>1.1273148148148147E-2</v>
      </c>
      <c r="G28" s="82">
        <v>4.4097222222222229E-3</v>
      </c>
      <c r="H28" s="82"/>
      <c r="I28" s="82"/>
      <c r="J28" s="82"/>
      <c r="K28" s="129">
        <f t="shared" si="1"/>
        <v>4.8854166666666678E-2</v>
      </c>
    </row>
    <row r="29" spans="2:11" x14ac:dyDescent="0.3">
      <c r="B29" s="9"/>
      <c r="C29" s="92"/>
      <c r="D29" s="92"/>
      <c r="E29" s="91"/>
      <c r="F29" s="91"/>
      <c r="G29" s="91"/>
      <c r="H29" s="91"/>
      <c r="I29" s="92"/>
      <c r="J29" s="92"/>
      <c r="K29" s="83"/>
    </row>
    <row r="30" spans="2:11" x14ac:dyDescent="0.3">
      <c r="B30" s="93" t="s">
        <v>30</v>
      </c>
      <c r="C30" s="94">
        <f>SUM(C7:C28)</f>
        <v>1.3287037037037036E-2</v>
      </c>
      <c r="D30" s="94">
        <f>SUM(D7:D28)</f>
        <v>7.8009259259259256E-3</v>
      </c>
      <c r="E30" s="94">
        <f t="shared" ref="E30:H30" si="2">SUM(E7:E28)</f>
        <v>3.9085648148148161E-2</v>
      </c>
      <c r="F30" s="94">
        <f t="shared" si="2"/>
        <v>1.9340277777777776E-2</v>
      </c>
      <c r="G30" s="94">
        <f t="shared" si="2"/>
        <v>1.6875000000000001E-2</v>
      </c>
      <c r="H30" s="94">
        <f t="shared" si="2"/>
        <v>2.9629629629629632E-3</v>
      </c>
      <c r="I30" s="94"/>
      <c r="J30" s="82"/>
      <c r="K30" s="130">
        <f>SUM(K7:K28)</f>
        <v>9.9351851851851858E-2</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121</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c r="I7" s="82"/>
      <c r="J7" s="82"/>
      <c r="K7" s="129"/>
    </row>
    <row r="8" spans="2:11" x14ac:dyDescent="0.3">
      <c r="B8" s="9" t="s">
        <v>13</v>
      </c>
      <c r="C8" s="82"/>
      <c r="D8" s="82"/>
      <c r="E8" s="82"/>
      <c r="F8" s="82"/>
      <c r="G8" s="82"/>
      <c r="H8" s="82"/>
      <c r="I8" s="82"/>
      <c r="J8" s="82"/>
      <c r="K8" s="129"/>
    </row>
    <row r="9" spans="2:11" x14ac:dyDescent="0.3">
      <c r="B9" s="9" t="s">
        <v>0</v>
      </c>
      <c r="C9" s="82">
        <v>5.3530092592592587E-2</v>
      </c>
      <c r="D9" s="82">
        <v>1.2268518518518518E-3</v>
      </c>
      <c r="E9" s="82"/>
      <c r="F9" s="82"/>
      <c r="G9" s="82"/>
      <c r="H9" s="82"/>
      <c r="I9" s="82"/>
      <c r="J9" s="82"/>
      <c r="K9" s="129">
        <f>J9+I9+H9+G9+F9+D9+C9</f>
        <v>5.4756944444444441E-2</v>
      </c>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v>5.2673611111111109E-2</v>
      </c>
      <c r="D12" s="82"/>
      <c r="E12" s="82"/>
      <c r="F12" s="82"/>
      <c r="G12" s="82"/>
      <c r="H12" s="82"/>
      <c r="I12" s="82"/>
      <c r="J12" s="82"/>
      <c r="K12" s="129">
        <f t="shared" ref="K12:K26" si="0">J12+I12+H12+G12+F12+D12+C12</f>
        <v>5.2673611111111109E-2</v>
      </c>
    </row>
    <row r="13" spans="2:11" x14ac:dyDescent="0.3">
      <c r="B13" s="9" t="s">
        <v>7</v>
      </c>
      <c r="C13" s="82">
        <v>3.3564814814814811E-3</v>
      </c>
      <c r="D13" s="82"/>
      <c r="E13" s="82"/>
      <c r="F13" s="82"/>
      <c r="G13" s="82">
        <v>2.9513888888888888E-3</v>
      </c>
      <c r="H13" s="82">
        <v>2.5462962962962961E-4</v>
      </c>
      <c r="I13" s="82"/>
      <c r="J13" s="82"/>
      <c r="K13" s="129">
        <f t="shared" si="0"/>
        <v>6.5624999999999998E-3</v>
      </c>
    </row>
    <row r="14" spans="2:11" x14ac:dyDescent="0.3">
      <c r="B14" s="9" t="s">
        <v>2</v>
      </c>
      <c r="C14" s="82"/>
      <c r="D14" s="82"/>
      <c r="E14" s="82"/>
      <c r="F14" s="82">
        <v>4.0393518518518521E-3</v>
      </c>
      <c r="G14" s="82"/>
      <c r="H14" s="82"/>
      <c r="I14" s="82"/>
      <c r="J14" s="82"/>
      <c r="K14" s="129">
        <f t="shared" si="0"/>
        <v>4.0393518518518521E-3</v>
      </c>
    </row>
    <row r="15" spans="2:11" x14ac:dyDescent="0.3">
      <c r="B15" s="9" t="s">
        <v>9</v>
      </c>
      <c r="C15" s="82">
        <v>5.7407407407407407E-3</v>
      </c>
      <c r="D15" s="82"/>
      <c r="E15" s="82"/>
      <c r="F15" s="82"/>
      <c r="G15" s="82"/>
      <c r="H15" s="82"/>
      <c r="I15" s="82"/>
      <c r="J15" s="82"/>
      <c r="K15" s="129">
        <f t="shared" si="0"/>
        <v>5.7407407407407407E-3</v>
      </c>
    </row>
    <row r="16" spans="2:11" x14ac:dyDescent="0.3">
      <c r="B16" s="9" t="s">
        <v>1</v>
      </c>
      <c r="C16" s="82">
        <v>2.1527777777777778E-2</v>
      </c>
      <c r="D16" s="82">
        <v>6.2962962962962964E-3</v>
      </c>
      <c r="E16" s="82"/>
      <c r="F16" s="82"/>
      <c r="G16" s="82"/>
      <c r="H16" s="82"/>
      <c r="I16" s="82"/>
      <c r="J16" s="82"/>
      <c r="K16" s="129">
        <f t="shared" si="0"/>
        <v>2.7824074074074074E-2</v>
      </c>
    </row>
    <row r="17" spans="2:11" x14ac:dyDescent="0.3">
      <c r="B17" s="9" t="s">
        <v>27</v>
      </c>
      <c r="C17" s="82">
        <v>8.4374999999999988E-3</v>
      </c>
      <c r="D17" s="82"/>
      <c r="E17" s="82"/>
      <c r="F17" s="82"/>
      <c r="G17" s="82"/>
      <c r="H17" s="82"/>
      <c r="I17" s="82"/>
      <c r="J17" s="82"/>
      <c r="K17" s="129">
        <f t="shared" si="0"/>
        <v>8.4374999999999988E-3</v>
      </c>
    </row>
    <row r="18" spans="2:11" x14ac:dyDescent="0.3">
      <c r="B18" s="9" t="s">
        <v>16</v>
      </c>
      <c r="C18" s="82"/>
      <c r="D18" s="82"/>
      <c r="E18" s="82"/>
      <c r="F18" s="82"/>
      <c r="G18" s="82"/>
      <c r="H18" s="82"/>
      <c r="I18" s="82"/>
      <c r="J18" s="82"/>
      <c r="K18" s="129"/>
    </row>
    <row r="19" spans="2:11" x14ac:dyDescent="0.3">
      <c r="B19" s="9" t="s">
        <v>4</v>
      </c>
      <c r="C19" s="82">
        <v>5.047453703703704E-2</v>
      </c>
      <c r="D19" s="82"/>
      <c r="E19" s="82"/>
      <c r="F19" s="82"/>
      <c r="G19" s="82"/>
      <c r="H19" s="82"/>
      <c r="I19" s="82"/>
      <c r="J19" s="82"/>
      <c r="K19" s="129">
        <f t="shared" si="0"/>
        <v>5.047453703703704E-2</v>
      </c>
    </row>
    <row r="20" spans="2:11" x14ac:dyDescent="0.3">
      <c r="B20" s="9" t="s">
        <v>14</v>
      </c>
      <c r="C20" s="82">
        <v>3.0787037037037037E-3</v>
      </c>
      <c r="D20" s="82"/>
      <c r="E20" s="82"/>
      <c r="F20" s="82">
        <v>7.407407407407407E-4</v>
      </c>
      <c r="G20" s="82"/>
      <c r="H20" s="82"/>
      <c r="I20" s="82"/>
      <c r="J20" s="82"/>
      <c r="K20" s="129">
        <f t="shared" si="0"/>
        <v>3.8194444444444443E-3</v>
      </c>
    </row>
    <row r="21" spans="2:11" x14ac:dyDescent="0.3">
      <c r="B21" s="9" t="s">
        <v>11</v>
      </c>
      <c r="C21" s="82">
        <v>6.283564814814814E-2</v>
      </c>
      <c r="D21" s="82"/>
      <c r="E21" s="82"/>
      <c r="F21" s="82"/>
      <c r="G21" s="82">
        <v>3.5648148148148145E-3</v>
      </c>
      <c r="H21" s="82"/>
      <c r="I21" s="82"/>
      <c r="J21" s="82"/>
      <c r="K21" s="129">
        <f t="shared" si="0"/>
        <v>6.6400462962962953E-2</v>
      </c>
    </row>
    <row r="22" spans="2:11" x14ac:dyDescent="0.3">
      <c r="B22" s="9" t="s">
        <v>15</v>
      </c>
      <c r="C22" s="82">
        <v>6.192129629629629E-3</v>
      </c>
      <c r="D22" s="82"/>
      <c r="E22" s="82"/>
      <c r="F22" s="82">
        <v>6.4930555555555557E-3</v>
      </c>
      <c r="G22" s="82"/>
      <c r="H22" s="82"/>
      <c r="I22" s="82"/>
      <c r="J22" s="82"/>
      <c r="K22" s="129">
        <f t="shared" si="0"/>
        <v>1.2685185185185185E-2</v>
      </c>
    </row>
    <row r="23" spans="2:11" x14ac:dyDescent="0.3">
      <c r="B23" s="9" t="s">
        <v>28</v>
      </c>
      <c r="C23" s="82">
        <v>3.3738425925925922E-2</v>
      </c>
      <c r="D23" s="82"/>
      <c r="E23" s="82"/>
      <c r="F23" s="82"/>
      <c r="G23" s="82"/>
      <c r="H23" s="82"/>
      <c r="I23" s="82"/>
      <c r="J23" s="82"/>
      <c r="K23" s="129">
        <f t="shared" si="0"/>
        <v>3.3738425925925922E-2</v>
      </c>
    </row>
    <row r="24" spans="2:11" x14ac:dyDescent="0.3">
      <c r="B24" s="9" t="s">
        <v>12</v>
      </c>
      <c r="C24" s="82">
        <v>8.726851851851852E-3</v>
      </c>
      <c r="D24" s="82"/>
      <c r="E24" s="82"/>
      <c r="F24" s="82"/>
      <c r="G24" s="82"/>
      <c r="H24" s="82"/>
      <c r="I24" s="82"/>
      <c r="J24" s="82"/>
      <c r="K24" s="129">
        <f t="shared" si="0"/>
        <v>8.726851851851852E-3</v>
      </c>
    </row>
    <row r="25" spans="2:11" x14ac:dyDescent="0.3">
      <c r="B25" s="9" t="s">
        <v>5</v>
      </c>
      <c r="C25" s="82">
        <v>3.1284722222222221E-2</v>
      </c>
      <c r="D25" s="82">
        <v>1.5914351851851853E-2</v>
      </c>
      <c r="E25" s="82"/>
      <c r="F25" s="82">
        <v>2.4548611111111111E-2</v>
      </c>
      <c r="G25" s="82">
        <v>1.269675925925926E-2</v>
      </c>
      <c r="H25" s="82">
        <v>3.6469907407407402E-2</v>
      </c>
      <c r="I25" s="82">
        <v>2.7766203703703706E-2</v>
      </c>
      <c r="J25" s="82">
        <v>6.9444444444444447E-4</v>
      </c>
      <c r="K25" s="129">
        <f t="shared" si="0"/>
        <v>0.14937500000000001</v>
      </c>
    </row>
    <row r="26" spans="2:11" x14ac:dyDescent="0.3">
      <c r="B26" s="9" t="s">
        <v>6</v>
      </c>
      <c r="C26" s="82">
        <v>9.6990740740740735E-3</v>
      </c>
      <c r="D26" s="82"/>
      <c r="E26" s="82"/>
      <c r="F26" s="82"/>
      <c r="G26" s="82">
        <v>4.1203703703703706E-3</v>
      </c>
      <c r="H26" s="82"/>
      <c r="I26" s="82"/>
      <c r="J26" s="82"/>
      <c r="K26" s="129">
        <f t="shared" si="0"/>
        <v>1.3819444444444443E-2</v>
      </c>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1"/>
      <c r="G29" s="91"/>
      <c r="H29" s="91"/>
      <c r="I29" s="92"/>
      <c r="J29" s="92"/>
      <c r="K29" s="83"/>
    </row>
    <row r="30" spans="2:11" x14ac:dyDescent="0.3">
      <c r="B30" s="93" t="s">
        <v>30</v>
      </c>
      <c r="C30" s="94">
        <f>SUM(C7:C28)</f>
        <v>0.35129629629629622</v>
      </c>
      <c r="D30" s="94">
        <f>SUM(D7:D28)</f>
        <v>2.34375E-2</v>
      </c>
      <c r="E30" s="94"/>
      <c r="F30" s="94">
        <f t="shared" ref="F30:K30" si="1">SUM(F7:F28)</f>
        <v>3.5821759259259262E-2</v>
      </c>
      <c r="G30" s="94">
        <f t="shared" si="1"/>
        <v>2.3333333333333334E-2</v>
      </c>
      <c r="H30" s="94">
        <f t="shared" si="1"/>
        <v>3.6724537037037035E-2</v>
      </c>
      <c r="I30" s="94">
        <f t="shared" si="1"/>
        <v>2.7766203703703706E-2</v>
      </c>
      <c r="J30" s="94">
        <f t="shared" si="1"/>
        <v>6.9444444444444447E-4</v>
      </c>
      <c r="K30" s="130">
        <f t="shared" si="1"/>
        <v>0.49907407407407395</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122</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1"/>
      <c r="F7" s="82"/>
      <c r="G7" s="82"/>
      <c r="H7" s="82"/>
      <c r="I7" s="82"/>
      <c r="J7" s="82"/>
      <c r="K7" s="129"/>
    </row>
    <row r="8" spans="2:11" x14ac:dyDescent="0.3">
      <c r="B8" s="9" t="s">
        <v>13</v>
      </c>
      <c r="C8" s="82"/>
      <c r="D8" s="82"/>
      <c r="E8" s="82"/>
      <c r="F8" s="82"/>
      <c r="G8" s="82"/>
      <c r="H8" s="82"/>
      <c r="I8" s="82"/>
      <c r="J8" s="82"/>
      <c r="K8" s="129"/>
    </row>
    <row r="9" spans="2:11" x14ac:dyDescent="0.3">
      <c r="B9" s="9" t="s">
        <v>0</v>
      </c>
      <c r="C9" s="82"/>
      <c r="D9" s="82"/>
      <c r="E9" s="82"/>
      <c r="F9" s="82"/>
      <c r="G9" s="82"/>
      <c r="H9" s="82"/>
      <c r="I9" s="82"/>
      <c r="J9" s="82"/>
      <c r="K9" s="129"/>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c r="F12" s="82"/>
      <c r="G12" s="82"/>
      <c r="H12" s="82"/>
      <c r="I12" s="82"/>
      <c r="J12" s="82"/>
      <c r="K12" s="129"/>
    </row>
    <row r="13" spans="2:11" x14ac:dyDescent="0.3">
      <c r="B13" s="9" t="s">
        <v>7</v>
      </c>
      <c r="C13" s="82"/>
      <c r="D13" s="82"/>
      <c r="E13" s="82"/>
      <c r="F13" s="82"/>
      <c r="G13" s="82"/>
      <c r="H13" s="82"/>
      <c r="I13" s="82"/>
      <c r="J13" s="82"/>
      <c r="K13" s="129"/>
    </row>
    <row r="14" spans="2:11" x14ac:dyDescent="0.3">
      <c r="B14" s="9" t="s">
        <v>2</v>
      </c>
      <c r="C14" s="82"/>
      <c r="D14" s="82"/>
      <c r="E14" s="82"/>
      <c r="F14" s="82"/>
      <c r="G14" s="82"/>
      <c r="H14" s="82"/>
      <c r="I14" s="82"/>
      <c r="J14" s="82"/>
      <c r="K14" s="129"/>
    </row>
    <row r="15" spans="2:11" x14ac:dyDescent="0.3">
      <c r="B15" s="9" t="s">
        <v>9</v>
      </c>
      <c r="C15" s="82"/>
      <c r="D15" s="82"/>
      <c r="E15" s="82"/>
      <c r="F15" s="82"/>
      <c r="G15" s="82"/>
      <c r="H15" s="82"/>
      <c r="I15" s="82"/>
      <c r="J15" s="82"/>
      <c r="K15" s="129"/>
    </row>
    <row r="16" spans="2:11" x14ac:dyDescent="0.3">
      <c r="B16" s="9" t="s">
        <v>1</v>
      </c>
      <c r="C16" s="82"/>
      <c r="D16" s="82"/>
      <c r="E16" s="82"/>
      <c r="F16" s="82"/>
      <c r="G16" s="82"/>
      <c r="H16" s="82"/>
      <c r="I16" s="82"/>
      <c r="J16" s="82"/>
      <c r="K16" s="129"/>
    </row>
    <row r="17" spans="2:11" x14ac:dyDescent="0.3">
      <c r="B17" s="9" t="s">
        <v>27</v>
      </c>
      <c r="C17" s="82"/>
      <c r="D17" s="82"/>
      <c r="E17" s="82"/>
      <c r="F17" s="82"/>
      <c r="G17" s="82"/>
      <c r="H17" s="82"/>
      <c r="I17" s="82"/>
      <c r="J17" s="82"/>
      <c r="K17" s="129"/>
    </row>
    <row r="18" spans="2:11" x14ac:dyDescent="0.3">
      <c r="B18" s="9" t="s">
        <v>16</v>
      </c>
      <c r="C18" s="82"/>
      <c r="D18" s="82"/>
      <c r="E18" s="82"/>
      <c r="F18" s="82"/>
      <c r="G18" s="82"/>
      <c r="H18" s="82"/>
      <c r="I18" s="82"/>
      <c r="J18" s="82"/>
      <c r="K18" s="129"/>
    </row>
    <row r="19" spans="2:11" x14ac:dyDescent="0.3">
      <c r="B19" s="9" t="s">
        <v>4</v>
      </c>
      <c r="C19" s="82"/>
      <c r="D19" s="82"/>
      <c r="E19" s="82"/>
      <c r="F19" s="82"/>
      <c r="G19" s="82"/>
      <c r="H19" s="82"/>
      <c r="I19" s="82"/>
      <c r="J19" s="82"/>
      <c r="K19" s="129"/>
    </row>
    <row r="20" spans="2:11" x14ac:dyDescent="0.3">
      <c r="B20" s="9" t="s">
        <v>14</v>
      </c>
      <c r="C20" s="82"/>
      <c r="D20" s="82"/>
      <c r="E20" s="82"/>
      <c r="F20" s="82"/>
      <c r="G20" s="82"/>
      <c r="H20" s="82"/>
      <c r="I20" s="82"/>
      <c r="J20" s="82"/>
      <c r="K20" s="129"/>
    </row>
    <row r="21" spans="2:11" x14ac:dyDescent="0.3">
      <c r="B21" s="9" t="s">
        <v>11</v>
      </c>
      <c r="C21" s="82"/>
      <c r="D21" s="82"/>
      <c r="E21" s="82"/>
      <c r="F21" s="82"/>
      <c r="G21" s="82"/>
      <c r="H21" s="82"/>
      <c r="I21" s="82"/>
      <c r="J21" s="82"/>
      <c r="K21" s="129"/>
    </row>
    <row r="22" spans="2:11" x14ac:dyDescent="0.3">
      <c r="B22" s="9" t="s">
        <v>15</v>
      </c>
      <c r="C22" s="82"/>
      <c r="D22" s="82"/>
      <c r="E22" s="82"/>
      <c r="F22" s="82"/>
      <c r="G22" s="82"/>
      <c r="H22" s="82"/>
      <c r="I22" s="82"/>
      <c r="J22" s="82"/>
      <c r="K22" s="129"/>
    </row>
    <row r="23" spans="2:11" x14ac:dyDescent="0.3">
      <c r="B23" s="9" t="s">
        <v>28</v>
      </c>
      <c r="C23" s="82"/>
      <c r="D23" s="82"/>
      <c r="E23" s="82"/>
      <c r="F23" s="82"/>
      <c r="G23" s="82"/>
      <c r="H23" s="82"/>
      <c r="I23" s="82"/>
      <c r="J23" s="82"/>
      <c r="K23" s="129"/>
    </row>
    <row r="24" spans="2:11" x14ac:dyDescent="0.3">
      <c r="B24" s="9" t="s">
        <v>12</v>
      </c>
      <c r="C24" s="82"/>
      <c r="D24" s="82"/>
      <c r="E24" s="82"/>
      <c r="F24" s="82"/>
      <c r="G24" s="82"/>
      <c r="H24" s="82"/>
      <c r="I24" s="82"/>
      <c r="J24" s="82"/>
      <c r="K24" s="129"/>
    </row>
    <row r="25" spans="2:11" x14ac:dyDescent="0.3">
      <c r="B25" s="9" t="s">
        <v>5</v>
      </c>
      <c r="C25" s="82"/>
      <c r="D25" s="82"/>
      <c r="E25" s="82"/>
      <c r="F25" s="82"/>
      <c r="G25" s="82"/>
      <c r="H25" s="82"/>
      <c r="I25" s="82"/>
      <c r="J25" s="82"/>
      <c r="K25" s="129"/>
    </row>
    <row r="26" spans="2:11" x14ac:dyDescent="0.3">
      <c r="B26" s="9" t="s">
        <v>6</v>
      </c>
      <c r="C26" s="82"/>
      <c r="D26" s="82"/>
      <c r="E26" s="82"/>
      <c r="F26" s="82"/>
      <c r="G26" s="82"/>
      <c r="H26" s="82"/>
      <c r="I26" s="82"/>
      <c r="J26" s="82"/>
      <c r="K26" s="129"/>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1"/>
      <c r="G29" s="91"/>
      <c r="H29" s="91"/>
      <c r="I29" s="92"/>
      <c r="J29" s="92"/>
      <c r="K29" s="83"/>
    </row>
    <row r="30" spans="2:11" x14ac:dyDescent="0.3">
      <c r="B30" s="93" t="s">
        <v>30</v>
      </c>
      <c r="C30" s="94"/>
      <c r="D30" s="94"/>
      <c r="E30" s="94"/>
      <c r="F30" s="94"/>
      <c r="G30" s="94"/>
      <c r="H30" s="94"/>
      <c r="I30" s="94"/>
      <c r="J30" s="82"/>
      <c r="K30" s="130"/>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123</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1"/>
      <c r="F7" s="82"/>
      <c r="G7" s="82"/>
      <c r="H7" s="82"/>
      <c r="I7" s="82"/>
      <c r="J7" s="82"/>
      <c r="K7" s="129"/>
    </row>
    <row r="8" spans="2:11" x14ac:dyDescent="0.3">
      <c r="B8" s="9" t="s">
        <v>13</v>
      </c>
      <c r="C8" s="82"/>
      <c r="D8" s="82"/>
      <c r="E8" s="82"/>
      <c r="F8" s="82"/>
      <c r="G8" s="82"/>
      <c r="H8" s="82"/>
      <c r="I8" s="82"/>
      <c r="J8" s="82"/>
      <c r="K8" s="129"/>
    </row>
    <row r="9" spans="2:11" x14ac:dyDescent="0.3">
      <c r="B9" s="9" t="s">
        <v>0</v>
      </c>
      <c r="C9" s="82"/>
      <c r="D9" s="82"/>
      <c r="E9" s="82"/>
      <c r="F9" s="82"/>
      <c r="G9" s="82"/>
      <c r="H9" s="82"/>
      <c r="I9" s="82"/>
      <c r="J9" s="82"/>
      <c r="K9" s="129"/>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c r="F12" s="82"/>
      <c r="G12" s="82"/>
      <c r="H12" s="82"/>
      <c r="I12" s="82"/>
      <c r="J12" s="82"/>
      <c r="K12" s="129"/>
    </row>
    <row r="13" spans="2:11" x14ac:dyDescent="0.3">
      <c r="B13" s="9" t="s">
        <v>7</v>
      </c>
      <c r="C13" s="82"/>
      <c r="D13" s="82"/>
      <c r="E13" s="82"/>
      <c r="F13" s="82"/>
      <c r="G13" s="82"/>
      <c r="H13" s="82"/>
      <c r="I13" s="82"/>
      <c r="J13" s="82"/>
      <c r="K13" s="129"/>
    </row>
    <row r="14" spans="2:11" x14ac:dyDescent="0.3">
      <c r="B14" s="9" t="s">
        <v>2</v>
      </c>
      <c r="C14" s="82"/>
      <c r="D14" s="82"/>
      <c r="E14" s="82"/>
      <c r="F14" s="82"/>
      <c r="G14" s="82"/>
      <c r="H14" s="82"/>
      <c r="I14" s="82"/>
      <c r="J14" s="82"/>
      <c r="K14" s="129"/>
    </row>
    <row r="15" spans="2:11" x14ac:dyDescent="0.3">
      <c r="B15" s="9" t="s">
        <v>9</v>
      </c>
      <c r="C15" s="82"/>
      <c r="D15" s="82"/>
      <c r="E15" s="82"/>
      <c r="F15" s="82"/>
      <c r="G15" s="82"/>
      <c r="H15" s="82"/>
      <c r="I15" s="82"/>
      <c r="J15" s="82"/>
      <c r="K15" s="129"/>
    </row>
    <row r="16" spans="2:11" x14ac:dyDescent="0.3">
      <c r="B16" s="9" t="s">
        <v>1</v>
      </c>
      <c r="C16" s="82"/>
      <c r="D16" s="82"/>
      <c r="E16" s="82"/>
      <c r="F16" s="82"/>
      <c r="G16" s="82"/>
      <c r="H16" s="82"/>
      <c r="I16" s="82"/>
      <c r="J16" s="82"/>
      <c r="K16" s="129"/>
    </row>
    <row r="17" spans="2:11" x14ac:dyDescent="0.3">
      <c r="B17" s="9" t="s">
        <v>27</v>
      </c>
      <c r="C17" s="82"/>
      <c r="D17" s="82"/>
      <c r="E17" s="82"/>
      <c r="F17" s="82"/>
      <c r="G17" s="82"/>
      <c r="H17" s="82"/>
      <c r="I17" s="82"/>
      <c r="J17" s="82"/>
      <c r="K17" s="129"/>
    </row>
    <row r="18" spans="2:11" x14ac:dyDescent="0.3">
      <c r="B18" s="9" t="s">
        <v>16</v>
      </c>
      <c r="C18" s="82"/>
      <c r="D18" s="82"/>
      <c r="E18" s="82"/>
      <c r="F18" s="82"/>
      <c r="G18" s="82"/>
      <c r="H18" s="82"/>
      <c r="I18" s="82"/>
      <c r="J18" s="82"/>
      <c r="K18" s="129"/>
    </row>
    <row r="19" spans="2:11" x14ac:dyDescent="0.3">
      <c r="B19" s="9" t="s">
        <v>4</v>
      </c>
      <c r="C19" s="82"/>
      <c r="D19" s="82"/>
      <c r="E19" s="82"/>
      <c r="F19" s="82"/>
      <c r="G19" s="82"/>
      <c r="H19" s="82"/>
      <c r="I19" s="82"/>
      <c r="J19" s="82"/>
      <c r="K19" s="129"/>
    </row>
    <row r="20" spans="2:11" x14ac:dyDescent="0.3">
      <c r="B20" s="9" t="s">
        <v>14</v>
      </c>
      <c r="C20" s="82"/>
      <c r="D20" s="82"/>
      <c r="E20" s="82"/>
      <c r="F20" s="82"/>
      <c r="G20" s="82"/>
      <c r="H20" s="82"/>
      <c r="I20" s="82"/>
      <c r="J20" s="82"/>
      <c r="K20" s="129"/>
    </row>
    <row r="21" spans="2:11" x14ac:dyDescent="0.3">
      <c r="B21" s="9" t="s">
        <v>11</v>
      </c>
      <c r="C21" s="82"/>
      <c r="D21" s="82"/>
      <c r="E21" s="82"/>
      <c r="F21" s="82"/>
      <c r="G21" s="82"/>
      <c r="H21" s="82"/>
      <c r="I21" s="82"/>
      <c r="J21" s="82"/>
      <c r="K21" s="129"/>
    </row>
    <row r="22" spans="2:11" x14ac:dyDescent="0.3">
      <c r="B22" s="9" t="s">
        <v>15</v>
      </c>
      <c r="C22" s="82"/>
      <c r="D22" s="82"/>
      <c r="E22" s="82"/>
      <c r="F22" s="82"/>
      <c r="G22" s="82"/>
      <c r="H22" s="82"/>
      <c r="I22" s="82"/>
      <c r="J22" s="82"/>
      <c r="K22" s="129"/>
    </row>
    <row r="23" spans="2:11" x14ac:dyDescent="0.3">
      <c r="B23" s="9" t="s">
        <v>28</v>
      </c>
      <c r="C23" s="82"/>
      <c r="D23" s="82"/>
      <c r="E23" s="82"/>
      <c r="F23" s="82"/>
      <c r="G23" s="82"/>
      <c r="H23" s="82"/>
      <c r="I23" s="82"/>
      <c r="J23" s="82"/>
      <c r="K23" s="129"/>
    </row>
    <row r="24" spans="2:11" x14ac:dyDescent="0.3">
      <c r="B24" s="9" t="s">
        <v>12</v>
      </c>
      <c r="C24" s="82"/>
      <c r="D24" s="82"/>
      <c r="E24" s="82"/>
      <c r="F24" s="82"/>
      <c r="G24" s="82"/>
      <c r="H24" s="82"/>
      <c r="I24" s="82"/>
      <c r="J24" s="82"/>
      <c r="K24" s="129"/>
    </row>
    <row r="25" spans="2:11" x14ac:dyDescent="0.3">
      <c r="B25" s="9" t="s">
        <v>5</v>
      </c>
      <c r="C25" s="82"/>
      <c r="D25" s="82"/>
      <c r="E25" s="82"/>
      <c r="F25" s="82"/>
      <c r="G25" s="82"/>
      <c r="H25" s="82"/>
      <c r="I25" s="82"/>
      <c r="J25" s="82"/>
      <c r="K25" s="129"/>
    </row>
    <row r="26" spans="2:11" x14ac:dyDescent="0.3">
      <c r="B26" s="9" t="s">
        <v>6</v>
      </c>
      <c r="C26" s="82"/>
      <c r="D26" s="82"/>
      <c r="E26" s="82"/>
      <c r="F26" s="82"/>
      <c r="G26" s="82"/>
      <c r="H26" s="82"/>
      <c r="I26" s="82"/>
      <c r="J26" s="82"/>
      <c r="K26" s="129"/>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1"/>
      <c r="G29" s="91"/>
      <c r="H29" s="91"/>
      <c r="I29" s="92"/>
      <c r="J29" s="92"/>
      <c r="K29" s="83"/>
    </row>
    <row r="30" spans="2:11" x14ac:dyDescent="0.3">
      <c r="B30" s="93" t="s">
        <v>30</v>
      </c>
      <c r="C30" s="94"/>
      <c r="D30" s="94"/>
      <c r="E30" s="94"/>
      <c r="F30" s="94"/>
      <c r="G30" s="94"/>
      <c r="H30" s="94"/>
      <c r="I30" s="94"/>
      <c r="J30" s="82"/>
      <c r="K30" s="130"/>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124</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1"/>
      <c r="F7" s="82"/>
      <c r="G7" s="82"/>
      <c r="H7" s="82"/>
      <c r="I7" s="82"/>
      <c r="J7" s="82"/>
      <c r="K7" s="129"/>
    </row>
    <row r="8" spans="2:11" x14ac:dyDescent="0.3">
      <c r="B8" s="9" t="s">
        <v>13</v>
      </c>
      <c r="C8" s="82"/>
      <c r="D8" s="82"/>
      <c r="E8" s="82"/>
      <c r="F8" s="82"/>
      <c r="G8" s="82"/>
      <c r="H8" s="82"/>
      <c r="I8" s="82"/>
      <c r="J8" s="82"/>
      <c r="K8" s="129"/>
    </row>
    <row r="9" spans="2:11" x14ac:dyDescent="0.3">
      <c r="B9" s="9" t="s">
        <v>0</v>
      </c>
      <c r="C9" s="82"/>
      <c r="D9" s="82"/>
      <c r="E9" s="82"/>
      <c r="F9" s="82"/>
      <c r="G9" s="82"/>
      <c r="H9" s="82"/>
      <c r="I9" s="82"/>
      <c r="J9" s="82"/>
      <c r="K9" s="129"/>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c r="F12" s="82"/>
      <c r="G12" s="82"/>
      <c r="H12" s="82"/>
      <c r="I12" s="82"/>
      <c r="J12" s="82"/>
      <c r="K12" s="129"/>
    </row>
    <row r="13" spans="2:11" x14ac:dyDescent="0.3">
      <c r="B13" s="9" t="s">
        <v>7</v>
      </c>
      <c r="C13" s="82"/>
      <c r="D13" s="82"/>
      <c r="E13" s="82"/>
      <c r="F13" s="82"/>
      <c r="G13" s="82"/>
      <c r="H13" s="82"/>
      <c r="I13" s="82"/>
      <c r="J13" s="82"/>
      <c r="K13" s="129"/>
    </row>
    <row r="14" spans="2:11" x14ac:dyDescent="0.3">
      <c r="B14" s="9" t="s">
        <v>2</v>
      </c>
      <c r="C14" s="82"/>
      <c r="D14" s="82"/>
      <c r="E14" s="82"/>
      <c r="F14" s="82"/>
      <c r="G14" s="82"/>
      <c r="H14" s="82"/>
      <c r="I14" s="82"/>
      <c r="J14" s="82"/>
      <c r="K14" s="129"/>
    </row>
    <row r="15" spans="2:11" x14ac:dyDescent="0.3">
      <c r="B15" s="9" t="s">
        <v>9</v>
      </c>
      <c r="C15" s="82"/>
      <c r="D15" s="82"/>
      <c r="E15" s="82"/>
      <c r="F15" s="82"/>
      <c r="G15" s="82"/>
      <c r="H15" s="82"/>
      <c r="I15" s="82"/>
      <c r="J15" s="82"/>
      <c r="K15" s="129"/>
    </row>
    <row r="16" spans="2:11" x14ac:dyDescent="0.3">
      <c r="B16" s="9" t="s">
        <v>1</v>
      </c>
      <c r="C16" s="82"/>
      <c r="D16" s="82"/>
      <c r="E16" s="82"/>
      <c r="F16" s="82"/>
      <c r="G16" s="82"/>
      <c r="H16" s="82"/>
      <c r="I16" s="82"/>
      <c r="J16" s="82"/>
      <c r="K16" s="129"/>
    </row>
    <row r="17" spans="2:11" x14ac:dyDescent="0.3">
      <c r="B17" s="9" t="s">
        <v>27</v>
      </c>
      <c r="C17" s="82"/>
      <c r="D17" s="82"/>
      <c r="E17" s="82"/>
      <c r="F17" s="82"/>
      <c r="G17" s="82"/>
      <c r="H17" s="82"/>
      <c r="I17" s="82"/>
      <c r="J17" s="82"/>
      <c r="K17" s="129"/>
    </row>
    <row r="18" spans="2:11" x14ac:dyDescent="0.3">
      <c r="B18" s="9" t="s">
        <v>16</v>
      </c>
      <c r="C18" s="82"/>
      <c r="D18" s="82"/>
      <c r="E18" s="82"/>
      <c r="F18" s="82"/>
      <c r="G18" s="82"/>
      <c r="H18" s="82"/>
      <c r="I18" s="82"/>
      <c r="J18" s="82"/>
      <c r="K18" s="129"/>
    </row>
    <row r="19" spans="2:11" x14ac:dyDescent="0.3">
      <c r="B19" s="9" t="s">
        <v>4</v>
      </c>
      <c r="C19" s="82"/>
      <c r="D19" s="82"/>
      <c r="E19" s="82"/>
      <c r="F19" s="82"/>
      <c r="G19" s="82"/>
      <c r="H19" s="82"/>
      <c r="I19" s="82"/>
      <c r="J19" s="82"/>
      <c r="K19" s="129"/>
    </row>
    <row r="20" spans="2:11" x14ac:dyDescent="0.3">
      <c r="B20" s="9" t="s">
        <v>14</v>
      </c>
      <c r="C20" s="82"/>
      <c r="D20" s="82"/>
      <c r="E20" s="82"/>
      <c r="F20" s="82"/>
      <c r="G20" s="82"/>
      <c r="H20" s="82"/>
      <c r="I20" s="82"/>
      <c r="J20" s="82"/>
      <c r="K20" s="129"/>
    </row>
    <row r="21" spans="2:11" x14ac:dyDescent="0.3">
      <c r="B21" s="9" t="s">
        <v>11</v>
      </c>
      <c r="C21" s="82"/>
      <c r="D21" s="82"/>
      <c r="E21" s="82"/>
      <c r="F21" s="82"/>
      <c r="G21" s="82"/>
      <c r="H21" s="82"/>
      <c r="I21" s="82"/>
      <c r="J21" s="82"/>
      <c r="K21" s="129"/>
    </row>
    <row r="22" spans="2:11" x14ac:dyDescent="0.3">
      <c r="B22" s="9" t="s">
        <v>15</v>
      </c>
      <c r="C22" s="82"/>
      <c r="D22" s="82"/>
      <c r="E22" s="82"/>
      <c r="F22" s="82"/>
      <c r="G22" s="82"/>
      <c r="H22" s="82"/>
      <c r="I22" s="82"/>
      <c r="J22" s="82"/>
      <c r="K22" s="129"/>
    </row>
    <row r="23" spans="2:11" x14ac:dyDescent="0.3">
      <c r="B23" s="9" t="s">
        <v>28</v>
      </c>
      <c r="C23" s="82"/>
      <c r="D23" s="82"/>
      <c r="E23" s="82"/>
      <c r="F23" s="82"/>
      <c r="G23" s="82"/>
      <c r="H23" s="82"/>
      <c r="I23" s="82"/>
      <c r="J23" s="82"/>
      <c r="K23" s="129"/>
    </row>
    <row r="24" spans="2:11" x14ac:dyDescent="0.3">
      <c r="B24" s="9" t="s">
        <v>12</v>
      </c>
      <c r="C24" s="82"/>
      <c r="D24" s="82"/>
      <c r="E24" s="82"/>
      <c r="F24" s="82"/>
      <c r="G24" s="82"/>
      <c r="H24" s="82"/>
      <c r="I24" s="82"/>
      <c r="J24" s="82"/>
      <c r="K24" s="129"/>
    </row>
    <row r="25" spans="2:11" x14ac:dyDescent="0.3">
      <c r="B25" s="9" t="s">
        <v>5</v>
      </c>
      <c r="C25" s="82"/>
      <c r="D25" s="82"/>
      <c r="E25" s="82"/>
      <c r="F25" s="82"/>
      <c r="G25" s="82"/>
      <c r="H25" s="82"/>
      <c r="I25" s="82"/>
      <c r="J25" s="82"/>
      <c r="K25" s="129"/>
    </row>
    <row r="26" spans="2:11" x14ac:dyDescent="0.3">
      <c r="B26" s="9" t="s">
        <v>6</v>
      </c>
      <c r="C26" s="82"/>
      <c r="D26" s="82"/>
      <c r="E26" s="82"/>
      <c r="F26" s="82"/>
      <c r="G26" s="82"/>
      <c r="H26" s="82"/>
      <c r="I26" s="82"/>
      <c r="J26" s="82"/>
      <c r="K26" s="129"/>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
      <c r="C29" s="92"/>
      <c r="D29" s="92"/>
      <c r="E29" s="91"/>
      <c r="F29" s="91"/>
      <c r="G29" s="91"/>
      <c r="H29" s="91"/>
      <c r="I29" s="92"/>
      <c r="J29" s="92"/>
      <c r="K29" s="83"/>
    </row>
    <row r="30" spans="2:11" x14ac:dyDescent="0.3">
      <c r="B30" s="93" t="s">
        <v>30</v>
      </c>
      <c r="C30" s="94"/>
      <c r="D30" s="94"/>
      <c r="E30" s="94"/>
      <c r="F30" s="94"/>
      <c r="G30" s="94"/>
      <c r="H30" s="94"/>
      <c r="I30" s="94"/>
      <c r="J30" s="82"/>
      <c r="K30" s="130"/>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41</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58"/>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1.0879629629629629E-3</v>
      </c>
      <c r="D7" s="58">
        <f t="shared" ref="D7:D27" si="0">C7/$C$30</f>
        <v>1.6471000525670226E-2</v>
      </c>
      <c r="E7" s="13"/>
      <c r="F7" s="58"/>
      <c r="G7" s="13">
        <f t="shared" ref="G7:G27" si="1">C7+E7</f>
        <v>1.0879629629629629E-3</v>
      </c>
      <c r="H7" s="12">
        <f t="shared" ref="H7:H27" si="2">G7/$G$30</f>
        <v>1.6471000525670226E-2</v>
      </c>
    </row>
    <row r="8" spans="2:8" s="1" customFormat="1" x14ac:dyDescent="0.3">
      <c r="B8" s="9" t="s">
        <v>13</v>
      </c>
      <c r="C8" s="13">
        <v>1.5625000000000001E-3</v>
      </c>
      <c r="D8" s="58">
        <f t="shared" si="0"/>
        <v>2.365516032942001E-2</v>
      </c>
      <c r="E8" s="13"/>
      <c r="F8" s="58"/>
      <c r="G8" s="13">
        <f t="shared" si="1"/>
        <v>1.5625000000000001E-3</v>
      </c>
      <c r="H8" s="12">
        <f t="shared" si="2"/>
        <v>2.365516032942001E-2</v>
      </c>
    </row>
    <row r="9" spans="2:8" s="1" customFormat="1" x14ac:dyDescent="0.3">
      <c r="B9" s="9" t="s">
        <v>0</v>
      </c>
      <c r="C9" s="13">
        <v>7.0949074074074083E-3</v>
      </c>
      <c r="D9" s="58">
        <f t="shared" si="0"/>
        <v>0.1074119502365516</v>
      </c>
      <c r="E9" s="13"/>
      <c r="F9" s="58"/>
      <c r="G9" s="13">
        <f t="shared" si="1"/>
        <v>7.0949074074074083E-3</v>
      </c>
      <c r="H9" s="12">
        <f t="shared" si="2"/>
        <v>0.1074119502365516</v>
      </c>
    </row>
    <row r="10" spans="2:8" s="1" customFormat="1" x14ac:dyDescent="0.3">
      <c r="B10" s="9" t="s">
        <v>8</v>
      </c>
      <c r="C10" s="13">
        <v>1.3888888888888889E-4</v>
      </c>
      <c r="D10" s="58">
        <f t="shared" si="0"/>
        <v>2.1026809181706675E-3</v>
      </c>
      <c r="E10" s="13"/>
      <c r="F10" s="58"/>
      <c r="G10" s="13">
        <f t="shared" si="1"/>
        <v>1.3888888888888889E-4</v>
      </c>
      <c r="H10" s="12">
        <f t="shared" si="2"/>
        <v>2.1026809181706675E-3</v>
      </c>
    </row>
    <row r="11" spans="2:8" s="1" customFormat="1" x14ac:dyDescent="0.3">
      <c r="B11" s="9" t="s">
        <v>26</v>
      </c>
      <c r="C11" s="13">
        <v>7.9861111111111116E-4</v>
      </c>
      <c r="D11" s="58">
        <f t="shared" si="0"/>
        <v>1.2090415279481339E-2</v>
      </c>
      <c r="E11" s="13"/>
      <c r="F11" s="58"/>
      <c r="G11" s="13">
        <f t="shared" ref="G11" si="3">C11+E11</f>
        <v>7.9861111111111116E-4</v>
      </c>
      <c r="H11" s="12">
        <f t="shared" ref="H11" si="4">G11/$G$30</f>
        <v>1.2090415279481339E-2</v>
      </c>
    </row>
    <row r="12" spans="2:8" s="1" customFormat="1" x14ac:dyDescent="0.3">
      <c r="B12" s="9" t="s">
        <v>3</v>
      </c>
      <c r="C12" s="13">
        <v>2.6736111111111114E-3</v>
      </c>
      <c r="D12" s="58">
        <f t="shared" si="0"/>
        <v>4.047660767478535E-2</v>
      </c>
      <c r="E12" s="13"/>
      <c r="F12" s="58"/>
      <c r="G12" s="13">
        <f t="shared" si="1"/>
        <v>2.6736111111111114E-3</v>
      </c>
      <c r="H12" s="12">
        <f t="shared" si="2"/>
        <v>4.047660767478535E-2</v>
      </c>
    </row>
    <row r="13" spans="2:8" s="1" customFormat="1" x14ac:dyDescent="0.3">
      <c r="B13" s="9" t="s">
        <v>7</v>
      </c>
      <c r="C13" s="13">
        <v>4.9768518518518521E-4</v>
      </c>
      <c r="D13" s="58">
        <f t="shared" si="0"/>
        <v>7.5346066234448922E-3</v>
      </c>
      <c r="E13" s="13"/>
      <c r="F13" s="58"/>
      <c r="G13" s="13">
        <f t="shared" si="1"/>
        <v>4.9768518518518521E-4</v>
      </c>
      <c r="H13" s="12">
        <f t="shared" si="2"/>
        <v>7.5346066234448922E-3</v>
      </c>
    </row>
    <row r="14" spans="2:8" s="1" customFormat="1" x14ac:dyDescent="0.3">
      <c r="B14" s="9" t="s">
        <v>2</v>
      </c>
      <c r="C14" s="13">
        <v>1.0995370370370369E-3</v>
      </c>
      <c r="D14" s="58">
        <f t="shared" si="0"/>
        <v>1.6646223935517783E-2</v>
      </c>
      <c r="E14" s="13"/>
      <c r="F14" s="58"/>
      <c r="G14" s="13">
        <f t="shared" si="1"/>
        <v>1.0995370370370369E-3</v>
      </c>
      <c r="H14" s="12">
        <f t="shared" si="2"/>
        <v>1.6646223935517783E-2</v>
      </c>
    </row>
    <row r="15" spans="2:8" s="1" customFormat="1" x14ac:dyDescent="0.3">
      <c r="B15" s="9" t="s">
        <v>9</v>
      </c>
      <c r="C15" s="13">
        <v>4.976851851851851E-4</v>
      </c>
      <c r="D15" s="58">
        <f t="shared" si="0"/>
        <v>7.5346066234448904E-3</v>
      </c>
      <c r="E15" s="13"/>
      <c r="F15" s="58"/>
      <c r="G15" s="13">
        <f t="shared" si="1"/>
        <v>4.976851851851851E-4</v>
      </c>
      <c r="H15" s="12">
        <f t="shared" si="2"/>
        <v>7.5346066234448904E-3</v>
      </c>
    </row>
    <row r="16" spans="2:8" s="1" customFormat="1" x14ac:dyDescent="0.3">
      <c r="B16" s="9" t="s">
        <v>1</v>
      </c>
      <c r="C16" s="13">
        <v>2.9745370370370368E-3</v>
      </c>
      <c r="D16" s="58">
        <f t="shared" si="0"/>
        <v>4.5032416330821792E-2</v>
      </c>
      <c r="E16" s="13"/>
      <c r="F16" s="58"/>
      <c r="G16" s="13">
        <f t="shared" si="1"/>
        <v>2.9745370370370368E-3</v>
      </c>
      <c r="H16" s="12">
        <f t="shared" si="2"/>
        <v>4.5032416330821792E-2</v>
      </c>
    </row>
    <row r="17" spans="2:8" s="1" customFormat="1" x14ac:dyDescent="0.3">
      <c r="B17" s="9" t="s">
        <v>27</v>
      </c>
      <c r="C17" s="13"/>
      <c r="D17" s="58"/>
      <c r="E17" s="13"/>
      <c r="F17" s="58"/>
      <c r="G17" s="13"/>
      <c r="H17" s="12"/>
    </row>
    <row r="18" spans="2:8" s="1" customFormat="1" x14ac:dyDescent="0.3">
      <c r="B18" s="9" t="s">
        <v>16</v>
      </c>
      <c r="C18" s="13">
        <v>2.3148148148148146E-4</v>
      </c>
      <c r="D18" s="58">
        <f t="shared" si="0"/>
        <v>3.5044681969511123E-3</v>
      </c>
      <c r="E18" s="13"/>
      <c r="F18" s="58"/>
      <c r="G18" s="13">
        <f t="shared" si="1"/>
        <v>2.3148148148148146E-4</v>
      </c>
      <c r="H18" s="12">
        <f t="shared" si="2"/>
        <v>3.5044681969511123E-3</v>
      </c>
    </row>
    <row r="19" spans="2:8" s="1" customFormat="1" x14ac:dyDescent="0.3">
      <c r="B19" s="9" t="s">
        <v>4</v>
      </c>
      <c r="C19" s="13">
        <v>1.0300925925925926E-3</v>
      </c>
      <c r="D19" s="58">
        <f t="shared" si="0"/>
        <v>1.5594883476432451E-2</v>
      </c>
      <c r="E19" s="13"/>
      <c r="F19" s="58"/>
      <c r="G19" s="13">
        <f t="shared" si="1"/>
        <v>1.0300925925925926E-3</v>
      </c>
      <c r="H19" s="12">
        <f t="shared" si="2"/>
        <v>1.5594883476432451E-2</v>
      </c>
    </row>
    <row r="20" spans="2:8" s="1" customFormat="1" x14ac:dyDescent="0.3">
      <c r="B20" s="9" t="s">
        <v>14</v>
      </c>
      <c r="C20" s="13"/>
      <c r="D20" s="58"/>
      <c r="E20" s="13"/>
      <c r="F20" s="58"/>
      <c r="G20" s="13"/>
      <c r="H20" s="12"/>
    </row>
    <row r="21" spans="2:8" s="1" customFormat="1" x14ac:dyDescent="0.3">
      <c r="B21" s="9" t="s">
        <v>11</v>
      </c>
      <c r="C21" s="13"/>
      <c r="D21" s="58"/>
      <c r="E21" s="13"/>
      <c r="F21" s="58"/>
      <c r="G21" s="13"/>
      <c r="H21" s="12"/>
    </row>
    <row r="22" spans="2:8" s="1" customFormat="1" x14ac:dyDescent="0.3">
      <c r="B22" s="9" t="s">
        <v>15</v>
      </c>
      <c r="C22" s="13"/>
      <c r="D22" s="58"/>
      <c r="E22" s="13"/>
      <c r="F22" s="58"/>
      <c r="G22" s="13"/>
      <c r="H22" s="12"/>
    </row>
    <row r="23" spans="2:8" s="1" customFormat="1" x14ac:dyDescent="0.3">
      <c r="B23" s="9" t="s">
        <v>28</v>
      </c>
      <c r="C23" s="13">
        <v>1.2152777777777778E-3</v>
      </c>
      <c r="D23" s="58">
        <f t="shared" si="0"/>
        <v>1.8398458033993339E-2</v>
      </c>
      <c r="E23" s="59"/>
      <c r="F23" s="60"/>
      <c r="G23" s="13">
        <f t="shared" si="1"/>
        <v>1.2152777777777778E-3</v>
      </c>
      <c r="H23" s="12">
        <f t="shared" si="2"/>
        <v>1.8398458033993339E-2</v>
      </c>
    </row>
    <row r="24" spans="2:8" s="1" customFormat="1" x14ac:dyDescent="0.3">
      <c r="B24" s="9" t="s">
        <v>12</v>
      </c>
      <c r="C24" s="13"/>
      <c r="D24" s="58"/>
      <c r="E24" s="61"/>
      <c r="F24" s="61"/>
      <c r="G24" s="13"/>
      <c r="H24" s="12"/>
    </row>
    <row r="25" spans="2:8" s="1" customFormat="1" x14ac:dyDescent="0.3">
      <c r="B25" s="9" t="s">
        <v>5</v>
      </c>
      <c r="C25" s="13">
        <v>2.9976851851851853E-3</v>
      </c>
      <c r="D25" s="58">
        <f t="shared" si="0"/>
        <v>4.5382863150516907E-2</v>
      </c>
      <c r="E25" s="6"/>
      <c r="F25" s="6"/>
      <c r="G25" s="13">
        <f t="shared" si="1"/>
        <v>2.9976851851851853E-3</v>
      </c>
      <c r="H25" s="12">
        <f t="shared" si="2"/>
        <v>4.5382863150516907E-2</v>
      </c>
    </row>
    <row r="26" spans="2:8" s="1" customFormat="1" x14ac:dyDescent="0.3">
      <c r="B26" s="9" t="s">
        <v>6</v>
      </c>
      <c r="C26" s="13">
        <v>3.4016203703703708E-2</v>
      </c>
      <c r="D26" s="58">
        <f t="shared" si="0"/>
        <v>0.51498160154196604</v>
      </c>
      <c r="E26" s="13"/>
      <c r="F26" s="58"/>
      <c r="G26" s="13">
        <f t="shared" si="1"/>
        <v>3.4016203703703708E-2</v>
      </c>
      <c r="H26" s="12">
        <f t="shared" si="2"/>
        <v>0.51498160154196604</v>
      </c>
    </row>
    <row r="27" spans="2:8" s="1" customFormat="1" x14ac:dyDescent="0.3">
      <c r="B27" s="9" t="s">
        <v>29</v>
      </c>
      <c r="C27" s="13">
        <v>8.1365740740740704E-3</v>
      </c>
      <c r="D27" s="58">
        <f t="shared" si="0"/>
        <v>0.12318205712283155</v>
      </c>
      <c r="E27" s="13"/>
      <c r="F27" s="58"/>
      <c r="G27" s="13">
        <f t="shared" si="1"/>
        <v>8.1365740740740704E-3</v>
      </c>
      <c r="H27" s="12">
        <f t="shared" si="2"/>
        <v>0.12318205712283155</v>
      </c>
    </row>
    <row r="28" spans="2:8" s="1" customFormat="1" x14ac:dyDescent="0.3">
      <c r="B28" s="46" t="s">
        <v>17</v>
      </c>
      <c r="C28" s="47"/>
      <c r="D28" s="58"/>
      <c r="E28" s="47"/>
      <c r="F28" s="62"/>
      <c r="G28" s="13"/>
      <c r="H28" s="12"/>
    </row>
    <row r="29" spans="2:8" s="1" customFormat="1" x14ac:dyDescent="0.3">
      <c r="B29" s="9"/>
      <c r="C29" s="49"/>
      <c r="D29" s="50"/>
      <c r="E29" s="49"/>
      <c r="F29" s="49"/>
      <c r="G29" s="14"/>
      <c r="H29" s="15"/>
    </row>
    <row r="30" spans="2:8" s="1" customFormat="1" x14ac:dyDescent="0.3">
      <c r="B30" s="52" t="s">
        <v>30</v>
      </c>
      <c r="C30" s="53">
        <f>SUM(C7:C28)</f>
        <v>6.6053240740740746E-2</v>
      </c>
      <c r="D30" s="54">
        <f>SUM(D7:D28)</f>
        <v>1</v>
      </c>
      <c r="E30" s="53"/>
      <c r="F30" s="54"/>
      <c r="G30" s="53">
        <f>SUM(G7:G28)</f>
        <v>6.6053240740740746E-2</v>
      </c>
      <c r="H30" s="55">
        <f t="shared" ref="H30" si="5">SUM(H7:H28)</f>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125</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1"/>
      <c r="F7" s="82"/>
      <c r="G7" s="82"/>
      <c r="H7" s="82"/>
      <c r="I7" s="82"/>
      <c r="J7" s="82"/>
      <c r="K7" s="132"/>
    </row>
    <row r="8" spans="2:11" x14ac:dyDescent="0.3">
      <c r="B8" s="9" t="s">
        <v>13</v>
      </c>
      <c r="C8" s="82"/>
      <c r="D8" s="82"/>
      <c r="E8" s="82"/>
      <c r="F8" s="82"/>
      <c r="G8" s="82"/>
      <c r="H8" s="82"/>
      <c r="I8" s="82"/>
      <c r="J8" s="82"/>
      <c r="K8" s="132"/>
    </row>
    <row r="9" spans="2:11" x14ac:dyDescent="0.3">
      <c r="B9" s="9" t="s">
        <v>0</v>
      </c>
      <c r="C9" s="82">
        <v>8.4837962962962966E-3</v>
      </c>
      <c r="D9" s="82"/>
      <c r="E9" s="82"/>
      <c r="F9" s="82"/>
      <c r="G9" s="82"/>
      <c r="H9" s="82"/>
      <c r="I9" s="82"/>
      <c r="J9" s="82"/>
      <c r="K9" s="132">
        <f t="shared" ref="K9:K25" si="0">C9</f>
        <v>8.4837962962962966E-3</v>
      </c>
    </row>
    <row r="10" spans="2:11" x14ac:dyDescent="0.3">
      <c r="B10" s="9" t="s">
        <v>8</v>
      </c>
      <c r="C10" s="82">
        <v>5.4398148148148144E-4</v>
      </c>
      <c r="D10" s="82"/>
      <c r="E10" s="82"/>
      <c r="F10" s="82"/>
      <c r="G10" s="82"/>
      <c r="H10" s="82"/>
      <c r="I10" s="82"/>
      <c r="J10" s="82"/>
      <c r="K10" s="132">
        <f t="shared" si="0"/>
        <v>5.4398148148148144E-4</v>
      </c>
    </row>
    <row r="11" spans="2:11" x14ac:dyDescent="0.3">
      <c r="B11" s="9" t="s">
        <v>26</v>
      </c>
      <c r="C11" s="82"/>
      <c r="D11" s="82"/>
      <c r="E11" s="82"/>
      <c r="F11" s="82"/>
      <c r="G11" s="82"/>
      <c r="H11" s="82"/>
      <c r="I11" s="82"/>
      <c r="J11" s="82"/>
      <c r="K11" s="132"/>
    </row>
    <row r="12" spans="2:11" x14ac:dyDescent="0.3">
      <c r="B12" s="9" t="s">
        <v>3</v>
      </c>
      <c r="C12" s="82">
        <v>8.3449074074074068E-3</v>
      </c>
      <c r="D12" s="82"/>
      <c r="E12" s="82"/>
      <c r="F12" s="82"/>
      <c r="G12" s="82"/>
      <c r="H12" s="82"/>
      <c r="I12" s="82"/>
      <c r="J12" s="82"/>
      <c r="K12" s="132">
        <f t="shared" si="0"/>
        <v>8.3449074074074068E-3</v>
      </c>
    </row>
    <row r="13" spans="2:11" x14ac:dyDescent="0.3">
      <c r="B13" s="9" t="s">
        <v>7</v>
      </c>
      <c r="C13" s="82">
        <v>3.1250000000000001E-4</v>
      </c>
      <c r="D13" s="82"/>
      <c r="E13" s="82"/>
      <c r="F13" s="82"/>
      <c r="G13" s="82"/>
      <c r="H13" s="82"/>
      <c r="I13" s="82"/>
      <c r="J13" s="82"/>
      <c r="K13" s="132">
        <f t="shared" si="0"/>
        <v>3.1250000000000001E-4</v>
      </c>
    </row>
    <row r="14" spans="2:11" x14ac:dyDescent="0.3">
      <c r="B14" s="9" t="s">
        <v>2</v>
      </c>
      <c r="C14" s="82"/>
      <c r="D14" s="82"/>
      <c r="E14" s="82"/>
      <c r="F14" s="82"/>
      <c r="G14" s="82"/>
      <c r="H14" s="82"/>
      <c r="I14" s="82"/>
      <c r="J14" s="82"/>
      <c r="K14" s="132"/>
    </row>
    <row r="15" spans="2:11" x14ac:dyDescent="0.3">
      <c r="B15" s="9" t="s">
        <v>9</v>
      </c>
      <c r="C15" s="82">
        <v>2.8935185185185189E-4</v>
      </c>
      <c r="D15" s="82"/>
      <c r="E15" s="82"/>
      <c r="F15" s="82"/>
      <c r="G15" s="82"/>
      <c r="H15" s="82"/>
      <c r="I15" s="82"/>
      <c r="J15" s="82"/>
      <c r="K15" s="132">
        <f t="shared" si="0"/>
        <v>2.8935185185185189E-4</v>
      </c>
    </row>
    <row r="16" spans="2:11" x14ac:dyDescent="0.3">
      <c r="B16" s="9" t="s">
        <v>1</v>
      </c>
      <c r="C16" s="82">
        <v>3.8541666666666668E-3</v>
      </c>
      <c r="D16" s="82"/>
      <c r="E16" s="82"/>
      <c r="F16" s="82"/>
      <c r="G16" s="82"/>
      <c r="H16" s="82"/>
      <c r="I16" s="82"/>
      <c r="J16" s="82"/>
      <c r="K16" s="132">
        <f t="shared" si="0"/>
        <v>3.8541666666666668E-3</v>
      </c>
    </row>
    <row r="17" spans="2:11" x14ac:dyDescent="0.3">
      <c r="B17" s="9" t="s">
        <v>27</v>
      </c>
      <c r="C17" s="82">
        <v>5.5555555555555556E-4</v>
      </c>
      <c r="D17" s="82"/>
      <c r="E17" s="82"/>
      <c r="F17" s="82"/>
      <c r="G17" s="82"/>
      <c r="H17" s="82"/>
      <c r="I17" s="82"/>
      <c r="J17" s="82"/>
      <c r="K17" s="132">
        <f t="shared" si="0"/>
        <v>5.5555555555555556E-4</v>
      </c>
    </row>
    <row r="18" spans="2:11" x14ac:dyDescent="0.3">
      <c r="B18" s="9" t="s">
        <v>16</v>
      </c>
      <c r="C18" s="82"/>
      <c r="D18" s="82"/>
      <c r="E18" s="82"/>
      <c r="F18" s="82"/>
      <c r="G18" s="82"/>
      <c r="H18" s="82"/>
      <c r="I18" s="82"/>
      <c r="J18" s="82"/>
      <c r="K18" s="132"/>
    </row>
    <row r="19" spans="2:11" x14ac:dyDescent="0.3">
      <c r="B19" s="9" t="s">
        <v>4</v>
      </c>
      <c r="C19" s="82">
        <v>6.9328703703703705E-3</v>
      </c>
      <c r="D19" s="82"/>
      <c r="E19" s="82"/>
      <c r="F19" s="82"/>
      <c r="G19" s="82"/>
      <c r="H19" s="82"/>
      <c r="I19" s="82"/>
      <c r="J19" s="82"/>
      <c r="K19" s="132">
        <f t="shared" si="0"/>
        <v>6.9328703703703705E-3</v>
      </c>
    </row>
    <row r="20" spans="2:11" x14ac:dyDescent="0.3">
      <c r="B20" s="9" t="s">
        <v>14</v>
      </c>
      <c r="C20" s="82">
        <v>2.4768518518518516E-3</v>
      </c>
      <c r="D20" s="82"/>
      <c r="E20" s="82"/>
      <c r="F20" s="82"/>
      <c r="G20" s="82"/>
      <c r="H20" s="82"/>
      <c r="I20" s="82"/>
      <c r="J20" s="82"/>
      <c r="K20" s="132">
        <f t="shared" si="0"/>
        <v>2.4768518518518516E-3</v>
      </c>
    </row>
    <row r="21" spans="2:11" x14ac:dyDescent="0.3">
      <c r="B21" s="9" t="s">
        <v>11</v>
      </c>
      <c r="C21" s="82">
        <v>3.5879629629629629E-3</v>
      </c>
      <c r="D21" s="82"/>
      <c r="E21" s="82"/>
      <c r="F21" s="82"/>
      <c r="G21" s="82"/>
      <c r="H21" s="82"/>
      <c r="I21" s="82"/>
      <c r="J21" s="82"/>
      <c r="K21" s="132">
        <f t="shared" si="0"/>
        <v>3.5879629629629629E-3</v>
      </c>
    </row>
    <row r="22" spans="2:11" x14ac:dyDescent="0.3">
      <c r="B22" s="9" t="s">
        <v>15</v>
      </c>
      <c r="C22" s="82">
        <v>6.018518518518519E-4</v>
      </c>
      <c r="D22" s="82"/>
      <c r="E22" s="82"/>
      <c r="F22" s="82"/>
      <c r="G22" s="82"/>
      <c r="H22" s="82"/>
      <c r="I22" s="82"/>
      <c r="J22" s="82"/>
      <c r="K22" s="132">
        <f t="shared" si="0"/>
        <v>6.018518518518519E-4</v>
      </c>
    </row>
    <row r="23" spans="2:11" x14ac:dyDescent="0.3">
      <c r="B23" s="9" t="s">
        <v>28</v>
      </c>
      <c r="C23" s="82">
        <v>6.1574074074074074E-3</v>
      </c>
      <c r="D23" s="82"/>
      <c r="E23" s="82"/>
      <c r="F23" s="82"/>
      <c r="G23" s="82"/>
      <c r="H23" s="82"/>
      <c r="I23" s="82"/>
      <c r="J23" s="82"/>
      <c r="K23" s="132">
        <f t="shared" si="0"/>
        <v>6.1574074074074074E-3</v>
      </c>
    </row>
    <row r="24" spans="2:11" x14ac:dyDescent="0.3">
      <c r="B24" s="9" t="s">
        <v>12</v>
      </c>
      <c r="C24" s="82">
        <v>3.1250000000000001E-4</v>
      </c>
      <c r="D24" s="82"/>
      <c r="E24" s="82"/>
      <c r="F24" s="82"/>
      <c r="G24" s="82"/>
      <c r="H24" s="82"/>
      <c r="I24" s="82"/>
      <c r="J24" s="82"/>
      <c r="K24" s="132">
        <f t="shared" si="0"/>
        <v>3.1250000000000001E-4</v>
      </c>
    </row>
    <row r="25" spans="2:11" x14ac:dyDescent="0.3">
      <c r="B25" s="9" t="s">
        <v>5</v>
      </c>
      <c r="C25" s="82">
        <v>3.5879629629629635E-4</v>
      </c>
      <c r="D25" s="82"/>
      <c r="E25" s="82"/>
      <c r="F25" s="82"/>
      <c r="G25" s="82"/>
      <c r="H25" s="82"/>
      <c r="I25" s="82"/>
      <c r="J25" s="82"/>
      <c r="K25" s="132">
        <f t="shared" si="0"/>
        <v>3.5879629629629635E-4</v>
      </c>
    </row>
    <row r="26" spans="2:11" x14ac:dyDescent="0.3">
      <c r="B26" s="9" t="s">
        <v>6</v>
      </c>
      <c r="C26" s="82"/>
      <c r="D26" s="82"/>
      <c r="E26" s="82"/>
      <c r="F26" s="82"/>
      <c r="G26" s="82"/>
      <c r="H26" s="82"/>
      <c r="I26" s="82"/>
      <c r="J26" s="82"/>
      <c r="K26" s="132"/>
    </row>
    <row r="27" spans="2:11" x14ac:dyDescent="0.3">
      <c r="B27" s="9" t="s">
        <v>29</v>
      </c>
      <c r="C27" s="82"/>
      <c r="D27" s="82"/>
      <c r="E27" s="82"/>
      <c r="F27" s="82"/>
      <c r="G27" s="82"/>
      <c r="H27" s="82"/>
      <c r="I27" s="82"/>
      <c r="J27" s="82"/>
      <c r="K27" s="132"/>
    </row>
    <row r="28" spans="2:11" x14ac:dyDescent="0.3">
      <c r="B28" s="9" t="s">
        <v>17</v>
      </c>
      <c r="C28" s="82"/>
      <c r="D28" s="82"/>
      <c r="E28" s="82"/>
      <c r="F28" s="82"/>
      <c r="G28" s="82"/>
      <c r="H28" s="82"/>
      <c r="I28" s="82"/>
      <c r="J28" s="82"/>
      <c r="K28" s="132"/>
    </row>
    <row r="29" spans="2:11" x14ac:dyDescent="0.3">
      <c r="B29" s="9"/>
      <c r="C29" s="92"/>
      <c r="D29" s="92"/>
      <c r="E29" s="91"/>
      <c r="F29" s="91"/>
      <c r="G29" s="91"/>
      <c r="H29" s="91"/>
      <c r="I29" s="92"/>
      <c r="J29" s="92"/>
      <c r="K29" s="83"/>
    </row>
    <row r="30" spans="2:11" x14ac:dyDescent="0.3">
      <c r="B30" s="93" t="s">
        <v>30</v>
      </c>
      <c r="C30" s="94">
        <f>SUM(C7:C28)</f>
        <v>4.2812499999999996E-2</v>
      </c>
      <c r="D30" s="94"/>
      <c r="E30" s="94"/>
      <c r="F30" s="94"/>
      <c r="G30" s="94"/>
      <c r="H30" s="94"/>
      <c r="I30" s="94"/>
      <c r="J30" s="82"/>
      <c r="K30" s="130">
        <f>SUM(K7:K28)</f>
        <v>4.2812499999999996E-2</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7"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126</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c r="I7" s="82"/>
      <c r="J7" s="82"/>
      <c r="K7" s="129"/>
    </row>
    <row r="8" spans="2:11" x14ac:dyDescent="0.3">
      <c r="B8" s="9" t="s">
        <v>13</v>
      </c>
      <c r="C8" s="82">
        <v>4.0509259259259258E-4</v>
      </c>
      <c r="D8" s="82"/>
      <c r="E8" s="82"/>
      <c r="F8" s="82"/>
      <c r="G8" s="82">
        <v>1.9675925925925926E-4</v>
      </c>
      <c r="H8" s="82"/>
      <c r="I8" s="82"/>
      <c r="J8" s="82"/>
      <c r="K8" s="129">
        <f t="shared" ref="K8:K27" si="0">J8+I8+H8+G8+F8+E8+D8+C8</f>
        <v>6.018518518518519E-4</v>
      </c>
    </row>
    <row r="9" spans="2:11" x14ac:dyDescent="0.3">
      <c r="B9" s="9" t="s">
        <v>0</v>
      </c>
      <c r="C9" s="82">
        <v>4.1666666666666675E-3</v>
      </c>
      <c r="D9" s="82">
        <v>8.1018518518518527E-4</v>
      </c>
      <c r="E9" s="82"/>
      <c r="F9" s="82"/>
      <c r="G9" s="82">
        <v>2.5578703703703701E-3</v>
      </c>
      <c r="H9" s="82"/>
      <c r="I9" s="82"/>
      <c r="J9" s="82"/>
      <c r="K9" s="129">
        <f t="shared" si="0"/>
        <v>7.534722222222223E-3</v>
      </c>
    </row>
    <row r="10" spans="2:11" x14ac:dyDescent="0.3">
      <c r="B10" s="9" t="s">
        <v>8</v>
      </c>
      <c r="C10" s="82">
        <v>1.7766203703703701E-2</v>
      </c>
      <c r="D10" s="82"/>
      <c r="E10" s="82"/>
      <c r="F10" s="82"/>
      <c r="G10" s="82"/>
      <c r="H10" s="82"/>
      <c r="I10" s="82"/>
      <c r="J10" s="82"/>
      <c r="K10" s="129">
        <f t="shared" si="0"/>
        <v>1.7766203703703701E-2</v>
      </c>
    </row>
    <row r="11" spans="2:11" x14ac:dyDescent="0.3">
      <c r="B11" s="9" t="s">
        <v>26</v>
      </c>
      <c r="C11" s="82"/>
      <c r="D11" s="82"/>
      <c r="E11" s="82"/>
      <c r="F11" s="82"/>
      <c r="G11" s="82"/>
      <c r="H11" s="82"/>
      <c r="I11" s="82"/>
      <c r="J11" s="82"/>
      <c r="K11" s="129"/>
    </row>
    <row r="12" spans="2:11" x14ac:dyDescent="0.3">
      <c r="B12" s="9" t="s">
        <v>3</v>
      </c>
      <c r="C12" s="82">
        <v>4.6539351851851846E-2</v>
      </c>
      <c r="D12" s="82">
        <v>2.5115740740740741E-3</v>
      </c>
      <c r="E12" s="82"/>
      <c r="F12" s="82"/>
      <c r="G12" s="82">
        <v>9.8287037037037034E-2</v>
      </c>
      <c r="H12" s="82"/>
      <c r="I12" s="82"/>
      <c r="J12" s="82"/>
      <c r="K12" s="129">
        <f t="shared" si="0"/>
        <v>0.14733796296296295</v>
      </c>
    </row>
    <row r="13" spans="2:11" x14ac:dyDescent="0.3">
      <c r="B13" s="9" t="s">
        <v>7</v>
      </c>
      <c r="C13" s="82">
        <v>7.2916666666666668E-3</v>
      </c>
      <c r="D13" s="82">
        <v>3.8310185185185183E-3</v>
      </c>
      <c r="E13" s="82"/>
      <c r="F13" s="82"/>
      <c r="G13" s="82">
        <v>1.3194444444444443E-3</v>
      </c>
      <c r="H13" s="82"/>
      <c r="I13" s="82"/>
      <c r="J13" s="82"/>
      <c r="K13" s="129">
        <f t="shared" si="0"/>
        <v>1.2442129629629629E-2</v>
      </c>
    </row>
    <row r="14" spans="2:11" x14ac:dyDescent="0.3">
      <c r="B14" s="9" t="s">
        <v>2</v>
      </c>
      <c r="C14" s="82">
        <v>1.224537037037037E-2</v>
      </c>
      <c r="D14" s="82"/>
      <c r="E14" s="82"/>
      <c r="F14" s="82"/>
      <c r="G14" s="82">
        <v>8.217592592592594E-3</v>
      </c>
      <c r="H14" s="82"/>
      <c r="I14" s="82"/>
      <c r="J14" s="82"/>
      <c r="K14" s="129">
        <f t="shared" si="0"/>
        <v>2.0462962962962964E-2</v>
      </c>
    </row>
    <row r="15" spans="2:11" x14ac:dyDescent="0.3">
      <c r="B15" s="9" t="s">
        <v>9</v>
      </c>
      <c r="C15" s="82">
        <v>4.8726851851851856E-3</v>
      </c>
      <c r="D15" s="82"/>
      <c r="E15" s="82"/>
      <c r="F15" s="82"/>
      <c r="G15" s="82">
        <v>7.6851851851851847E-3</v>
      </c>
      <c r="H15" s="82"/>
      <c r="I15" s="82"/>
      <c r="J15" s="82"/>
      <c r="K15" s="129">
        <f t="shared" si="0"/>
        <v>1.255787037037037E-2</v>
      </c>
    </row>
    <row r="16" spans="2:11" x14ac:dyDescent="0.3">
      <c r="B16" s="9" t="s">
        <v>1</v>
      </c>
      <c r="C16" s="82">
        <v>9.3171296296296301E-3</v>
      </c>
      <c r="D16" s="82">
        <v>4.2824074074074075E-4</v>
      </c>
      <c r="E16" s="82"/>
      <c r="F16" s="82"/>
      <c r="G16" s="82">
        <v>3.8310185185185183E-3</v>
      </c>
      <c r="H16" s="82"/>
      <c r="I16" s="82"/>
      <c r="J16" s="82"/>
      <c r="K16" s="129">
        <f t="shared" si="0"/>
        <v>1.357638888888889E-2</v>
      </c>
    </row>
    <row r="17" spans="2:11" x14ac:dyDescent="0.3">
      <c r="B17" s="9" t="s">
        <v>27</v>
      </c>
      <c r="C17" s="82">
        <v>2.7326388888888886E-2</v>
      </c>
      <c r="D17" s="82">
        <v>4.2013888888888891E-3</v>
      </c>
      <c r="E17" s="82"/>
      <c r="F17" s="82"/>
      <c r="G17" s="82">
        <v>2.3391203703703706E-2</v>
      </c>
      <c r="H17" s="82"/>
      <c r="I17" s="82"/>
      <c r="J17" s="82"/>
      <c r="K17" s="129">
        <f t="shared" si="0"/>
        <v>5.4918981481481485E-2</v>
      </c>
    </row>
    <row r="18" spans="2:11" x14ac:dyDescent="0.3">
      <c r="B18" s="9" t="s">
        <v>16</v>
      </c>
      <c r="C18" s="82"/>
      <c r="D18" s="82"/>
      <c r="E18" s="82"/>
      <c r="F18" s="82"/>
      <c r="G18" s="82"/>
      <c r="H18" s="82"/>
      <c r="I18" s="82"/>
      <c r="J18" s="82"/>
      <c r="K18" s="129"/>
    </row>
    <row r="19" spans="2:11" x14ac:dyDescent="0.3">
      <c r="B19" s="9" t="s">
        <v>4</v>
      </c>
      <c r="C19" s="82">
        <v>1.0775462962962962E-2</v>
      </c>
      <c r="D19" s="82"/>
      <c r="E19" s="82"/>
      <c r="F19" s="82"/>
      <c r="G19" s="82">
        <v>1.7175925925925928E-2</v>
      </c>
      <c r="H19" s="82"/>
      <c r="I19" s="82"/>
      <c r="J19" s="82"/>
      <c r="K19" s="129">
        <f t="shared" si="0"/>
        <v>2.795138888888889E-2</v>
      </c>
    </row>
    <row r="20" spans="2:11" x14ac:dyDescent="0.3">
      <c r="B20" s="9" t="s">
        <v>14</v>
      </c>
      <c r="C20" s="82">
        <v>3.1134259259259257E-3</v>
      </c>
      <c r="D20" s="82">
        <v>3.4606481481481485E-3</v>
      </c>
      <c r="E20" s="82">
        <v>3.6226851851851854E-3</v>
      </c>
      <c r="F20" s="82"/>
      <c r="G20" s="82">
        <v>8.5416666666666679E-3</v>
      </c>
      <c r="H20" s="82"/>
      <c r="I20" s="82"/>
      <c r="J20" s="82"/>
      <c r="K20" s="129">
        <f t="shared" si="0"/>
        <v>1.8738425925925926E-2</v>
      </c>
    </row>
    <row r="21" spans="2:11" x14ac:dyDescent="0.3">
      <c r="B21" s="9" t="s">
        <v>11</v>
      </c>
      <c r="C21" s="82">
        <v>8.7013888888888904E-2</v>
      </c>
      <c r="D21" s="82"/>
      <c r="E21" s="82">
        <v>3.7962962962962963E-3</v>
      </c>
      <c r="F21" s="82"/>
      <c r="G21" s="82">
        <v>2.7094907407407408E-2</v>
      </c>
      <c r="H21" s="82"/>
      <c r="I21" s="82"/>
      <c r="J21" s="82"/>
      <c r="K21" s="129">
        <f t="shared" si="0"/>
        <v>0.1179050925925926</v>
      </c>
    </row>
    <row r="22" spans="2:11" x14ac:dyDescent="0.3">
      <c r="B22" s="9" t="s">
        <v>15</v>
      </c>
      <c r="C22" s="82">
        <v>9.571759259259259E-3</v>
      </c>
      <c r="D22" s="82"/>
      <c r="E22" s="82"/>
      <c r="F22" s="82"/>
      <c r="G22" s="82"/>
      <c r="H22" s="82"/>
      <c r="I22" s="82"/>
      <c r="J22" s="82"/>
      <c r="K22" s="129">
        <f t="shared" si="0"/>
        <v>9.571759259259259E-3</v>
      </c>
    </row>
    <row r="23" spans="2:11" x14ac:dyDescent="0.3">
      <c r="B23" s="9" t="s">
        <v>28</v>
      </c>
      <c r="C23" s="82">
        <v>2.0682870370370369E-2</v>
      </c>
      <c r="D23" s="82">
        <v>9.386574074074075E-3</v>
      </c>
      <c r="E23" s="82"/>
      <c r="F23" s="82"/>
      <c r="G23" s="82">
        <v>4.2256944444444444E-2</v>
      </c>
      <c r="H23" s="82">
        <v>8.3333333333333339E-4</v>
      </c>
      <c r="I23" s="82">
        <v>7.7546296296296304E-4</v>
      </c>
      <c r="J23" s="82"/>
      <c r="K23" s="129">
        <f t="shared" si="0"/>
        <v>7.3935185185185187E-2</v>
      </c>
    </row>
    <row r="24" spans="2:11" x14ac:dyDescent="0.3">
      <c r="B24" s="9" t="s">
        <v>12</v>
      </c>
      <c r="C24" s="82">
        <v>6.3657407407407402E-4</v>
      </c>
      <c r="D24" s="82">
        <v>2.488425925925926E-3</v>
      </c>
      <c r="E24" s="82"/>
      <c r="F24" s="82"/>
      <c r="G24" s="82">
        <v>3.0555555555555555E-2</v>
      </c>
      <c r="H24" s="82">
        <v>1.0648148148148147E-3</v>
      </c>
      <c r="I24" s="82">
        <v>4.0509259259259258E-4</v>
      </c>
      <c r="J24" s="82"/>
      <c r="K24" s="129">
        <f t="shared" si="0"/>
        <v>3.5150462962962967E-2</v>
      </c>
    </row>
    <row r="25" spans="2:11" x14ac:dyDescent="0.3">
      <c r="B25" s="9" t="s">
        <v>5</v>
      </c>
      <c r="C25" s="82">
        <v>4.363425925925926E-3</v>
      </c>
      <c r="D25" s="82">
        <v>3.0671296296296297E-3</v>
      </c>
      <c r="E25" s="82">
        <v>8.7962962962962951E-3</v>
      </c>
      <c r="F25" s="82"/>
      <c r="G25" s="82">
        <v>5.0798611111111114E-2</v>
      </c>
      <c r="H25" s="82">
        <v>1.9675925925925926E-4</v>
      </c>
      <c r="I25" s="82"/>
      <c r="J25" s="82"/>
      <c r="K25" s="129">
        <f t="shared" si="0"/>
        <v>6.7222222222222225E-2</v>
      </c>
    </row>
    <row r="26" spans="2:11" x14ac:dyDescent="0.3">
      <c r="B26" s="9" t="s">
        <v>6</v>
      </c>
      <c r="C26" s="82">
        <v>5.6597222222222231E-3</v>
      </c>
      <c r="D26" s="82"/>
      <c r="E26" s="82"/>
      <c r="F26" s="82"/>
      <c r="G26" s="82">
        <v>6.3657407407407413E-4</v>
      </c>
      <c r="H26" s="82"/>
      <c r="I26" s="82"/>
      <c r="J26" s="82"/>
      <c r="K26" s="129">
        <f t="shared" si="0"/>
        <v>6.2962962962962972E-3</v>
      </c>
    </row>
    <row r="27" spans="2:11" x14ac:dyDescent="0.3">
      <c r="B27" s="9" t="s">
        <v>29</v>
      </c>
      <c r="C27" s="82">
        <v>4.7222222222222223E-3</v>
      </c>
      <c r="D27" s="82"/>
      <c r="E27" s="82"/>
      <c r="F27" s="82"/>
      <c r="G27" s="82"/>
      <c r="H27" s="82"/>
      <c r="I27" s="82"/>
      <c r="J27" s="82"/>
      <c r="K27" s="129">
        <f t="shared" si="0"/>
        <v>4.7222222222222223E-3</v>
      </c>
    </row>
    <row r="28" spans="2:11" x14ac:dyDescent="0.3">
      <c r="B28" s="9" t="s">
        <v>17</v>
      </c>
      <c r="C28" s="82"/>
      <c r="D28" s="82"/>
      <c r="E28" s="82"/>
      <c r="F28" s="82"/>
      <c r="G28" s="82"/>
      <c r="H28" s="82"/>
      <c r="I28" s="82"/>
      <c r="J28" s="82"/>
      <c r="K28" s="129"/>
    </row>
    <row r="29" spans="2:11" x14ac:dyDescent="0.3">
      <c r="B29" s="93"/>
      <c r="C29" s="92"/>
      <c r="D29" s="92"/>
      <c r="E29" s="91"/>
      <c r="F29" s="91"/>
      <c r="G29" s="92"/>
      <c r="H29" s="92"/>
      <c r="I29" s="92"/>
      <c r="J29" s="92"/>
      <c r="K29" s="129"/>
    </row>
    <row r="30" spans="2:11" x14ac:dyDescent="0.3">
      <c r="B30" s="93" t="s">
        <v>30</v>
      </c>
      <c r="C30" s="94">
        <f>SUM(C7:C28)</f>
        <v>0.27646990740740746</v>
      </c>
      <c r="D30" s="94">
        <f t="shared" ref="D30:I30" si="1">SUM(D7:D28)</f>
        <v>3.018518518518519E-2</v>
      </c>
      <c r="E30" s="94">
        <f t="shared" si="1"/>
        <v>1.6215277777777776E-2</v>
      </c>
      <c r="F30" s="94"/>
      <c r="G30" s="94">
        <f t="shared" si="1"/>
        <v>0.32254629629629633</v>
      </c>
      <c r="H30" s="94">
        <f t="shared" si="1"/>
        <v>2.0949074074074073E-3</v>
      </c>
      <c r="I30" s="94">
        <f t="shared" si="1"/>
        <v>1.1805555555555556E-3</v>
      </c>
      <c r="J30" s="82"/>
      <c r="K30" s="130">
        <f>SUM(K7:K28)</f>
        <v>0.64869212962962952</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9"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127</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c r="I7" s="82"/>
      <c r="J7" s="82"/>
      <c r="K7" s="129"/>
    </row>
    <row r="8" spans="2:11" x14ac:dyDescent="0.3">
      <c r="B8" s="9" t="s">
        <v>13</v>
      </c>
      <c r="C8" s="82"/>
      <c r="D8" s="82"/>
      <c r="E8" s="82"/>
      <c r="F8" s="82"/>
      <c r="G8" s="82">
        <v>2.6620370370370372E-4</v>
      </c>
      <c r="H8" s="82"/>
      <c r="I8" s="82"/>
      <c r="J8" s="82"/>
      <c r="K8" s="129">
        <f>J8+I8+H8+G8+F8+E8+D8+C8</f>
        <v>2.6620370370370372E-4</v>
      </c>
    </row>
    <row r="9" spans="2:11" x14ac:dyDescent="0.3">
      <c r="B9" s="9" t="s">
        <v>0</v>
      </c>
      <c r="C9" s="82"/>
      <c r="D9" s="82"/>
      <c r="E9" s="82"/>
      <c r="F9" s="82"/>
      <c r="G9" s="82">
        <v>3.3101851851851847E-3</v>
      </c>
      <c r="H9" s="82"/>
      <c r="I9" s="82"/>
      <c r="J9" s="82"/>
      <c r="K9" s="129">
        <f t="shared" ref="K9:K26" si="0">J9+I9+H9+G9+F9+E9+D9+C9</f>
        <v>3.3101851851851847E-3</v>
      </c>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v>1.2384259259259258E-3</v>
      </c>
      <c r="F12" s="82"/>
      <c r="G12" s="82">
        <v>8.2766203703703717E-2</v>
      </c>
      <c r="H12" s="82">
        <v>6.3657407407407413E-4</v>
      </c>
      <c r="I12" s="82"/>
      <c r="J12" s="82"/>
      <c r="K12" s="129">
        <f t="shared" si="0"/>
        <v>8.4641203703703718E-2</v>
      </c>
    </row>
    <row r="13" spans="2:11" x14ac:dyDescent="0.3">
      <c r="B13" s="9" t="s">
        <v>7</v>
      </c>
      <c r="C13" s="82"/>
      <c r="D13" s="82"/>
      <c r="E13" s="82"/>
      <c r="F13" s="82"/>
      <c r="G13" s="82">
        <v>1.9930555555555552E-2</v>
      </c>
      <c r="H13" s="82"/>
      <c r="I13" s="82"/>
      <c r="J13" s="82"/>
      <c r="K13" s="129">
        <f t="shared" si="0"/>
        <v>1.9930555555555552E-2</v>
      </c>
    </row>
    <row r="14" spans="2:11" x14ac:dyDescent="0.3">
      <c r="B14" s="9" t="s">
        <v>2</v>
      </c>
      <c r="C14" s="82"/>
      <c r="D14" s="82"/>
      <c r="E14" s="82"/>
      <c r="F14" s="82"/>
      <c r="G14" s="82">
        <v>2.3495370370370371E-3</v>
      </c>
      <c r="H14" s="82"/>
      <c r="I14" s="82"/>
      <c r="J14" s="82"/>
      <c r="K14" s="129">
        <f t="shared" si="0"/>
        <v>2.3495370370370371E-3</v>
      </c>
    </row>
    <row r="15" spans="2:11" x14ac:dyDescent="0.3">
      <c r="B15" s="9" t="s">
        <v>9</v>
      </c>
      <c r="C15" s="82"/>
      <c r="D15" s="82"/>
      <c r="E15" s="82"/>
      <c r="F15" s="82"/>
      <c r="G15" s="82"/>
      <c r="H15" s="82"/>
      <c r="I15" s="82"/>
      <c r="J15" s="82"/>
      <c r="K15" s="129"/>
    </row>
    <row r="16" spans="2:11" x14ac:dyDescent="0.3">
      <c r="B16" s="9" t="s">
        <v>1</v>
      </c>
      <c r="C16" s="82"/>
      <c r="D16" s="82"/>
      <c r="E16" s="82"/>
      <c r="F16" s="82"/>
      <c r="G16" s="82">
        <v>4.0162037037037041E-3</v>
      </c>
      <c r="H16" s="82"/>
      <c r="I16" s="82"/>
      <c r="J16" s="82"/>
      <c r="K16" s="129">
        <f t="shared" si="0"/>
        <v>4.0162037037037041E-3</v>
      </c>
    </row>
    <row r="17" spans="2:11" x14ac:dyDescent="0.3">
      <c r="B17" s="9" t="s">
        <v>27</v>
      </c>
      <c r="C17" s="82"/>
      <c r="D17" s="82">
        <v>9.525462962962963E-3</v>
      </c>
      <c r="E17" s="82"/>
      <c r="F17" s="82"/>
      <c r="G17" s="82">
        <v>3.8553240740740742E-2</v>
      </c>
      <c r="H17" s="82"/>
      <c r="I17" s="82"/>
      <c r="J17" s="82"/>
      <c r="K17" s="129">
        <f t="shared" si="0"/>
        <v>4.8078703703703707E-2</v>
      </c>
    </row>
    <row r="18" spans="2:11" x14ac:dyDescent="0.3">
      <c r="B18" s="9" t="s">
        <v>16</v>
      </c>
      <c r="C18" s="82"/>
      <c r="D18" s="82"/>
      <c r="E18" s="82"/>
      <c r="F18" s="82"/>
      <c r="G18" s="82"/>
      <c r="H18" s="82"/>
      <c r="I18" s="82"/>
      <c r="J18" s="82"/>
      <c r="K18" s="129"/>
    </row>
    <row r="19" spans="2:11" x14ac:dyDescent="0.3">
      <c r="B19" s="9" t="s">
        <v>4</v>
      </c>
      <c r="C19" s="82"/>
      <c r="D19" s="82">
        <v>5.9143518518518521E-3</v>
      </c>
      <c r="E19" s="82">
        <v>1.3194444444444443E-3</v>
      </c>
      <c r="F19" s="82"/>
      <c r="G19" s="82">
        <v>3.2407407407407411E-3</v>
      </c>
      <c r="H19" s="82"/>
      <c r="I19" s="82"/>
      <c r="J19" s="82"/>
      <c r="K19" s="129">
        <f t="shared" si="0"/>
        <v>1.0474537037037037E-2</v>
      </c>
    </row>
    <row r="20" spans="2:11" x14ac:dyDescent="0.3">
      <c r="B20" s="9" t="s">
        <v>14</v>
      </c>
      <c r="C20" s="82"/>
      <c r="D20" s="82"/>
      <c r="E20" s="82"/>
      <c r="F20" s="82"/>
      <c r="G20" s="82">
        <v>7.3842592592592588E-3</v>
      </c>
      <c r="H20" s="82"/>
      <c r="I20" s="82"/>
      <c r="J20" s="82"/>
      <c r="K20" s="129">
        <f t="shared" si="0"/>
        <v>7.3842592592592588E-3</v>
      </c>
    </row>
    <row r="21" spans="2:11" x14ac:dyDescent="0.3">
      <c r="B21" s="9" t="s">
        <v>11</v>
      </c>
      <c r="C21" s="82"/>
      <c r="D21" s="82">
        <v>1.5185185185185185E-2</v>
      </c>
      <c r="E21" s="82"/>
      <c r="F21" s="82"/>
      <c r="G21" s="82">
        <v>0.20091435185185189</v>
      </c>
      <c r="H21" s="82"/>
      <c r="I21" s="82"/>
      <c r="J21" s="82"/>
      <c r="K21" s="129">
        <f t="shared" si="0"/>
        <v>0.21609953703703708</v>
      </c>
    </row>
    <row r="22" spans="2:11" x14ac:dyDescent="0.3">
      <c r="B22" s="9" t="s">
        <v>15</v>
      </c>
      <c r="C22" s="82"/>
      <c r="D22" s="82"/>
      <c r="E22" s="82"/>
      <c r="F22" s="82"/>
      <c r="G22" s="82">
        <v>8.4606481481481477E-3</v>
      </c>
      <c r="H22" s="82"/>
      <c r="I22" s="82"/>
      <c r="J22" s="82"/>
      <c r="K22" s="129">
        <f t="shared" si="0"/>
        <v>8.4606481481481477E-3</v>
      </c>
    </row>
    <row r="23" spans="2:11" x14ac:dyDescent="0.3">
      <c r="B23" s="9" t="s">
        <v>28</v>
      </c>
      <c r="C23" s="82"/>
      <c r="D23" s="82"/>
      <c r="E23" s="82"/>
      <c r="F23" s="82"/>
      <c r="G23" s="82">
        <v>2.7349537037037037E-2</v>
      </c>
      <c r="H23" s="82"/>
      <c r="I23" s="82"/>
      <c r="J23" s="82"/>
      <c r="K23" s="129">
        <f t="shared" si="0"/>
        <v>2.7349537037037037E-2</v>
      </c>
    </row>
    <row r="24" spans="2:11" x14ac:dyDescent="0.3">
      <c r="B24" s="9" t="s">
        <v>12</v>
      </c>
      <c r="C24" s="82"/>
      <c r="D24" s="82">
        <v>1.0162037037037039E-2</v>
      </c>
      <c r="E24" s="82"/>
      <c r="F24" s="82"/>
      <c r="G24" s="82">
        <v>5.9490740740740736E-3</v>
      </c>
      <c r="H24" s="82"/>
      <c r="I24" s="82"/>
      <c r="J24" s="82"/>
      <c r="K24" s="129">
        <f t="shared" si="0"/>
        <v>1.6111111111111111E-2</v>
      </c>
    </row>
    <row r="25" spans="2:11" x14ac:dyDescent="0.3">
      <c r="B25" s="9" t="s">
        <v>5</v>
      </c>
      <c r="C25" s="82"/>
      <c r="D25" s="82">
        <v>2.6053240740740745E-2</v>
      </c>
      <c r="E25" s="82">
        <v>5.2546296296296299E-3</v>
      </c>
      <c r="F25" s="82"/>
      <c r="G25" s="82">
        <v>8.0185185185185193E-2</v>
      </c>
      <c r="H25" s="82">
        <v>1.3888888888888889E-4</v>
      </c>
      <c r="I25" s="82"/>
      <c r="J25" s="82"/>
      <c r="K25" s="129">
        <f t="shared" si="0"/>
        <v>0.11163194444444446</v>
      </c>
    </row>
    <row r="26" spans="2:11" x14ac:dyDescent="0.3">
      <c r="B26" s="9" t="s">
        <v>6</v>
      </c>
      <c r="C26" s="82"/>
      <c r="D26" s="82"/>
      <c r="E26" s="82"/>
      <c r="F26" s="82"/>
      <c r="G26" s="82">
        <v>5.4050925925925924E-3</v>
      </c>
      <c r="H26" s="82"/>
      <c r="I26" s="82"/>
      <c r="J26" s="82"/>
      <c r="K26" s="129">
        <f t="shared" si="0"/>
        <v>5.4050925925925924E-3</v>
      </c>
    </row>
    <row r="27" spans="2:11" x14ac:dyDescent="0.3">
      <c r="B27" s="9" t="s">
        <v>29</v>
      </c>
      <c r="C27" s="82"/>
      <c r="D27" s="82"/>
      <c r="E27" s="82"/>
      <c r="F27" s="82"/>
      <c r="G27" s="82"/>
      <c r="H27" s="82"/>
      <c r="I27" s="82"/>
      <c r="J27" s="82"/>
      <c r="K27" s="129"/>
    </row>
    <row r="28" spans="2:11" x14ac:dyDescent="0.3">
      <c r="B28" s="9" t="s">
        <v>17</v>
      </c>
      <c r="C28" s="82"/>
      <c r="D28" s="82"/>
      <c r="E28" s="82"/>
      <c r="F28" s="82"/>
      <c r="G28" s="82"/>
      <c r="H28" s="82"/>
      <c r="I28" s="82"/>
      <c r="J28" s="82"/>
      <c r="K28" s="129"/>
    </row>
    <row r="29" spans="2:11" x14ac:dyDescent="0.3">
      <c r="B29" s="93"/>
      <c r="C29" s="92"/>
      <c r="D29" s="92"/>
      <c r="E29" s="91"/>
      <c r="F29" s="91"/>
      <c r="G29" s="92"/>
      <c r="H29" s="92"/>
      <c r="I29" s="92"/>
      <c r="J29" s="92"/>
      <c r="K29" s="129"/>
    </row>
    <row r="30" spans="2:11" x14ac:dyDescent="0.3">
      <c r="B30" s="93" t="s">
        <v>30</v>
      </c>
      <c r="C30" s="94"/>
      <c r="D30" s="108">
        <f t="shared" ref="D30:H30" si="1">SUM(D7:D28)</f>
        <v>6.684027777777779E-2</v>
      </c>
      <c r="E30" s="94">
        <f t="shared" si="1"/>
        <v>7.8125E-3</v>
      </c>
      <c r="F30" s="94"/>
      <c r="G30" s="94">
        <f t="shared" si="1"/>
        <v>0.49008101851851854</v>
      </c>
      <c r="H30" s="94">
        <f t="shared" si="1"/>
        <v>7.7546296296296304E-4</v>
      </c>
      <c r="I30" s="94"/>
      <c r="J30" s="94"/>
      <c r="K30" s="130">
        <f>SUM(K7:K28)</f>
        <v>0.56550925925925943</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3" zoomScaleSheetLayoutView="100" workbookViewId="0">
      <selection activeCell="B37" sqref="B37"/>
    </sheetView>
  </sheetViews>
  <sheetFormatPr defaultColWidth="8.88671875" defaultRowHeight="14.4" x14ac:dyDescent="0.3"/>
  <cols>
    <col min="1" max="1" width="6.109375" style="44" customWidth="1"/>
    <col min="2" max="2" width="51" style="44" bestFit="1" customWidth="1"/>
    <col min="3" max="11" width="11.33203125" style="44" customWidth="1"/>
    <col min="12" max="16384" width="8.88671875" style="44"/>
  </cols>
  <sheetData>
    <row r="2" spans="2:11" ht="15" thickBot="1" x14ac:dyDescent="0.35"/>
    <row r="3" spans="2:11" x14ac:dyDescent="0.3">
      <c r="B3" s="165" t="s">
        <v>128</v>
      </c>
      <c r="C3" s="166"/>
      <c r="D3" s="166"/>
      <c r="E3" s="166"/>
      <c r="F3" s="166"/>
      <c r="G3" s="166"/>
      <c r="H3" s="166"/>
      <c r="I3" s="166"/>
      <c r="J3" s="166"/>
      <c r="K3" s="167"/>
    </row>
    <row r="4" spans="2:11" x14ac:dyDescent="0.3">
      <c r="B4" s="168" t="s">
        <v>129</v>
      </c>
      <c r="C4" s="169"/>
      <c r="D4" s="169"/>
      <c r="E4" s="169"/>
      <c r="F4" s="169"/>
      <c r="G4" s="169"/>
      <c r="H4" s="169"/>
      <c r="I4" s="169"/>
      <c r="J4" s="169"/>
      <c r="K4" s="170"/>
    </row>
    <row r="5" spans="2:11" x14ac:dyDescent="0.3">
      <c r="B5" s="77"/>
      <c r="C5" s="78" t="s">
        <v>106</v>
      </c>
      <c r="D5" s="78" t="s">
        <v>107</v>
      </c>
      <c r="E5" s="78" t="s">
        <v>108</v>
      </c>
      <c r="F5" s="78" t="s">
        <v>109</v>
      </c>
      <c r="G5" s="78" t="s">
        <v>110</v>
      </c>
      <c r="H5" s="78" t="s">
        <v>111</v>
      </c>
      <c r="I5" s="78" t="s">
        <v>112</v>
      </c>
      <c r="J5" s="78" t="s">
        <v>113</v>
      </c>
      <c r="K5" s="127" t="s">
        <v>22</v>
      </c>
    </row>
    <row r="6" spans="2:11" x14ac:dyDescent="0.3">
      <c r="B6" s="4" t="s">
        <v>23</v>
      </c>
      <c r="C6" s="78" t="s">
        <v>24</v>
      </c>
      <c r="D6" s="78" t="s">
        <v>24</v>
      </c>
      <c r="E6" s="78" t="s">
        <v>24</v>
      </c>
      <c r="F6" s="78" t="s">
        <v>24</v>
      </c>
      <c r="G6" s="78" t="s">
        <v>24</v>
      </c>
      <c r="H6" s="78" t="s">
        <v>24</v>
      </c>
      <c r="I6" s="78" t="s">
        <v>24</v>
      </c>
      <c r="J6" s="78" t="s">
        <v>24</v>
      </c>
      <c r="K6" s="127" t="s">
        <v>24</v>
      </c>
    </row>
    <row r="7" spans="2:11" x14ac:dyDescent="0.3">
      <c r="B7" s="9" t="s">
        <v>10</v>
      </c>
      <c r="C7" s="82"/>
      <c r="D7" s="82"/>
      <c r="E7" s="82"/>
      <c r="F7" s="82"/>
      <c r="G7" s="82"/>
      <c r="H7" s="82"/>
      <c r="I7" s="82"/>
      <c r="J7" s="82"/>
      <c r="K7" s="129"/>
    </row>
    <row r="8" spans="2:11" x14ac:dyDescent="0.3">
      <c r="B8" s="9" t="s">
        <v>13</v>
      </c>
      <c r="C8" s="82"/>
      <c r="D8" s="82"/>
      <c r="E8" s="82"/>
      <c r="F8" s="82"/>
      <c r="G8" s="82"/>
      <c r="H8" s="82"/>
      <c r="I8" s="82"/>
      <c r="J8" s="82"/>
      <c r="K8" s="129"/>
    </row>
    <row r="9" spans="2:11" x14ac:dyDescent="0.3">
      <c r="B9" s="9" t="s">
        <v>0</v>
      </c>
      <c r="C9" s="82"/>
      <c r="D9" s="82"/>
      <c r="E9" s="82"/>
      <c r="F9" s="82"/>
      <c r="G9" s="82"/>
      <c r="H9" s="82"/>
      <c r="I9" s="82"/>
      <c r="J9" s="82"/>
      <c r="K9" s="129"/>
    </row>
    <row r="10" spans="2:11" x14ac:dyDescent="0.3">
      <c r="B10" s="9" t="s">
        <v>8</v>
      </c>
      <c r="C10" s="82"/>
      <c r="D10" s="82"/>
      <c r="E10" s="82"/>
      <c r="F10" s="82"/>
      <c r="G10" s="82"/>
      <c r="H10" s="82"/>
      <c r="I10" s="82"/>
      <c r="J10" s="82"/>
      <c r="K10" s="129"/>
    </row>
    <row r="11" spans="2:11" x14ac:dyDescent="0.3">
      <c r="B11" s="9" t="s">
        <v>26</v>
      </c>
      <c r="C11" s="82"/>
      <c r="D11" s="82"/>
      <c r="E11" s="82"/>
      <c r="F11" s="82"/>
      <c r="G11" s="82"/>
      <c r="H11" s="82"/>
      <c r="I11" s="82"/>
      <c r="J11" s="82"/>
      <c r="K11" s="129"/>
    </row>
    <row r="12" spans="2:11" x14ac:dyDescent="0.3">
      <c r="B12" s="9" t="s">
        <v>3</v>
      </c>
      <c r="C12" s="82"/>
      <c r="D12" s="82"/>
      <c r="E12" s="82"/>
      <c r="F12" s="82"/>
      <c r="G12" s="82"/>
      <c r="H12" s="82"/>
      <c r="I12" s="82"/>
      <c r="J12" s="82"/>
      <c r="K12" s="129"/>
    </row>
    <row r="13" spans="2:11" x14ac:dyDescent="0.3">
      <c r="B13" s="9" t="s">
        <v>7</v>
      </c>
      <c r="C13" s="82"/>
      <c r="D13" s="82"/>
      <c r="E13" s="82"/>
      <c r="F13" s="82"/>
      <c r="G13" s="82"/>
      <c r="H13" s="82"/>
      <c r="I13" s="82"/>
      <c r="J13" s="82"/>
      <c r="K13" s="129"/>
    </row>
    <row r="14" spans="2:11" x14ac:dyDescent="0.3">
      <c r="B14" s="9" t="s">
        <v>2</v>
      </c>
      <c r="C14" s="82"/>
      <c r="D14" s="82"/>
      <c r="E14" s="82"/>
      <c r="F14" s="82"/>
      <c r="G14" s="82"/>
      <c r="H14" s="82"/>
      <c r="I14" s="82"/>
      <c r="J14" s="82"/>
      <c r="K14" s="129"/>
    </row>
    <row r="15" spans="2:11" x14ac:dyDescent="0.3">
      <c r="B15" s="9" t="s">
        <v>9</v>
      </c>
      <c r="C15" s="82"/>
      <c r="D15" s="82"/>
      <c r="E15" s="82"/>
      <c r="F15" s="82"/>
      <c r="G15" s="82"/>
      <c r="H15" s="82"/>
      <c r="I15" s="82"/>
      <c r="J15" s="82"/>
      <c r="K15" s="129"/>
    </row>
    <row r="16" spans="2:11" x14ac:dyDescent="0.3">
      <c r="B16" s="9" t="s">
        <v>1</v>
      </c>
      <c r="C16" s="82"/>
      <c r="D16" s="82"/>
      <c r="E16" s="82"/>
      <c r="F16" s="82"/>
      <c r="G16" s="82"/>
      <c r="H16" s="82"/>
      <c r="I16" s="82"/>
      <c r="J16" s="82"/>
      <c r="K16" s="129"/>
    </row>
    <row r="17" spans="2:11" x14ac:dyDescent="0.3">
      <c r="B17" s="9" t="s">
        <v>27</v>
      </c>
      <c r="C17" s="82"/>
      <c r="D17" s="82"/>
      <c r="E17" s="82"/>
      <c r="F17" s="82"/>
      <c r="G17" s="82"/>
      <c r="H17" s="82"/>
      <c r="I17" s="82"/>
      <c r="J17" s="82"/>
      <c r="K17" s="129"/>
    </row>
    <row r="18" spans="2:11" x14ac:dyDescent="0.3">
      <c r="B18" s="9" t="s">
        <v>16</v>
      </c>
      <c r="C18" s="82"/>
      <c r="D18" s="82"/>
      <c r="E18" s="82"/>
      <c r="F18" s="82"/>
      <c r="G18" s="82"/>
      <c r="H18" s="82"/>
      <c r="I18" s="82"/>
      <c r="J18" s="82"/>
      <c r="K18" s="129"/>
    </row>
    <row r="19" spans="2:11" x14ac:dyDescent="0.3">
      <c r="B19" s="9" t="s">
        <v>4</v>
      </c>
      <c r="C19" s="82"/>
      <c r="D19" s="82"/>
      <c r="E19" s="82"/>
      <c r="F19" s="82"/>
      <c r="G19" s="82"/>
      <c r="H19" s="82"/>
      <c r="I19" s="82"/>
      <c r="J19" s="82"/>
      <c r="K19" s="129"/>
    </row>
    <row r="20" spans="2:11" x14ac:dyDescent="0.3">
      <c r="B20" s="9" t="s">
        <v>14</v>
      </c>
      <c r="C20" s="82"/>
      <c r="D20" s="82"/>
      <c r="E20" s="82"/>
      <c r="F20" s="82"/>
      <c r="G20" s="82"/>
      <c r="H20" s="82"/>
      <c r="I20" s="82"/>
      <c r="J20" s="82"/>
      <c r="K20" s="129"/>
    </row>
    <row r="21" spans="2:11" x14ac:dyDescent="0.3">
      <c r="B21" s="9" t="s">
        <v>11</v>
      </c>
      <c r="C21" s="82"/>
      <c r="D21" s="82">
        <v>3.4953703703703709E-3</v>
      </c>
      <c r="E21" s="82"/>
      <c r="F21" s="82">
        <v>7.6041666666666662E-3</v>
      </c>
      <c r="G21" s="82"/>
      <c r="H21" s="82"/>
      <c r="I21" s="82"/>
      <c r="J21" s="82"/>
      <c r="K21" s="129">
        <f>J21+I21+H21+G21+F21+E21+D21+C21</f>
        <v>1.1099537037037036E-2</v>
      </c>
    </row>
    <row r="22" spans="2:11" x14ac:dyDescent="0.3">
      <c r="B22" s="9" t="s">
        <v>15</v>
      </c>
      <c r="C22" s="82"/>
      <c r="D22" s="82">
        <v>2.0601851851851853E-3</v>
      </c>
      <c r="E22" s="82"/>
      <c r="F22" s="82">
        <v>2.0601851851851849E-3</v>
      </c>
      <c r="G22" s="82">
        <v>2.592592592592593E-3</v>
      </c>
      <c r="H22" s="82">
        <v>1.2499999999999998E-3</v>
      </c>
      <c r="I22" s="82">
        <v>1.1111111111111111E-3</v>
      </c>
      <c r="J22" s="82"/>
      <c r="K22" s="129">
        <f t="shared" ref="K22:K28" si="0">J22+I22+H22+G22+F22+E22+D22+C22</f>
        <v>9.0740740740740729E-3</v>
      </c>
    </row>
    <row r="23" spans="2:11" x14ac:dyDescent="0.3">
      <c r="B23" s="9" t="s">
        <v>28</v>
      </c>
      <c r="C23" s="82"/>
      <c r="D23" s="82"/>
      <c r="E23" s="82"/>
      <c r="F23" s="82"/>
      <c r="G23" s="82"/>
      <c r="H23" s="82"/>
      <c r="I23" s="82"/>
      <c r="J23" s="82"/>
      <c r="K23" s="129"/>
    </row>
    <row r="24" spans="2:11" x14ac:dyDescent="0.3">
      <c r="B24" s="9" t="s">
        <v>12</v>
      </c>
      <c r="C24" s="82"/>
      <c r="D24" s="82"/>
      <c r="E24" s="82"/>
      <c r="F24" s="82"/>
      <c r="G24" s="82"/>
      <c r="H24" s="82"/>
      <c r="I24" s="82"/>
      <c r="J24" s="82"/>
      <c r="K24" s="129"/>
    </row>
    <row r="25" spans="2:11" x14ac:dyDescent="0.3">
      <c r="B25" s="9" t="s">
        <v>5</v>
      </c>
      <c r="C25" s="82"/>
      <c r="D25" s="82">
        <v>1.8263888888888889E-2</v>
      </c>
      <c r="E25" s="82">
        <v>0.10091435185185194</v>
      </c>
      <c r="F25" s="82">
        <v>9.7094907407407449E-2</v>
      </c>
      <c r="G25" s="82">
        <v>5.0381944444444451E-2</v>
      </c>
      <c r="H25" s="82">
        <v>4.2928240740740739E-2</v>
      </c>
      <c r="I25" s="82">
        <v>1.0729166666666672E-2</v>
      </c>
      <c r="J25" s="82"/>
      <c r="K25" s="129">
        <f t="shared" si="0"/>
        <v>0.32031250000000017</v>
      </c>
    </row>
    <row r="26" spans="2:11" x14ac:dyDescent="0.3">
      <c r="B26" s="9" t="s">
        <v>6</v>
      </c>
      <c r="C26" s="82"/>
      <c r="D26" s="82"/>
      <c r="E26" s="82"/>
      <c r="F26" s="82"/>
      <c r="G26" s="82"/>
      <c r="H26" s="82"/>
      <c r="I26" s="82"/>
      <c r="J26" s="82"/>
      <c r="K26" s="129"/>
    </row>
    <row r="27" spans="2:11" x14ac:dyDescent="0.3">
      <c r="B27" s="9" t="s">
        <v>29</v>
      </c>
      <c r="C27" s="82"/>
      <c r="D27" s="82"/>
      <c r="E27" s="82"/>
      <c r="F27" s="82"/>
      <c r="G27" s="82"/>
      <c r="H27" s="82"/>
      <c r="I27" s="82"/>
      <c r="J27" s="82"/>
      <c r="K27" s="129"/>
    </row>
    <row r="28" spans="2:11" x14ac:dyDescent="0.3">
      <c r="B28" s="9" t="s">
        <v>17</v>
      </c>
      <c r="C28" s="82"/>
      <c r="D28" s="82"/>
      <c r="E28" s="82">
        <v>6.9212962962962952E-3</v>
      </c>
      <c r="F28" s="82">
        <v>4.7453703703703703E-3</v>
      </c>
      <c r="G28" s="82"/>
      <c r="H28" s="82"/>
      <c r="I28" s="82"/>
      <c r="J28" s="82"/>
      <c r="K28" s="129">
        <f t="shared" si="0"/>
        <v>1.1666666666666665E-2</v>
      </c>
    </row>
    <row r="29" spans="2:11" x14ac:dyDescent="0.3">
      <c r="B29" s="93"/>
      <c r="C29" s="92"/>
      <c r="D29" s="92"/>
      <c r="E29" s="91"/>
      <c r="F29" s="91"/>
      <c r="G29" s="92"/>
      <c r="H29" s="92"/>
      <c r="I29" s="92"/>
      <c r="J29" s="92"/>
      <c r="K29" s="129"/>
    </row>
    <row r="30" spans="2:11" x14ac:dyDescent="0.3">
      <c r="B30" s="93" t="s">
        <v>30</v>
      </c>
      <c r="C30" s="94"/>
      <c r="D30" s="94">
        <f t="shared" ref="D30:I30" si="1">SUM(D7:D28)</f>
        <v>2.3819444444444445E-2</v>
      </c>
      <c r="E30" s="94">
        <f t="shared" si="1"/>
        <v>0.10783564814814824</v>
      </c>
      <c r="F30" s="94">
        <f t="shared" si="1"/>
        <v>0.11150462962962968</v>
      </c>
      <c r="G30" s="94">
        <f t="shared" si="1"/>
        <v>5.2974537037037042E-2</v>
      </c>
      <c r="H30" s="94">
        <f t="shared" si="1"/>
        <v>4.417824074074074E-2</v>
      </c>
      <c r="I30" s="94">
        <f t="shared" si="1"/>
        <v>1.1840277777777783E-2</v>
      </c>
      <c r="J30" s="82"/>
      <c r="K30" s="130">
        <f>SUM(K7:K28)</f>
        <v>0.35215277777777793</v>
      </c>
    </row>
    <row r="31" spans="2:11" x14ac:dyDescent="0.3">
      <c r="B31" s="93"/>
      <c r="C31" s="92"/>
      <c r="D31" s="92"/>
      <c r="E31" s="91"/>
      <c r="F31" s="91"/>
      <c r="G31" s="91"/>
      <c r="H31" s="91"/>
      <c r="I31" s="92"/>
      <c r="J31" s="92"/>
      <c r="K31" s="83"/>
    </row>
    <row r="32" spans="2:11" ht="66" customHeight="1" thickBot="1" x14ac:dyDescent="0.35">
      <c r="B32" s="199" t="s">
        <v>114</v>
      </c>
      <c r="C32" s="200"/>
      <c r="D32" s="200"/>
      <c r="E32" s="200"/>
      <c r="F32" s="200"/>
      <c r="G32" s="200"/>
      <c r="H32" s="200"/>
      <c r="I32" s="200"/>
      <c r="J32" s="200"/>
      <c r="K32" s="201"/>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6"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42</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1.2152777777777778E-3</v>
      </c>
      <c r="D7" s="11">
        <f t="shared" ref="D7:D28" si="0">C7/$C$30</f>
        <v>1.4542936288088643E-2</v>
      </c>
      <c r="E7" s="13"/>
      <c r="F7" s="58"/>
      <c r="G7" s="13">
        <v>1.2152777777777778E-3</v>
      </c>
      <c r="H7" s="12">
        <f t="shared" ref="H7:H28" si="1">G7/$G$30</f>
        <v>1.4542936288088643E-2</v>
      </c>
    </row>
    <row r="8" spans="2:8" s="1" customFormat="1" x14ac:dyDescent="0.3">
      <c r="B8" s="9" t="s">
        <v>13</v>
      </c>
      <c r="C8" s="13">
        <v>3.7731481481481479E-3</v>
      </c>
      <c r="D8" s="11">
        <f t="shared" si="0"/>
        <v>4.515235457063712E-2</v>
      </c>
      <c r="E8" s="13"/>
      <c r="F8" s="58"/>
      <c r="G8" s="13">
        <v>3.7731481481481479E-3</v>
      </c>
      <c r="H8" s="12">
        <f t="shared" si="1"/>
        <v>4.515235457063712E-2</v>
      </c>
    </row>
    <row r="9" spans="2:8" s="1" customFormat="1" x14ac:dyDescent="0.3">
      <c r="B9" s="9" t="s">
        <v>0</v>
      </c>
      <c r="C9" s="13">
        <v>1.4525462962962962E-2</v>
      </c>
      <c r="D9" s="11">
        <f t="shared" si="0"/>
        <v>0.17382271468144045</v>
      </c>
      <c r="E9" s="13"/>
      <c r="F9" s="11"/>
      <c r="G9" s="13">
        <v>1.4525462962962962E-2</v>
      </c>
      <c r="H9" s="12">
        <f t="shared" si="1"/>
        <v>0.17382271468144045</v>
      </c>
    </row>
    <row r="10" spans="2:8" s="1" customFormat="1" x14ac:dyDescent="0.3">
      <c r="B10" s="9" t="s">
        <v>8</v>
      </c>
      <c r="C10" s="13">
        <v>1.8981481481481479E-3</v>
      </c>
      <c r="D10" s="11">
        <f t="shared" si="0"/>
        <v>2.271468144044321E-2</v>
      </c>
      <c r="E10" s="13"/>
      <c r="F10" s="11"/>
      <c r="G10" s="13">
        <v>1.8981481481481479E-3</v>
      </c>
      <c r="H10" s="12">
        <f t="shared" si="1"/>
        <v>2.271468144044321E-2</v>
      </c>
    </row>
    <row r="11" spans="2:8" s="1" customFormat="1" x14ac:dyDescent="0.3">
      <c r="B11" s="9" t="s">
        <v>26</v>
      </c>
      <c r="C11" s="13">
        <v>2.2569444444444447E-3</v>
      </c>
      <c r="D11" s="11">
        <f t="shared" si="0"/>
        <v>2.7008310249307482E-2</v>
      </c>
      <c r="E11" s="13"/>
      <c r="F11" s="11"/>
      <c r="G11" s="13">
        <v>2.2569444444444447E-3</v>
      </c>
      <c r="H11" s="12">
        <f t="shared" si="1"/>
        <v>2.7008310249307482E-2</v>
      </c>
    </row>
    <row r="12" spans="2:8" s="1" customFormat="1" x14ac:dyDescent="0.3">
      <c r="B12" s="9" t="s">
        <v>3</v>
      </c>
      <c r="C12" s="13">
        <v>1.0266203703703713E-2</v>
      </c>
      <c r="D12" s="11">
        <f t="shared" si="0"/>
        <v>0.12285318559556799</v>
      </c>
      <c r="E12" s="13"/>
      <c r="F12" s="11"/>
      <c r="G12" s="13">
        <v>1.0266203703703713E-2</v>
      </c>
      <c r="H12" s="12">
        <f t="shared" si="1"/>
        <v>0.12285318559556799</v>
      </c>
    </row>
    <row r="13" spans="2:8" s="1" customFormat="1" x14ac:dyDescent="0.3">
      <c r="B13" s="9" t="s">
        <v>7</v>
      </c>
      <c r="C13" s="13">
        <v>1.7245370370370368E-3</v>
      </c>
      <c r="D13" s="11">
        <f t="shared" si="0"/>
        <v>2.0637119113573403E-2</v>
      </c>
      <c r="E13" s="13"/>
      <c r="F13" s="11"/>
      <c r="G13" s="13">
        <v>1.7245370370370368E-3</v>
      </c>
      <c r="H13" s="12">
        <f t="shared" si="1"/>
        <v>2.0637119113573403E-2</v>
      </c>
    </row>
    <row r="14" spans="2:8" s="1" customFormat="1" x14ac:dyDescent="0.3">
      <c r="B14" s="9" t="s">
        <v>2</v>
      </c>
      <c r="C14" s="13">
        <v>2.9976851851851857E-3</v>
      </c>
      <c r="D14" s="11">
        <f t="shared" si="0"/>
        <v>3.5872576177285322E-2</v>
      </c>
      <c r="E14" s="13"/>
      <c r="F14" s="11"/>
      <c r="G14" s="13">
        <v>2.9976851851851857E-3</v>
      </c>
      <c r="H14" s="12">
        <f t="shared" si="1"/>
        <v>3.5872576177285322E-2</v>
      </c>
    </row>
    <row r="15" spans="2:8" s="1" customFormat="1" x14ac:dyDescent="0.3">
      <c r="B15" s="9" t="s">
        <v>9</v>
      </c>
      <c r="C15" s="13">
        <v>1.4351851851851852E-3</v>
      </c>
      <c r="D15" s="11">
        <f t="shared" si="0"/>
        <v>1.7174515235457065E-2</v>
      </c>
      <c r="E15" s="13"/>
      <c r="F15" s="11"/>
      <c r="G15" s="13">
        <v>1.4351851851851852E-3</v>
      </c>
      <c r="H15" s="12">
        <f t="shared" si="1"/>
        <v>1.7174515235457065E-2</v>
      </c>
    </row>
    <row r="16" spans="2:8" s="1" customFormat="1" x14ac:dyDescent="0.3">
      <c r="B16" s="9" t="s">
        <v>1</v>
      </c>
      <c r="C16" s="13">
        <v>5.1851851851851842E-3</v>
      </c>
      <c r="D16" s="11">
        <f t="shared" si="0"/>
        <v>6.2049861495844863E-2</v>
      </c>
      <c r="E16" s="13"/>
      <c r="F16" s="11"/>
      <c r="G16" s="13">
        <v>5.1851851851851842E-3</v>
      </c>
      <c r="H16" s="12">
        <f t="shared" si="1"/>
        <v>6.2049861495844863E-2</v>
      </c>
    </row>
    <row r="17" spans="2:8" s="1" customFormat="1" x14ac:dyDescent="0.3">
      <c r="B17" s="9" t="s">
        <v>27</v>
      </c>
      <c r="C17" s="13">
        <v>6.4814814814814824E-4</v>
      </c>
      <c r="D17" s="11">
        <f t="shared" si="0"/>
        <v>7.7562326869806105E-3</v>
      </c>
      <c r="E17" s="13"/>
      <c r="F17" s="11"/>
      <c r="G17" s="13">
        <v>6.4814814814814824E-4</v>
      </c>
      <c r="H17" s="12">
        <f t="shared" si="1"/>
        <v>7.7562326869806105E-3</v>
      </c>
    </row>
    <row r="18" spans="2:8" s="1" customFormat="1" x14ac:dyDescent="0.3">
      <c r="B18" s="9" t="s">
        <v>16</v>
      </c>
      <c r="C18" s="13">
        <v>1.0416666666666666E-4</v>
      </c>
      <c r="D18" s="11">
        <f t="shared" si="0"/>
        <v>1.2465373961218836E-3</v>
      </c>
      <c r="E18" s="13"/>
      <c r="F18" s="11"/>
      <c r="G18" s="13">
        <v>1.0416666666666666E-4</v>
      </c>
      <c r="H18" s="12">
        <f t="shared" si="1"/>
        <v>1.2465373961218836E-3</v>
      </c>
    </row>
    <row r="19" spans="2:8" s="1" customFormat="1" x14ac:dyDescent="0.3">
      <c r="B19" s="9" t="s">
        <v>4</v>
      </c>
      <c r="C19" s="13">
        <v>4.502314814814814E-3</v>
      </c>
      <c r="D19" s="11">
        <f t="shared" si="0"/>
        <v>5.3878116343490295E-2</v>
      </c>
      <c r="E19" s="13"/>
      <c r="F19" s="11"/>
      <c r="G19" s="13">
        <v>4.502314814814814E-3</v>
      </c>
      <c r="H19" s="12">
        <f t="shared" si="1"/>
        <v>5.3878116343490295E-2</v>
      </c>
    </row>
    <row r="20" spans="2:8" s="1" customFormat="1" x14ac:dyDescent="0.3">
      <c r="B20" s="9" t="s">
        <v>14</v>
      </c>
      <c r="C20" s="13">
        <v>2.7777777777777778E-4</v>
      </c>
      <c r="D20" s="11">
        <f t="shared" si="0"/>
        <v>3.3240997229916896E-3</v>
      </c>
      <c r="E20" s="13"/>
      <c r="F20" s="11"/>
      <c r="G20" s="13">
        <v>2.7777777777777778E-4</v>
      </c>
      <c r="H20" s="12">
        <f t="shared" si="1"/>
        <v>3.3240997229916896E-3</v>
      </c>
    </row>
    <row r="21" spans="2:8" s="1" customFormat="1" x14ac:dyDescent="0.3">
      <c r="B21" s="9" t="s">
        <v>11</v>
      </c>
      <c r="C21" s="13">
        <v>7.5231481481481471E-4</v>
      </c>
      <c r="D21" s="11">
        <f t="shared" si="0"/>
        <v>9.0027700831024921E-3</v>
      </c>
      <c r="E21" s="13"/>
      <c r="F21" s="11"/>
      <c r="G21" s="13">
        <v>7.5231481481481471E-4</v>
      </c>
      <c r="H21" s="12">
        <f t="shared" si="1"/>
        <v>9.0027700831024921E-3</v>
      </c>
    </row>
    <row r="22" spans="2:8" s="1" customFormat="1" x14ac:dyDescent="0.3">
      <c r="B22" s="9" t="s">
        <v>15</v>
      </c>
      <c r="C22" s="13">
        <v>1.8518518518518518E-4</v>
      </c>
      <c r="D22" s="11">
        <f t="shared" si="0"/>
        <v>2.2160664819944596E-3</v>
      </c>
      <c r="E22" s="13"/>
      <c r="F22" s="11"/>
      <c r="G22" s="13">
        <v>1.8518518518518518E-4</v>
      </c>
      <c r="H22" s="12">
        <f t="shared" si="1"/>
        <v>2.2160664819944596E-3</v>
      </c>
    </row>
    <row r="23" spans="2:8" s="1" customFormat="1" x14ac:dyDescent="0.3">
      <c r="B23" s="9" t="s">
        <v>28</v>
      </c>
      <c r="C23" s="13">
        <v>1.25E-3</v>
      </c>
      <c r="D23" s="11">
        <f t="shared" si="0"/>
        <v>1.4958448753462604E-2</v>
      </c>
      <c r="E23" s="59"/>
      <c r="F23" s="11"/>
      <c r="G23" s="13">
        <v>1.25E-3</v>
      </c>
      <c r="H23" s="12">
        <f t="shared" si="1"/>
        <v>1.4958448753462604E-2</v>
      </c>
    </row>
    <row r="24" spans="2:8" s="1" customFormat="1" x14ac:dyDescent="0.3">
      <c r="B24" s="9" t="s">
        <v>12</v>
      </c>
      <c r="C24" s="13">
        <v>2.7777777777777778E-4</v>
      </c>
      <c r="D24" s="11">
        <f t="shared" si="0"/>
        <v>3.3240997229916896E-3</v>
      </c>
      <c r="E24" s="61"/>
      <c r="F24" s="11"/>
      <c r="G24" s="13">
        <v>2.7777777777777778E-4</v>
      </c>
      <c r="H24" s="12">
        <f t="shared" si="1"/>
        <v>3.3240997229916896E-3</v>
      </c>
    </row>
    <row r="25" spans="2:8" s="1" customFormat="1" x14ac:dyDescent="0.3">
      <c r="B25" s="9" t="s">
        <v>5</v>
      </c>
      <c r="C25" s="13">
        <v>1.9212962962962964E-3</v>
      </c>
      <c r="D25" s="11">
        <f t="shared" si="0"/>
        <v>2.2991689750692521E-2</v>
      </c>
      <c r="E25" s="6"/>
      <c r="F25" s="11"/>
      <c r="G25" s="13">
        <v>1.9212962962962964E-3</v>
      </c>
      <c r="H25" s="12">
        <f t="shared" si="1"/>
        <v>2.2991689750692521E-2</v>
      </c>
    </row>
    <row r="26" spans="2:8" s="1" customFormat="1" x14ac:dyDescent="0.3">
      <c r="B26" s="9" t="s">
        <v>6</v>
      </c>
      <c r="C26" s="13">
        <v>1.4212962962962962E-2</v>
      </c>
      <c r="D26" s="11">
        <f t="shared" si="0"/>
        <v>0.17008310249307479</v>
      </c>
      <c r="E26" s="2"/>
      <c r="F26" s="11"/>
      <c r="G26" s="13">
        <v>1.4212962962962962E-2</v>
      </c>
      <c r="H26" s="12">
        <f t="shared" si="1"/>
        <v>0.17008310249307479</v>
      </c>
    </row>
    <row r="27" spans="2:8" s="1" customFormat="1" x14ac:dyDescent="0.3">
      <c r="B27" s="9" t="s">
        <v>29</v>
      </c>
      <c r="C27" s="13">
        <v>1.1967592592592589E-2</v>
      </c>
      <c r="D27" s="11">
        <f t="shared" si="0"/>
        <v>0.14321329639889191</v>
      </c>
      <c r="E27" s="13"/>
      <c r="F27" s="58"/>
      <c r="G27" s="13">
        <v>1.1967592592592589E-2</v>
      </c>
      <c r="H27" s="12">
        <f t="shared" si="1"/>
        <v>0.14321329639889191</v>
      </c>
    </row>
    <row r="28" spans="2:8" s="1" customFormat="1" x14ac:dyDescent="0.3">
      <c r="B28" s="46" t="s">
        <v>17</v>
      </c>
      <c r="C28" s="47">
        <v>2.1874999999999998E-3</v>
      </c>
      <c r="D28" s="11">
        <f t="shared" si="0"/>
        <v>2.6177285318559555E-2</v>
      </c>
      <c r="E28" s="47"/>
      <c r="F28" s="11"/>
      <c r="G28" s="13">
        <v>2.1875000000000002E-3</v>
      </c>
      <c r="H28" s="12">
        <f t="shared" si="1"/>
        <v>2.6177285318559559E-2</v>
      </c>
    </row>
    <row r="29" spans="2:8" s="1" customFormat="1" x14ac:dyDescent="0.3">
      <c r="B29" s="9"/>
      <c r="C29" s="49"/>
      <c r="D29" s="50"/>
      <c r="E29" s="49"/>
      <c r="F29" s="49"/>
      <c r="G29" s="14"/>
      <c r="H29" s="15"/>
    </row>
    <row r="30" spans="2:8" s="1" customFormat="1" x14ac:dyDescent="0.3">
      <c r="B30" s="52" t="s">
        <v>30</v>
      </c>
      <c r="C30" s="53">
        <f>SUM(C7:C28)</f>
        <v>8.3564814814814814E-2</v>
      </c>
      <c r="D30" s="54">
        <f>SUM(D7:D28)</f>
        <v>1</v>
      </c>
      <c r="E30" s="53"/>
      <c r="F30" s="54"/>
      <c r="G30" s="53">
        <f>SUM(G7:G28)</f>
        <v>8.3564814814814814E-2</v>
      </c>
      <c r="H30" s="63">
        <f>SUM(H7:H28)</f>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9"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43</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3.9699074074074072E-3</v>
      </c>
      <c r="D7" s="11">
        <f>C7/$C$30</f>
        <v>1.2269280297610543E-2</v>
      </c>
      <c r="E7" s="13"/>
      <c r="F7" s="58"/>
      <c r="G7" s="13">
        <f t="shared" ref="G7:G28" si="0">C7+E7</f>
        <v>3.9699074074074072E-3</v>
      </c>
      <c r="H7" s="12">
        <f t="shared" ref="H7:H28" si="1">G7/$G$30</f>
        <v>9.0979019124161238E-3</v>
      </c>
    </row>
    <row r="8" spans="2:8" s="1" customFormat="1" x14ac:dyDescent="0.3">
      <c r="B8" s="9" t="s">
        <v>13</v>
      </c>
      <c r="C8" s="13">
        <v>1.1620370370370359E-2</v>
      </c>
      <c r="D8" s="11">
        <f t="shared" ref="D8:D28" si="2">C8/$C$30</f>
        <v>3.5913578480469312E-2</v>
      </c>
      <c r="E8" s="13">
        <v>1.7361111111111112E-4</v>
      </c>
      <c r="F8" s="58">
        <f>E8/$E$30</f>
        <v>1.5392508978963576E-3</v>
      </c>
      <c r="G8" s="13">
        <f t="shared" si="0"/>
        <v>1.179398148148147E-2</v>
      </c>
      <c r="H8" s="12">
        <f t="shared" si="1"/>
        <v>2.7028460783533586E-2</v>
      </c>
    </row>
    <row r="9" spans="2:8" s="1" customFormat="1" x14ac:dyDescent="0.3">
      <c r="B9" s="9" t="s">
        <v>0</v>
      </c>
      <c r="C9" s="13">
        <v>4.6817129629629417E-2</v>
      </c>
      <c r="D9" s="11">
        <f t="shared" si="2"/>
        <v>0.14469165832021699</v>
      </c>
      <c r="E9" s="13">
        <v>1.728009259259259E-2</v>
      </c>
      <c r="F9" s="58">
        <f t="shared" ref="F9:F28" si="3">E9/$E$30</f>
        <v>0.15320677270395075</v>
      </c>
      <c r="G9" s="13">
        <f t="shared" si="0"/>
        <v>6.4097222222222E-2</v>
      </c>
      <c r="H9" s="12">
        <f t="shared" si="1"/>
        <v>0.14689265536723126</v>
      </c>
    </row>
    <row r="10" spans="2:8" s="1" customFormat="1" x14ac:dyDescent="0.3">
      <c r="B10" s="9" t="s">
        <v>8</v>
      </c>
      <c r="C10" s="13">
        <v>5.8564814814814799E-3</v>
      </c>
      <c r="D10" s="11">
        <f t="shared" si="2"/>
        <v>1.8099871226212635E-2</v>
      </c>
      <c r="E10" s="13">
        <v>2.2222222222222222E-3</v>
      </c>
      <c r="F10" s="58">
        <f t="shared" si="3"/>
        <v>1.9702411493073377E-2</v>
      </c>
      <c r="G10" s="13">
        <f t="shared" si="0"/>
        <v>8.0787037037037025E-3</v>
      </c>
      <c r="H10" s="12">
        <f t="shared" si="1"/>
        <v>1.8514097769289951E-2</v>
      </c>
    </row>
    <row r="11" spans="2:8" s="1" customFormat="1" x14ac:dyDescent="0.3">
      <c r="B11" s="9" t="s">
        <v>26</v>
      </c>
      <c r="C11" s="13">
        <v>7.8240740740740718E-3</v>
      </c>
      <c r="D11" s="11">
        <f t="shared" si="2"/>
        <v>2.4180855630276166E-2</v>
      </c>
      <c r="E11" s="13"/>
      <c r="F11" s="58"/>
      <c r="G11" s="13">
        <f t="shared" si="0"/>
        <v>7.8240740740740718E-3</v>
      </c>
      <c r="H11" s="12">
        <f t="shared" si="1"/>
        <v>1.7930558871117486E-2</v>
      </c>
    </row>
    <row r="12" spans="2:8" s="1" customFormat="1" x14ac:dyDescent="0.3">
      <c r="B12" s="9" t="s">
        <v>3</v>
      </c>
      <c r="C12" s="13">
        <v>3.1458333333333248E-2</v>
      </c>
      <c r="D12" s="11">
        <f t="shared" si="2"/>
        <v>9.7224209472027312E-2</v>
      </c>
      <c r="E12" s="13">
        <v>1.6493055555555546E-2</v>
      </c>
      <c r="F12" s="58">
        <f t="shared" si="3"/>
        <v>0.14622883530015388</v>
      </c>
      <c r="G12" s="13">
        <f t="shared" si="0"/>
        <v>4.7951388888888793E-2</v>
      </c>
      <c r="H12" s="12">
        <f t="shared" si="1"/>
        <v>0.1098909843240231</v>
      </c>
    </row>
    <row r="13" spans="2:8" s="1" customFormat="1" x14ac:dyDescent="0.3">
      <c r="B13" s="9" t="s">
        <v>7</v>
      </c>
      <c r="C13" s="13">
        <v>7.9166666666666673E-3</v>
      </c>
      <c r="D13" s="11">
        <f t="shared" si="2"/>
        <v>2.4467019602232108E-2</v>
      </c>
      <c r="E13" s="13">
        <v>4.1319444444444442E-3</v>
      </c>
      <c r="F13" s="58">
        <f t="shared" si="3"/>
        <v>3.6634171369933306E-2</v>
      </c>
      <c r="G13" s="13">
        <f t="shared" si="0"/>
        <v>1.2048611111111111E-2</v>
      </c>
      <c r="H13" s="12">
        <f t="shared" si="1"/>
        <v>2.7611999681706075E-2</v>
      </c>
    </row>
    <row r="14" spans="2:8" s="1" customFormat="1" x14ac:dyDescent="0.3">
      <c r="B14" s="9" t="s">
        <v>2</v>
      </c>
      <c r="C14" s="13">
        <v>1.3252314814814807E-2</v>
      </c>
      <c r="D14" s="11">
        <f t="shared" si="2"/>
        <v>4.0957218486192611E-2</v>
      </c>
      <c r="E14" s="13">
        <v>2.0370370370370369E-3</v>
      </c>
      <c r="F14" s="58">
        <f t="shared" si="3"/>
        <v>1.8060543868650594E-2</v>
      </c>
      <c r="G14" s="13">
        <f t="shared" si="0"/>
        <v>1.5289351851851844E-2</v>
      </c>
      <c r="H14" s="12">
        <f t="shared" si="1"/>
        <v>3.503885838571922E-2</v>
      </c>
    </row>
    <row r="15" spans="2:8" s="1" customFormat="1" x14ac:dyDescent="0.3">
      <c r="B15" s="9" t="s">
        <v>9</v>
      </c>
      <c r="C15" s="13">
        <v>8.0902777777777744E-3</v>
      </c>
      <c r="D15" s="11">
        <f t="shared" si="2"/>
        <v>2.5003577049649464E-2</v>
      </c>
      <c r="E15" s="13">
        <v>2.3726851851851847E-3</v>
      </c>
      <c r="F15" s="58">
        <f t="shared" si="3"/>
        <v>2.1036428937916882E-2</v>
      </c>
      <c r="G15" s="13">
        <f t="shared" si="0"/>
        <v>1.0462962962962959E-2</v>
      </c>
      <c r="H15" s="12">
        <f t="shared" si="1"/>
        <v>2.3978143815813913E-2</v>
      </c>
    </row>
    <row r="16" spans="2:8" s="1" customFormat="1" x14ac:dyDescent="0.3">
      <c r="B16" s="9" t="s">
        <v>1</v>
      </c>
      <c r="C16" s="13">
        <v>1.6168981481481472E-2</v>
      </c>
      <c r="D16" s="11">
        <f t="shared" si="2"/>
        <v>4.9971383602804433E-2</v>
      </c>
      <c r="E16" s="13">
        <v>5.3356481481481467E-3</v>
      </c>
      <c r="F16" s="58">
        <f t="shared" si="3"/>
        <v>4.7306310928681372E-2</v>
      </c>
      <c r="G16" s="13">
        <f t="shared" si="0"/>
        <v>2.1504629629629617E-2</v>
      </c>
      <c r="H16" s="12">
        <f t="shared" si="1"/>
        <v>4.9282512400201595E-2</v>
      </c>
    </row>
    <row r="17" spans="2:8" s="1" customFormat="1" x14ac:dyDescent="0.3">
      <c r="B17" s="9" t="s">
        <v>27</v>
      </c>
      <c r="C17" s="13">
        <v>2.8472222222222206E-3</v>
      </c>
      <c r="D17" s="11">
        <f t="shared" si="2"/>
        <v>8.7995421376448751E-3</v>
      </c>
      <c r="E17" s="13">
        <v>1.9097222222222224E-3</v>
      </c>
      <c r="F17" s="58">
        <f t="shared" si="3"/>
        <v>1.6931759876859933E-2</v>
      </c>
      <c r="G17" s="13">
        <f t="shared" si="0"/>
        <v>4.756944444444443E-3</v>
      </c>
      <c r="H17" s="12">
        <f t="shared" si="1"/>
        <v>1.090156759767646E-2</v>
      </c>
    </row>
    <row r="18" spans="2:8" s="1" customFormat="1" x14ac:dyDescent="0.3">
      <c r="B18" s="9" t="s">
        <v>16</v>
      </c>
      <c r="C18" s="13">
        <v>1.5856481481481481E-3</v>
      </c>
      <c r="D18" s="11">
        <f t="shared" si="2"/>
        <v>4.9005580197453193E-3</v>
      </c>
      <c r="E18" s="13"/>
      <c r="F18" s="58"/>
      <c r="G18" s="13">
        <f t="shared" si="0"/>
        <v>1.5856481481481481E-3</v>
      </c>
      <c r="H18" s="12">
        <f t="shared" si="1"/>
        <v>3.6338558658921541E-3</v>
      </c>
    </row>
    <row r="19" spans="2:8" s="1" customFormat="1" x14ac:dyDescent="0.3">
      <c r="B19" s="9" t="s">
        <v>4</v>
      </c>
      <c r="C19" s="13">
        <v>1.2986111111111098E-2</v>
      </c>
      <c r="D19" s="11">
        <f t="shared" si="2"/>
        <v>4.0134497066819291E-2</v>
      </c>
      <c r="E19" s="13">
        <v>3.0092592592592595E-4</v>
      </c>
      <c r="F19" s="58">
        <f t="shared" si="3"/>
        <v>2.6680348896870199E-3</v>
      </c>
      <c r="G19" s="13">
        <f t="shared" si="0"/>
        <v>1.3287037037037024E-2</v>
      </c>
      <c r="H19" s="12">
        <f t="shared" si="1"/>
        <v>3.0450120686453936E-2</v>
      </c>
    </row>
    <row r="20" spans="2:8" s="1" customFormat="1" x14ac:dyDescent="0.3">
      <c r="B20" s="9" t="s">
        <v>14</v>
      </c>
      <c r="C20" s="13">
        <v>3.2523148148148129E-3</v>
      </c>
      <c r="D20" s="11">
        <f t="shared" si="2"/>
        <v>1.0051509514952072E-2</v>
      </c>
      <c r="E20" s="13">
        <v>1.4467592592592592E-3</v>
      </c>
      <c r="F20" s="58">
        <f t="shared" si="3"/>
        <v>1.2827090815802978E-2</v>
      </c>
      <c r="G20" s="13">
        <f t="shared" si="0"/>
        <v>4.6990740740740725E-3</v>
      </c>
      <c r="H20" s="12">
        <f t="shared" si="1"/>
        <v>1.0768945120819081E-2</v>
      </c>
    </row>
    <row r="21" spans="2:8" s="1" customFormat="1" x14ac:dyDescent="0.3">
      <c r="B21" s="9" t="s">
        <v>11</v>
      </c>
      <c r="C21" s="13">
        <v>3.0208333333333328E-3</v>
      </c>
      <c r="D21" s="11">
        <f t="shared" si="2"/>
        <v>9.3360995850622491E-3</v>
      </c>
      <c r="E21" s="13">
        <v>1.6562499999999997E-2</v>
      </c>
      <c r="F21" s="58">
        <f t="shared" si="3"/>
        <v>0.14684453565931249</v>
      </c>
      <c r="G21" s="13">
        <f t="shared" si="0"/>
        <v>1.9583333333333331E-2</v>
      </c>
      <c r="H21" s="12">
        <f t="shared" si="1"/>
        <v>4.4879446168536674E-2</v>
      </c>
    </row>
    <row r="22" spans="2:8" s="1" customFormat="1" x14ac:dyDescent="0.3">
      <c r="B22" s="9" t="s">
        <v>15</v>
      </c>
      <c r="C22" s="13">
        <v>1.1111111111111113E-3</v>
      </c>
      <c r="D22" s="11">
        <f t="shared" si="2"/>
        <v>3.4339676634711734E-3</v>
      </c>
      <c r="E22" s="13">
        <v>1.9675925925925928E-3</v>
      </c>
      <c r="F22" s="58">
        <f t="shared" si="3"/>
        <v>1.7444843509492054E-2</v>
      </c>
      <c r="G22" s="13">
        <f t="shared" si="0"/>
        <v>3.0787037037037042E-3</v>
      </c>
      <c r="H22" s="12">
        <f t="shared" si="1"/>
        <v>7.055515768812505E-3</v>
      </c>
    </row>
    <row r="23" spans="2:8" s="1" customFormat="1" x14ac:dyDescent="0.3">
      <c r="B23" s="9" t="s">
        <v>28</v>
      </c>
      <c r="C23" s="13">
        <v>4.0162037037037033E-3</v>
      </c>
      <c r="D23" s="11">
        <f t="shared" si="2"/>
        <v>1.2412362283588508E-2</v>
      </c>
      <c r="E23" s="64">
        <v>1.7592592592592592E-3</v>
      </c>
      <c r="F23" s="58">
        <f t="shared" si="3"/>
        <v>1.5597742432016422E-2</v>
      </c>
      <c r="G23" s="13">
        <f t="shared" si="0"/>
        <v>5.7754629629629623E-3</v>
      </c>
      <c r="H23" s="12">
        <f t="shared" si="1"/>
        <v>1.3235723190366313E-2</v>
      </c>
    </row>
    <row r="24" spans="2:8" s="1" customFormat="1" x14ac:dyDescent="0.3">
      <c r="B24" s="9" t="s">
        <v>12</v>
      </c>
      <c r="C24" s="13">
        <v>1.2731481481481483E-3</v>
      </c>
      <c r="D24" s="11">
        <f t="shared" si="2"/>
        <v>3.9347546143940525E-3</v>
      </c>
      <c r="E24" s="13"/>
      <c r="F24" s="58"/>
      <c r="G24" s="13">
        <f t="shared" si="0"/>
        <v>1.2731481481481483E-3</v>
      </c>
      <c r="H24" s="12">
        <f t="shared" si="1"/>
        <v>2.9176944908623141E-3</v>
      </c>
    </row>
    <row r="25" spans="2:8" s="1" customFormat="1" x14ac:dyDescent="0.3">
      <c r="B25" s="9" t="s">
        <v>5</v>
      </c>
      <c r="C25" s="13">
        <v>6.8865740740740745E-3</v>
      </c>
      <c r="D25" s="11">
        <f t="shared" si="2"/>
        <v>2.1283445414222373E-2</v>
      </c>
      <c r="E25" s="13">
        <v>9.3749999999999986E-4</v>
      </c>
      <c r="F25" s="58">
        <f t="shared" si="3"/>
        <v>8.3119548486403298E-3</v>
      </c>
      <c r="G25" s="13">
        <f t="shared" si="0"/>
        <v>7.8240740740740736E-3</v>
      </c>
      <c r="H25" s="12">
        <f t="shared" si="1"/>
        <v>1.793055887111749E-2</v>
      </c>
    </row>
    <row r="26" spans="2:8" s="1" customFormat="1" x14ac:dyDescent="0.3">
      <c r="B26" s="9" t="s">
        <v>6</v>
      </c>
      <c r="C26" s="13">
        <v>7.0555555555555607E-2</v>
      </c>
      <c r="D26" s="11">
        <f t="shared" si="2"/>
        <v>0.21805694663041963</v>
      </c>
      <c r="E26" s="13">
        <v>2.2974537037037029E-2</v>
      </c>
      <c r="F26" s="58">
        <f t="shared" si="3"/>
        <v>0.20369420215495124</v>
      </c>
      <c r="G26" s="13">
        <f t="shared" si="0"/>
        <v>9.3530092592592637E-2</v>
      </c>
      <c r="H26" s="12">
        <f t="shared" si="1"/>
        <v>0.21434444709689426</v>
      </c>
    </row>
    <row r="27" spans="2:8" s="1" customFormat="1" x14ac:dyDescent="0.3">
      <c r="B27" s="9" t="s">
        <v>29</v>
      </c>
      <c r="C27" s="13">
        <v>5.2928240740740706E-2</v>
      </c>
      <c r="D27" s="11">
        <f t="shared" si="2"/>
        <v>0.16357848046930898</v>
      </c>
      <c r="E27" s="13">
        <v>3.4837962962962956E-3</v>
      </c>
      <c r="F27" s="58">
        <f t="shared" si="3"/>
        <v>3.0887634684453567E-2</v>
      </c>
      <c r="G27" s="13">
        <f t="shared" si="0"/>
        <v>5.6412037037037004E-2</v>
      </c>
      <c r="H27" s="12">
        <f t="shared" si="1"/>
        <v>0.12928039044057191</v>
      </c>
    </row>
    <row r="28" spans="2:8" s="1" customFormat="1" x14ac:dyDescent="0.3">
      <c r="B28" s="46" t="s">
        <v>17</v>
      </c>
      <c r="C28" s="47">
        <v>1.0127314814814806E-2</v>
      </c>
      <c r="D28" s="65">
        <f t="shared" si="2"/>
        <v>3.1299184432679934E-2</v>
      </c>
      <c r="E28" s="47">
        <v>1.1400462962962959E-2</v>
      </c>
      <c r="F28" s="62">
        <f t="shared" si="3"/>
        <v>0.10107747562852745</v>
      </c>
      <c r="G28" s="47">
        <f t="shared" si="0"/>
        <v>2.1527777777777764E-2</v>
      </c>
      <c r="H28" s="48">
        <f t="shared" si="1"/>
        <v>4.9335561390944548E-2</v>
      </c>
    </row>
    <row r="29" spans="2:8" s="1" customFormat="1" x14ac:dyDescent="0.3">
      <c r="B29" s="9"/>
      <c r="C29" s="49"/>
      <c r="D29" s="50"/>
      <c r="E29" s="49"/>
      <c r="F29" s="49"/>
      <c r="G29" s="14"/>
      <c r="H29" s="15"/>
    </row>
    <row r="30" spans="2:8" s="1" customFormat="1" x14ac:dyDescent="0.3">
      <c r="B30" s="52" t="s">
        <v>30</v>
      </c>
      <c r="C30" s="53">
        <f t="shared" ref="C30:H30" si="4">SUM(C7:C28)</f>
        <v>0.32356481481481447</v>
      </c>
      <c r="D30" s="54">
        <f t="shared" si="4"/>
        <v>1</v>
      </c>
      <c r="E30" s="53">
        <f t="shared" si="4"/>
        <v>0.11278935185185182</v>
      </c>
      <c r="F30" s="54">
        <f t="shared" si="4"/>
        <v>0.99999999999999989</v>
      </c>
      <c r="G30" s="53">
        <f t="shared" si="4"/>
        <v>0.43635416666666632</v>
      </c>
      <c r="H30" s="63">
        <f t="shared" si="4"/>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16"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44</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1.7916666666666664E-2</v>
      </c>
      <c r="D7" s="11">
        <f>C7/$C$30</f>
        <v>1.4613837831714285E-2</v>
      </c>
      <c r="E7" s="13"/>
      <c r="F7" s="58"/>
      <c r="G7" s="13">
        <f>C7+E7</f>
        <v>1.7916666666666664E-2</v>
      </c>
      <c r="H7" s="12">
        <f>G7/$G$30</f>
        <v>1.3460050257810387E-2</v>
      </c>
    </row>
    <row r="8" spans="2:8" s="1" customFormat="1" x14ac:dyDescent="0.3">
      <c r="B8" s="9" t="s">
        <v>13</v>
      </c>
      <c r="C8" s="13">
        <v>2.2083333333333351E-2</v>
      </c>
      <c r="D8" s="11">
        <f t="shared" ref="D8:D27" si="0">C8/$C$30</f>
        <v>1.8012404769322275E-2</v>
      </c>
      <c r="E8" s="13">
        <v>5.5555555555555566E-4</v>
      </c>
      <c r="F8" s="58">
        <f t="shared" ref="F8:F26" si="1">E8/$E$30</f>
        <v>5.2863436123348016E-3</v>
      </c>
      <c r="G8" s="13">
        <f t="shared" ref="G8:G27" si="2">C8+E8</f>
        <v>2.2638888888888906E-2</v>
      </c>
      <c r="H8" s="12">
        <f t="shared" ref="H8:H27" si="3">G8/$G$30</f>
        <v>1.7007660403279806E-2</v>
      </c>
    </row>
    <row r="9" spans="2:8" s="1" customFormat="1" x14ac:dyDescent="0.3">
      <c r="B9" s="9" t="s">
        <v>0</v>
      </c>
      <c r="C9" s="13">
        <v>0.17634259259259255</v>
      </c>
      <c r="D9" s="11">
        <f t="shared" si="0"/>
        <v>0.14383490517054187</v>
      </c>
      <c r="E9" s="13">
        <v>2.7152777777777796E-2</v>
      </c>
      <c r="F9" s="58">
        <f t="shared" si="1"/>
        <v>0.25837004405286357</v>
      </c>
      <c r="G9" s="13">
        <f t="shared" si="2"/>
        <v>0.20349537037037035</v>
      </c>
      <c r="H9" s="12">
        <f t="shared" si="3"/>
        <v>0.15287765092559577</v>
      </c>
    </row>
    <row r="10" spans="2:8" s="1" customFormat="1" x14ac:dyDescent="0.3">
      <c r="B10" s="9" t="s">
        <v>8</v>
      </c>
      <c r="C10" s="13">
        <v>1.8136574074074069E-2</v>
      </c>
      <c r="D10" s="11">
        <f t="shared" si="0"/>
        <v>1.4793206642310259E-2</v>
      </c>
      <c r="E10" s="13">
        <v>2.199074074074074E-4</v>
      </c>
      <c r="F10" s="58">
        <f t="shared" si="1"/>
        <v>2.0925110132158586E-3</v>
      </c>
      <c r="G10" s="13">
        <f t="shared" si="2"/>
        <v>1.8356481481481477E-2</v>
      </c>
      <c r="H10" s="12">
        <f t="shared" si="3"/>
        <v>1.3790464928221752E-2</v>
      </c>
    </row>
    <row r="11" spans="2:8" s="1" customFormat="1" x14ac:dyDescent="0.3">
      <c r="B11" s="9" t="s">
        <v>26</v>
      </c>
      <c r="C11" s="13">
        <v>4.7106481481481478E-3</v>
      </c>
      <c r="D11" s="11">
        <f t="shared" si="0"/>
        <v>3.8422687322401256E-3</v>
      </c>
      <c r="E11" s="13">
        <v>6.5972222222222224E-4</v>
      </c>
      <c r="F11" s="58">
        <f t="shared" si="1"/>
        <v>6.2775330396475761E-3</v>
      </c>
      <c r="G11" s="13">
        <f t="shared" si="2"/>
        <v>5.37037037037037E-3</v>
      </c>
      <c r="H11" s="12">
        <f t="shared" si="3"/>
        <v>4.0345370281808911E-3</v>
      </c>
    </row>
    <row r="12" spans="2:8" s="1" customFormat="1" x14ac:dyDescent="0.3">
      <c r="B12" s="9" t="s">
        <v>3</v>
      </c>
      <c r="C12" s="13">
        <v>0.11570601851851862</v>
      </c>
      <c r="D12" s="11">
        <f t="shared" si="0"/>
        <v>9.4376315764630403E-2</v>
      </c>
      <c r="E12" s="13">
        <v>2.9131944444444436E-2</v>
      </c>
      <c r="F12" s="58">
        <f t="shared" si="1"/>
        <v>0.27720264317180604</v>
      </c>
      <c r="G12" s="13">
        <f t="shared" si="2"/>
        <v>0.14483796296296306</v>
      </c>
      <c r="H12" s="12">
        <f t="shared" si="3"/>
        <v>0.10881076804020628</v>
      </c>
    </row>
    <row r="13" spans="2:8" s="1" customFormat="1" x14ac:dyDescent="0.3">
      <c r="B13" s="9" t="s">
        <v>7</v>
      </c>
      <c r="C13" s="13">
        <v>2.1458333333333329E-2</v>
      </c>
      <c r="D13" s="11">
        <f t="shared" si="0"/>
        <v>1.750261972868106E-2</v>
      </c>
      <c r="E13" s="13">
        <v>2.5694444444444449E-3</v>
      </c>
      <c r="F13" s="58">
        <f t="shared" si="1"/>
        <v>2.4449339207048459E-2</v>
      </c>
      <c r="G13" s="13">
        <f t="shared" si="2"/>
        <v>2.4027777777777773E-2</v>
      </c>
      <c r="H13" s="12">
        <f t="shared" si="3"/>
        <v>1.8051075151947264E-2</v>
      </c>
    </row>
    <row r="14" spans="2:8" s="1" customFormat="1" x14ac:dyDescent="0.3">
      <c r="B14" s="9" t="s">
        <v>2</v>
      </c>
      <c r="C14" s="13">
        <v>4.9074074074074062E-2</v>
      </c>
      <c r="D14" s="11">
        <f t="shared" si="0"/>
        <v>4.0027566154049461E-2</v>
      </c>
      <c r="E14" s="13">
        <v>2.696759259259259E-3</v>
      </c>
      <c r="F14" s="58">
        <f t="shared" si="1"/>
        <v>2.5660792951541844E-2</v>
      </c>
      <c r="G14" s="13">
        <f t="shared" si="2"/>
        <v>5.1770833333333321E-2</v>
      </c>
      <c r="H14" s="12">
        <f t="shared" si="3"/>
        <v>3.8893284756580014E-2</v>
      </c>
    </row>
    <row r="15" spans="2:8" s="1" customFormat="1" x14ac:dyDescent="0.3">
      <c r="B15" s="9" t="s">
        <v>9</v>
      </c>
      <c r="C15" s="13">
        <v>4.4999999999999998E-2</v>
      </c>
      <c r="D15" s="11">
        <f t="shared" si="0"/>
        <v>3.6704522926166112E-2</v>
      </c>
      <c r="E15" s="13">
        <v>1.273148148148148E-4</v>
      </c>
      <c r="F15" s="58">
        <f t="shared" si="1"/>
        <v>1.2114537444933918E-3</v>
      </c>
      <c r="G15" s="13">
        <f t="shared" si="2"/>
        <v>4.5127314814814815E-2</v>
      </c>
      <c r="H15" s="12">
        <f t="shared" si="3"/>
        <v>3.3902284208787277E-2</v>
      </c>
    </row>
    <row r="16" spans="2:8" s="1" customFormat="1" x14ac:dyDescent="0.3">
      <c r="B16" s="9" t="s">
        <v>1</v>
      </c>
      <c r="C16" s="13">
        <v>4.5439814814814891E-2</v>
      </c>
      <c r="D16" s="11">
        <f t="shared" si="0"/>
        <v>3.7063260547358132E-2</v>
      </c>
      <c r="E16" s="13">
        <v>8.3217592592592614E-3</v>
      </c>
      <c r="F16" s="58">
        <f t="shared" si="1"/>
        <v>7.9185022026431726E-2</v>
      </c>
      <c r="G16" s="13">
        <f t="shared" si="2"/>
        <v>5.3761574074074156E-2</v>
      </c>
      <c r="H16" s="12">
        <f t="shared" si="3"/>
        <v>4.0388845896336789E-2</v>
      </c>
    </row>
    <row r="17" spans="2:8" s="1" customFormat="1" x14ac:dyDescent="0.3">
      <c r="B17" s="9" t="s">
        <v>27</v>
      </c>
      <c r="C17" s="13">
        <v>1.142361111111111E-2</v>
      </c>
      <c r="D17" s="11">
        <f t="shared" si="0"/>
        <v>9.3177376872751929E-3</v>
      </c>
      <c r="E17" s="13">
        <v>8.5648148148148139E-4</v>
      </c>
      <c r="F17" s="58">
        <f t="shared" si="1"/>
        <v>8.1497797356828178E-3</v>
      </c>
      <c r="G17" s="13">
        <f t="shared" si="2"/>
        <v>1.2280092592592591E-2</v>
      </c>
      <c r="H17" s="12">
        <f t="shared" si="3"/>
        <v>9.225525402801563E-3</v>
      </c>
    </row>
    <row r="18" spans="2:8" s="1" customFormat="1" x14ac:dyDescent="0.3">
      <c r="B18" s="9" t="s">
        <v>16</v>
      </c>
      <c r="C18" s="13">
        <v>1.759259259259259E-3</v>
      </c>
      <c r="D18" s="11">
        <f t="shared" si="0"/>
        <v>1.4349504847678109E-3</v>
      </c>
      <c r="E18" s="13"/>
      <c r="F18" s="58"/>
      <c r="G18" s="13">
        <f t="shared" si="2"/>
        <v>1.759259259259259E-3</v>
      </c>
      <c r="H18" s="12">
        <f t="shared" si="3"/>
        <v>1.3216586816454643E-3</v>
      </c>
    </row>
    <row r="19" spans="2:8" s="1" customFormat="1" x14ac:dyDescent="0.3">
      <c r="B19" s="9" t="s">
        <v>4</v>
      </c>
      <c r="C19" s="13">
        <v>6.046296296296301E-2</v>
      </c>
      <c r="D19" s="11">
        <f t="shared" si="0"/>
        <v>4.9316982450177967E-2</v>
      </c>
      <c r="E19" s="13">
        <v>3.3564814814814812E-4</v>
      </c>
      <c r="F19" s="58">
        <f t="shared" si="1"/>
        <v>3.1938325991189417E-3</v>
      </c>
      <c r="G19" s="13">
        <f t="shared" si="2"/>
        <v>6.0798611111111157E-2</v>
      </c>
      <c r="H19" s="12">
        <f t="shared" si="3"/>
        <v>4.5675480622918624E-2</v>
      </c>
    </row>
    <row r="20" spans="2:8" s="1" customFormat="1" x14ac:dyDescent="0.3">
      <c r="B20" s="9" t="s">
        <v>14</v>
      </c>
      <c r="C20" s="13">
        <v>3.8425925925925928E-3</v>
      </c>
      <c r="D20" s="11">
        <f t="shared" si="0"/>
        <v>3.1342339535717981E-3</v>
      </c>
      <c r="E20" s="13">
        <v>1.9675925925925928E-3</v>
      </c>
      <c r="F20" s="58">
        <f t="shared" si="1"/>
        <v>1.8722466960352423E-2</v>
      </c>
      <c r="G20" s="13">
        <f t="shared" si="2"/>
        <v>5.8101851851851856E-3</v>
      </c>
      <c r="H20" s="12">
        <f t="shared" si="3"/>
        <v>4.3649516985922584E-3</v>
      </c>
    </row>
    <row r="21" spans="2:8" s="1" customFormat="1" x14ac:dyDescent="0.3">
      <c r="B21" s="9" t="s">
        <v>11</v>
      </c>
      <c r="C21" s="13">
        <v>1.2847222222222222E-2</v>
      </c>
      <c r="D21" s="11">
        <f t="shared" si="0"/>
        <v>1.0478914724291253E-2</v>
      </c>
      <c r="E21" s="13">
        <v>1.5856481481481481E-3</v>
      </c>
      <c r="F21" s="58">
        <f t="shared" si="1"/>
        <v>1.5088105726872244E-2</v>
      </c>
      <c r="G21" s="13">
        <f t="shared" si="2"/>
        <v>1.443287037037037E-2</v>
      </c>
      <c r="H21" s="12">
        <f t="shared" si="3"/>
        <v>1.0842818263236147E-2</v>
      </c>
    </row>
    <row r="22" spans="2:8" s="1" customFormat="1" x14ac:dyDescent="0.3">
      <c r="B22" s="9" t="s">
        <v>15</v>
      </c>
      <c r="C22" s="13">
        <v>3.7962962962962963E-3</v>
      </c>
      <c r="D22" s="11">
        <f t="shared" si="0"/>
        <v>3.0964720987094871E-3</v>
      </c>
      <c r="E22" s="13"/>
      <c r="F22" s="58"/>
      <c r="G22" s="13">
        <f t="shared" si="2"/>
        <v>3.7962962962962963E-3</v>
      </c>
      <c r="H22" s="12">
        <f t="shared" si="3"/>
        <v>2.8520003130244236E-3</v>
      </c>
    </row>
    <row r="23" spans="2:8" s="1" customFormat="1" x14ac:dyDescent="0.3">
      <c r="B23" s="9" t="s">
        <v>28</v>
      </c>
      <c r="C23" s="13">
        <v>2.3530092592592578E-2</v>
      </c>
      <c r="D23" s="11">
        <f t="shared" si="0"/>
        <v>1.9192462733769462E-2</v>
      </c>
      <c r="E23" s="64">
        <v>8.0787037037037043E-3</v>
      </c>
      <c r="F23" s="58">
        <f t="shared" si="1"/>
        <v>7.6872246696035235E-2</v>
      </c>
      <c r="G23" s="13">
        <f t="shared" si="2"/>
        <v>3.1608796296296281E-2</v>
      </c>
      <c r="H23" s="12">
        <f t="shared" si="3"/>
        <v>2.3746380655090538E-2</v>
      </c>
    </row>
    <row r="24" spans="2:8" s="1" customFormat="1" x14ac:dyDescent="0.3">
      <c r="B24" s="9" t="s">
        <v>12</v>
      </c>
      <c r="C24" s="13">
        <v>2.9166666666666664E-3</v>
      </c>
      <c r="D24" s="11">
        <f t="shared" si="0"/>
        <v>2.3789968563255812E-3</v>
      </c>
      <c r="E24" s="13">
        <v>2.3148148148148146E-4</v>
      </c>
      <c r="F24" s="58">
        <f t="shared" si="1"/>
        <v>2.2026431718061667E-3</v>
      </c>
      <c r="G24" s="13">
        <f t="shared" si="2"/>
        <v>3.1481481481481477E-3</v>
      </c>
      <c r="H24" s="12">
        <f t="shared" si="3"/>
        <v>2.3650734303129364E-3</v>
      </c>
    </row>
    <row r="25" spans="2:8" s="1" customFormat="1" x14ac:dyDescent="0.3">
      <c r="B25" s="9" t="s">
        <v>5</v>
      </c>
      <c r="C25" s="13">
        <v>0.1098032407407408</v>
      </c>
      <c r="D25" s="11">
        <f t="shared" si="0"/>
        <v>8.9561679269685737E-2</v>
      </c>
      <c r="E25" s="13">
        <v>1.7025462962962968E-2</v>
      </c>
      <c r="F25" s="58">
        <f t="shared" si="1"/>
        <v>0.16200440528634363</v>
      </c>
      <c r="G25" s="13">
        <f t="shared" si="2"/>
        <v>0.12682870370370378</v>
      </c>
      <c r="H25" s="12">
        <f t="shared" si="3"/>
        <v>9.5281156799151376E-2</v>
      </c>
    </row>
    <row r="26" spans="2:8" s="1" customFormat="1" x14ac:dyDescent="0.3">
      <c r="B26" s="9" t="s">
        <v>6</v>
      </c>
      <c r="C26" s="13">
        <v>0.38266203703703738</v>
      </c>
      <c r="D26" s="11">
        <f t="shared" si="0"/>
        <v>0.31212061136443037</v>
      </c>
      <c r="E26" s="13">
        <v>3.5763888888888889E-3</v>
      </c>
      <c r="F26" s="58">
        <f t="shared" si="1"/>
        <v>3.4030837004405283E-2</v>
      </c>
      <c r="G26" s="13">
        <f t="shared" si="2"/>
        <v>0.38623842592592628</v>
      </c>
      <c r="H26" s="12">
        <f t="shared" si="3"/>
        <v>0.29016494648151869</v>
      </c>
    </row>
    <row r="27" spans="2:8" s="1" customFormat="1" x14ac:dyDescent="0.3">
      <c r="B27" s="9" t="s">
        <v>29</v>
      </c>
      <c r="C27" s="13">
        <v>9.7094907407407408E-2</v>
      </c>
      <c r="D27" s="11">
        <f t="shared" si="0"/>
        <v>7.9196050109981361E-2</v>
      </c>
      <c r="E27" s="13"/>
      <c r="F27" s="58"/>
      <c r="G27" s="13">
        <f t="shared" si="2"/>
        <v>9.7094907407407408E-2</v>
      </c>
      <c r="H27" s="12">
        <f t="shared" si="3"/>
        <v>7.2943386054761861E-2</v>
      </c>
    </row>
    <row r="28" spans="2:8" s="1" customFormat="1" x14ac:dyDescent="0.3">
      <c r="B28" s="46" t="s">
        <v>17</v>
      </c>
      <c r="C28" s="47"/>
      <c r="D28" s="11"/>
      <c r="E28" s="47"/>
      <c r="F28" s="58"/>
      <c r="G28" s="13"/>
      <c r="H28" s="12"/>
    </row>
    <row r="29" spans="2:8" s="1" customFormat="1" x14ac:dyDescent="0.3">
      <c r="B29" s="9"/>
      <c r="C29" s="49"/>
      <c r="D29" s="50"/>
      <c r="E29" s="49"/>
      <c r="F29" s="49"/>
      <c r="G29" s="13"/>
      <c r="H29" s="12"/>
    </row>
    <row r="30" spans="2:8" s="1" customFormat="1" x14ac:dyDescent="0.3">
      <c r="B30" s="52" t="s">
        <v>30</v>
      </c>
      <c r="C30" s="53">
        <f t="shared" ref="C30:H30" si="4">SUM(C7:C28)</f>
        <v>1.226006944444445</v>
      </c>
      <c r="D30" s="54">
        <f t="shared" si="4"/>
        <v>1</v>
      </c>
      <c r="E30" s="53">
        <f t="shared" si="4"/>
        <v>0.10509259259259261</v>
      </c>
      <c r="F30" s="54">
        <f t="shared" si="4"/>
        <v>1.0000000000000002</v>
      </c>
      <c r="G30" s="53">
        <f t="shared" si="4"/>
        <v>1.3310995370370375</v>
      </c>
      <c r="H30" s="63">
        <f t="shared" si="4"/>
        <v>1.0000000000000002</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37" sqref="B37"/>
    </sheetView>
  </sheetViews>
  <sheetFormatPr defaultColWidth="8.88671875" defaultRowHeight="14.4" x14ac:dyDescent="0.3"/>
  <cols>
    <col min="1" max="1" width="6.109375" customWidth="1"/>
    <col min="2" max="2" width="51" bestFit="1" customWidth="1"/>
    <col min="3" max="6" width="15.109375" style="56" customWidth="1"/>
    <col min="7" max="8" width="15.109375" customWidth="1"/>
  </cols>
  <sheetData>
    <row r="1" spans="2:8" s="1" customFormat="1" x14ac:dyDescent="0.3">
      <c r="C1" s="45"/>
      <c r="D1" s="45"/>
      <c r="E1" s="45"/>
      <c r="F1" s="45"/>
    </row>
    <row r="2" spans="2:8" s="1" customFormat="1" ht="15" thickBot="1" x14ac:dyDescent="0.35">
      <c r="C2" s="45"/>
      <c r="D2" s="45"/>
      <c r="E2" s="45"/>
      <c r="F2" s="45"/>
    </row>
    <row r="3" spans="2:8" s="1" customFormat="1" x14ac:dyDescent="0.3">
      <c r="B3" s="137" t="s">
        <v>45</v>
      </c>
      <c r="C3" s="138"/>
      <c r="D3" s="138"/>
      <c r="E3" s="138"/>
      <c r="F3" s="139"/>
      <c r="G3" s="138"/>
      <c r="H3" s="139"/>
    </row>
    <row r="4" spans="2:8" s="1" customFormat="1" x14ac:dyDescent="0.3">
      <c r="B4" s="140" t="s">
        <v>129</v>
      </c>
      <c r="C4" s="141"/>
      <c r="D4" s="141"/>
      <c r="E4" s="141"/>
      <c r="F4" s="141"/>
      <c r="G4" s="141"/>
      <c r="H4" s="142"/>
    </row>
    <row r="5" spans="2:8" s="1" customFormat="1" x14ac:dyDescent="0.3">
      <c r="B5" s="3"/>
      <c r="C5" s="143" t="s">
        <v>37</v>
      </c>
      <c r="D5" s="141"/>
      <c r="E5" s="143" t="s">
        <v>38</v>
      </c>
      <c r="F5" s="158"/>
      <c r="G5" s="141" t="s">
        <v>39</v>
      </c>
      <c r="H5" s="142"/>
    </row>
    <row r="6" spans="2:8" s="1" customFormat="1" x14ac:dyDescent="0.3">
      <c r="B6" s="4" t="s">
        <v>23</v>
      </c>
      <c r="C6" s="6" t="s">
        <v>24</v>
      </c>
      <c r="D6" s="6" t="s">
        <v>25</v>
      </c>
      <c r="E6" s="6" t="s">
        <v>24</v>
      </c>
      <c r="F6" s="6" t="s">
        <v>25</v>
      </c>
      <c r="G6" s="6" t="s">
        <v>24</v>
      </c>
      <c r="H6" s="57" t="s">
        <v>25</v>
      </c>
    </row>
    <row r="7" spans="2:8" s="1" customFormat="1" x14ac:dyDescent="0.3">
      <c r="B7" s="9" t="s">
        <v>10</v>
      </c>
      <c r="C7" s="13">
        <v>6.6319444444444438E-3</v>
      </c>
      <c r="D7" s="11">
        <f>C7/$C$30</f>
        <v>2.1902832460532859E-2</v>
      </c>
      <c r="E7" s="13"/>
      <c r="F7" s="58"/>
      <c r="G7" s="13">
        <f>C7+E7</f>
        <v>6.6319444444444438E-3</v>
      </c>
      <c r="H7" s="12">
        <f>G7/$G$30</f>
        <v>2.1592493499642016E-2</v>
      </c>
    </row>
    <row r="8" spans="2:8" s="1" customFormat="1" x14ac:dyDescent="0.3">
      <c r="B8" s="9" t="s">
        <v>13</v>
      </c>
      <c r="C8" s="13">
        <v>9.2245370370370363E-3</v>
      </c>
      <c r="D8" s="11">
        <f t="shared" ref="D8:D27" si="0">C8/$C$30</f>
        <v>3.0465196284545706E-2</v>
      </c>
      <c r="E8" s="13"/>
      <c r="F8" s="58"/>
      <c r="G8" s="13">
        <f t="shared" ref="G8:G27" si="1">C8+E8</f>
        <v>9.2245370370370363E-3</v>
      </c>
      <c r="H8" s="12">
        <f t="shared" ref="H8:H27" si="2">G8/$G$30</f>
        <v>3.0033538078908704E-2</v>
      </c>
    </row>
    <row r="9" spans="2:8" s="1" customFormat="1" x14ac:dyDescent="0.3">
      <c r="B9" s="9" t="s">
        <v>0</v>
      </c>
      <c r="C9" s="13">
        <v>3.1608796296296288E-2</v>
      </c>
      <c r="D9" s="11">
        <f t="shared" si="0"/>
        <v>0.10439203394365659</v>
      </c>
      <c r="E9" s="13">
        <v>2.8819444444444457E-3</v>
      </c>
      <c r="F9" s="58">
        <f t="shared" ref="F9:F16" si="3">E9/$E$30</f>
        <v>0.66223404255319152</v>
      </c>
      <c r="G9" s="13">
        <f t="shared" si="1"/>
        <v>3.4490740740740732E-2</v>
      </c>
      <c r="H9" s="12">
        <f t="shared" si="2"/>
        <v>0.11229603949203001</v>
      </c>
    </row>
    <row r="10" spans="2:8" s="1" customFormat="1" x14ac:dyDescent="0.3">
      <c r="B10" s="9" t="s">
        <v>8</v>
      </c>
      <c r="C10" s="13">
        <v>2.1643518518518522E-3</v>
      </c>
      <c r="D10" s="11">
        <f t="shared" si="0"/>
        <v>7.148044799510726E-3</v>
      </c>
      <c r="E10" s="13">
        <v>9.2592592592592588E-5</v>
      </c>
      <c r="F10" s="58">
        <f t="shared" si="3"/>
        <v>2.1276595744680844E-2</v>
      </c>
      <c r="G10" s="13">
        <f t="shared" si="1"/>
        <v>2.2569444444444447E-3</v>
      </c>
      <c r="H10" s="12">
        <f t="shared" si="2"/>
        <v>7.3482307721294835E-3</v>
      </c>
    </row>
    <row r="11" spans="2:8" s="1" customFormat="1" x14ac:dyDescent="0.3">
      <c r="B11" s="9" t="s">
        <v>26</v>
      </c>
      <c r="C11" s="13">
        <v>3.7731481481481483E-3</v>
      </c>
      <c r="D11" s="11">
        <f t="shared" si="0"/>
        <v>1.2461297351018696E-2</v>
      </c>
      <c r="E11" s="13"/>
      <c r="F11" s="58"/>
      <c r="G11" s="13">
        <f t="shared" si="1"/>
        <v>3.7731481481481483E-3</v>
      </c>
      <c r="H11" s="12">
        <f t="shared" si="2"/>
        <v>1.2284734521611341E-2</v>
      </c>
    </row>
    <row r="12" spans="2:8" s="1" customFormat="1" x14ac:dyDescent="0.3">
      <c r="B12" s="9" t="s">
        <v>3</v>
      </c>
      <c r="C12" s="13">
        <v>1.3298611111111112E-2</v>
      </c>
      <c r="D12" s="11">
        <f t="shared" si="0"/>
        <v>4.3920339436565897E-2</v>
      </c>
      <c r="E12" s="13">
        <v>3.703703703703703E-4</v>
      </c>
      <c r="F12" s="58">
        <f t="shared" si="3"/>
        <v>8.5106382978723361E-2</v>
      </c>
      <c r="G12" s="13">
        <f t="shared" si="1"/>
        <v>1.3668981481481482E-2</v>
      </c>
      <c r="H12" s="12">
        <f t="shared" si="2"/>
        <v>4.4503900214794459E-2</v>
      </c>
    </row>
    <row r="13" spans="2:8" s="1" customFormat="1" x14ac:dyDescent="0.3">
      <c r="B13" s="9" t="s">
        <v>7</v>
      </c>
      <c r="C13" s="13">
        <v>4.4444444444444453E-3</v>
      </c>
      <c r="D13" s="11">
        <f t="shared" si="0"/>
        <v>1.4678337984022025E-2</v>
      </c>
      <c r="E13" s="13">
        <v>6.7129629629629625E-4</v>
      </c>
      <c r="F13" s="58">
        <f t="shared" si="3"/>
        <v>0.15425531914893612</v>
      </c>
      <c r="G13" s="13">
        <f t="shared" si="1"/>
        <v>5.1157407407407419E-3</v>
      </c>
      <c r="H13" s="12">
        <f t="shared" si="2"/>
        <v>1.6655989750160166E-2</v>
      </c>
    </row>
    <row r="14" spans="2:8" s="1" customFormat="1" x14ac:dyDescent="0.3">
      <c r="B14" s="9" t="s">
        <v>2</v>
      </c>
      <c r="C14" s="13">
        <v>5.439814814814814E-3</v>
      </c>
      <c r="D14" s="11">
        <f t="shared" si="0"/>
        <v>1.7965674095026953E-2</v>
      </c>
      <c r="E14" s="13"/>
      <c r="F14" s="58"/>
      <c r="G14" s="13">
        <f t="shared" si="1"/>
        <v>5.439814814814814E-3</v>
      </c>
      <c r="H14" s="12">
        <f t="shared" si="2"/>
        <v>1.7711120322568493E-2</v>
      </c>
    </row>
    <row r="15" spans="2:8" s="1" customFormat="1" x14ac:dyDescent="0.3">
      <c r="B15" s="9" t="s">
        <v>9</v>
      </c>
      <c r="C15" s="13">
        <v>1.0254629629629629E-2</v>
      </c>
      <c r="D15" s="11">
        <f t="shared" si="0"/>
        <v>3.3867206911050815E-2</v>
      </c>
      <c r="E15" s="13"/>
      <c r="F15" s="58"/>
      <c r="G15" s="13">
        <f t="shared" si="1"/>
        <v>1.0254629629629629E-2</v>
      </c>
      <c r="H15" s="12">
        <f t="shared" si="2"/>
        <v>3.3387345969778062E-2</v>
      </c>
    </row>
    <row r="16" spans="2:8" s="1" customFormat="1" x14ac:dyDescent="0.3">
      <c r="B16" s="9" t="s">
        <v>1</v>
      </c>
      <c r="C16" s="13">
        <v>1.3935185185185186E-2</v>
      </c>
      <c r="D16" s="11">
        <f t="shared" si="0"/>
        <v>4.6022705554069052E-2</v>
      </c>
      <c r="E16" s="13">
        <v>1.1574074074074073E-4</v>
      </c>
      <c r="F16" s="58">
        <f t="shared" si="3"/>
        <v>2.6595744680851054E-2</v>
      </c>
      <c r="G16" s="13">
        <f t="shared" si="1"/>
        <v>1.4050925925925927E-2</v>
      </c>
      <c r="H16" s="12">
        <f t="shared" si="2"/>
        <v>4.5747446960847142E-2</v>
      </c>
    </row>
    <row r="17" spans="2:8" s="1" customFormat="1" x14ac:dyDescent="0.3">
      <c r="B17" s="9" t="s">
        <v>27</v>
      </c>
      <c r="C17" s="13">
        <v>1.4004629629629629E-3</v>
      </c>
      <c r="D17" s="11">
        <f t="shared" si="0"/>
        <v>4.6252054585069393E-3</v>
      </c>
      <c r="E17" s="13"/>
      <c r="F17" s="58"/>
      <c r="G17" s="13">
        <f t="shared" si="1"/>
        <v>1.4004629629629629E-3</v>
      </c>
      <c r="H17" s="12">
        <f t="shared" si="2"/>
        <v>4.5596714021931663E-3</v>
      </c>
    </row>
    <row r="18" spans="2:8" s="1" customFormat="1" x14ac:dyDescent="0.3">
      <c r="B18" s="9" t="s">
        <v>16</v>
      </c>
      <c r="C18" s="13"/>
      <c r="D18" s="11"/>
      <c r="E18" s="13"/>
      <c r="F18" s="58"/>
      <c r="G18" s="13"/>
      <c r="H18" s="12"/>
    </row>
    <row r="19" spans="2:8" s="1" customFormat="1" x14ac:dyDescent="0.3">
      <c r="B19" s="9" t="s">
        <v>4</v>
      </c>
      <c r="C19" s="13">
        <v>1.3240740740740739E-2</v>
      </c>
      <c r="D19" s="11">
        <f t="shared" si="0"/>
        <v>4.3729215244065603E-2</v>
      </c>
      <c r="E19" s="13"/>
      <c r="F19" s="58"/>
      <c r="G19" s="13">
        <f t="shared" si="1"/>
        <v>1.3240740740740739E-2</v>
      </c>
      <c r="H19" s="12">
        <f t="shared" si="2"/>
        <v>4.3109620529826295E-2</v>
      </c>
    </row>
    <row r="20" spans="2:8" s="1" customFormat="1" x14ac:dyDescent="0.3">
      <c r="B20" s="9" t="s">
        <v>14</v>
      </c>
      <c r="C20" s="13"/>
      <c r="D20" s="11"/>
      <c r="E20" s="13"/>
      <c r="F20" s="58"/>
      <c r="G20" s="13"/>
      <c r="H20" s="12"/>
    </row>
    <row r="21" spans="2:8" s="1" customFormat="1" x14ac:dyDescent="0.3">
      <c r="B21" s="9" t="s">
        <v>11</v>
      </c>
      <c r="C21" s="13">
        <v>1.4004629629629629E-3</v>
      </c>
      <c r="D21" s="11">
        <f t="shared" si="0"/>
        <v>4.6252054585069393E-3</v>
      </c>
      <c r="E21" s="13"/>
      <c r="F21" s="58"/>
      <c r="G21" s="13">
        <f t="shared" si="1"/>
        <v>1.4004629629629629E-3</v>
      </c>
      <c r="H21" s="12">
        <f t="shared" si="2"/>
        <v>4.5596714021931663E-3</v>
      </c>
    </row>
    <row r="22" spans="2:8" s="1" customFormat="1" x14ac:dyDescent="0.3">
      <c r="B22" s="9" t="s">
        <v>15</v>
      </c>
      <c r="C22" s="13">
        <v>1.0300925925925926E-3</v>
      </c>
      <c r="D22" s="11">
        <f t="shared" si="0"/>
        <v>3.4020106265051043E-3</v>
      </c>
      <c r="E22" s="13"/>
      <c r="F22" s="58"/>
      <c r="G22" s="13">
        <f t="shared" si="1"/>
        <v>1.0300925925925926E-3</v>
      </c>
      <c r="H22" s="12">
        <f t="shared" si="2"/>
        <v>3.3538078908693539E-3</v>
      </c>
    </row>
    <row r="23" spans="2:8" s="1" customFormat="1" x14ac:dyDescent="0.3">
      <c r="B23" s="9" t="s">
        <v>28</v>
      </c>
      <c r="C23" s="13">
        <v>4.5601851851851853E-3</v>
      </c>
      <c r="D23" s="11">
        <f t="shared" si="0"/>
        <v>1.5060586369022596E-2</v>
      </c>
      <c r="E23" s="64"/>
      <c r="F23" s="58"/>
      <c r="G23" s="13">
        <f t="shared" si="1"/>
        <v>4.5601851851851853E-3</v>
      </c>
      <c r="H23" s="12">
        <f t="shared" si="2"/>
        <v>1.4847194483174442E-2</v>
      </c>
    </row>
    <row r="24" spans="2:8" s="1" customFormat="1" x14ac:dyDescent="0.3">
      <c r="B24" s="9" t="s">
        <v>12</v>
      </c>
      <c r="C24" s="13">
        <v>5.4398148148148144E-4</v>
      </c>
      <c r="D24" s="11">
        <f t="shared" si="0"/>
        <v>1.7965674095026954E-3</v>
      </c>
      <c r="E24" s="13">
        <v>2.199074074074074E-4</v>
      </c>
      <c r="F24" s="58">
        <f t="shared" ref="F24" si="4">E24/$E$30</f>
        <v>5.0531914893617004E-2</v>
      </c>
      <c r="G24" s="13">
        <f t="shared" si="1"/>
        <v>7.6388888888888882E-4</v>
      </c>
      <c r="H24" s="12">
        <f t="shared" si="2"/>
        <v>2.4870934921053631E-3</v>
      </c>
    </row>
    <row r="25" spans="2:8" s="1" customFormat="1" x14ac:dyDescent="0.3">
      <c r="B25" s="9" t="s">
        <v>5</v>
      </c>
      <c r="C25" s="13">
        <v>1.3611111111111112E-2</v>
      </c>
      <c r="D25" s="11">
        <f t="shared" si="0"/>
        <v>4.4952410076067449E-2</v>
      </c>
      <c r="E25" s="13"/>
      <c r="F25" s="58"/>
      <c r="G25" s="13">
        <f t="shared" si="1"/>
        <v>1.3611111111111112E-2</v>
      </c>
      <c r="H25" s="12">
        <f t="shared" si="2"/>
        <v>4.4315484041150113E-2</v>
      </c>
    </row>
    <row r="26" spans="2:8" s="1" customFormat="1" x14ac:dyDescent="0.3">
      <c r="B26" s="9" t="s">
        <v>6</v>
      </c>
      <c r="C26" s="13">
        <v>0.11916666666666657</v>
      </c>
      <c r="D26" s="11">
        <f t="shared" si="0"/>
        <v>0.39356293719659019</v>
      </c>
      <c r="E26" s="13"/>
      <c r="F26" s="58"/>
      <c r="G26" s="13">
        <f t="shared" si="1"/>
        <v>0.11916666666666657</v>
      </c>
      <c r="H26" s="12">
        <f t="shared" si="2"/>
        <v>0.38798658476843639</v>
      </c>
    </row>
    <row r="27" spans="2:8" s="1" customFormat="1" x14ac:dyDescent="0.3">
      <c r="B27" s="9" t="s">
        <v>29</v>
      </c>
      <c r="C27" s="13">
        <v>4.7060185185185156E-2</v>
      </c>
      <c r="D27" s="11">
        <f t="shared" si="0"/>
        <v>0.15542219334123308</v>
      </c>
      <c r="E27" s="13"/>
      <c r="F27" s="58"/>
      <c r="G27" s="13">
        <f t="shared" si="1"/>
        <v>4.7060185185185156E-2</v>
      </c>
      <c r="H27" s="12">
        <f t="shared" si="2"/>
        <v>0.15322003240758184</v>
      </c>
    </row>
    <row r="28" spans="2:8" s="1" customFormat="1" x14ac:dyDescent="0.3">
      <c r="B28" s="46" t="s">
        <v>17</v>
      </c>
      <c r="C28" s="47"/>
      <c r="D28" s="11"/>
      <c r="E28" s="47"/>
      <c r="F28" s="62"/>
      <c r="G28" s="13"/>
      <c r="H28" s="12"/>
    </row>
    <row r="29" spans="2:8" s="1" customFormat="1" x14ac:dyDescent="0.3">
      <c r="B29" s="9"/>
      <c r="C29" s="49"/>
      <c r="D29" s="50"/>
      <c r="E29" s="49"/>
      <c r="F29" s="49"/>
      <c r="G29" s="14"/>
      <c r="H29" s="15"/>
    </row>
    <row r="30" spans="2:8" s="1" customFormat="1" x14ac:dyDescent="0.3">
      <c r="B30" s="52" t="s">
        <v>30</v>
      </c>
      <c r="C30" s="53">
        <f t="shared" ref="C30:H30" si="5">SUM(C7:C28)</f>
        <v>0.30278935185185174</v>
      </c>
      <c r="D30" s="54">
        <f t="shared" si="5"/>
        <v>0.99999999999999989</v>
      </c>
      <c r="E30" s="53">
        <f t="shared" si="5"/>
        <v>4.3518518518518533E-3</v>
      </c>
      <c r="F30" s="54">
        <f t="shared" si="5"/>
        <v>0.99999999999999978</v>
      </c>
      <c r="G30" s="53">
        <f t="shared" si="5"/>
        <v>0.30714120370370357</v>
      </c>
      <c r="H30" s="63">
        <f t="shared" si="5"/>
        <v>1</v>
      </c>
    </row>
    <row r="31" spans="2:8" s="1" customFormat="1" ht="66" customHeight="1" thickBot="1" x14ac:dyDescent="0.35">
      <c r="B31" s="134" t="s">
        <v>40</v>
      </c>
      <c r="C31" s="135"/>
      <c r="D31" s="135"/>
      <c r="E31" s="135"/>
      <c r="F31" s="136"/>
      <c r="G31" s="135"/>
      <c r="H31" s="136"/>
    </row>
    <row r="32" spans="2:8" s="1" customFormat="1" x14ac:dyDescent="0.3">
      <c r="C32" s="45"/>
      <c r="D32" s="45"/>
      <c r="E32" s="45"/>
      <c r="F32" s="45"/>
    </row>
    <row r="33" spans="3:6" s="1" customFormat="1" x14ac:dyDescent="0.3">
      <c r="C33" s="45"/>
      <c r="D33" s="45"/>
      <c r="E33" s="45"/>
      <c r="F33" s="45"/>
    </row>
    <row r="34" spans="3:6" s="1" customFormat="1" x14ac:dyDescent="0.3">
      <c r="C34" s="45"/>
      <c r="D34" s="45"/>
      <c r="E34" s="45"/>
      <c r="F34" s="45"/>
    </row>
    <row r="35" spans="3:6" s="1" customFormat="1" x14ac:dyDescent="0.3">
      <c r="C35" s="45"/>
      <c r="D35" s="45"/>
      <c r="E35" s="45"/>
      <c r="F35" s="45"/>
    </row>
    <row r="36" spans="3:6" s="1" customFormat="1" x14ac:dyDescent="0.3">
      <c r="C36" s="45"/>
      <c r="D36" s="45"/>
      <c r="E36" s="45"/>
      <c r="F36" s="45"/>
    </row>
    <row r="37" spans="3:6" s="1" customFormat="1" x14ac:dyDescent="0.3">
      <c r="C37" s="45"/>
      <c r="D37" s="45"/>
      <c r="E37" s="45"/>
      <c r="F37" s="45"/>
    </row>
    <row r="38" spans="3:6" s="1" customFormat="1" x14ac:dyDescent="0.3">
      <c r="C38" s="45"/>
      <c r="D38" s="45"/>
      <c r="E38" s="45"/>
      <c r="F38" s="45"/>
    </row>
    <row r="39" spans="3:6" s="1" customFormat="1" x14ac:dyDescent="0.3">
      <c r="C39" s="45"/>
      <c r="D39" s="45"/>
      <c r="E39" s="45"/>
      <c r="F39" s="45"/>
    </row>
    <row r="40" spans="3:6" s="1" customFormat="1" x14ac:dyDescent="0.3">
      <c r="C40" s="45"/>
      <c r="D40" s="45"/>
      <c r="E40" s="45"/>
      <c r="F40" s="45"/>
    </row>
    <row r="41" spans="3:6" s="1" customFormat="1" x14ac:dyDescent="0.3">
      <c r="C41" s="45"/>
      <c r="D41" s="45"/>
      <c r="E41" s="45"/>
      <c r="F41" s="45"/>
    </row>
    <row r="42" spans="3:6" s="1" customFormat="1" x14ac:dyDescent="0.3">
      <c r="C42" s="45"/>
      <c r="D42" s="45"/>
      <c r="E42" s="45"/>
      <c r="F42" s="45"/>
    </row>
    <row r="43" spans="3:6" s="1" customFormat="1" x14ac:dyDescent="0.3">
      <c r="C43" s="45"/>
      <c r="D43" s="45"/>
      <c r="E43" s="45"/>
      <c r="F43" s="45"/>
    </row>
    <row r="44" spans="3:6" s="1" customFormat="1" x14ac:dyDescent="0.3">
      <c r="C44" s="45"/>
      <c r="D44" s="45"/>
      <c r="E44" s="45"/>
      <c r="F44" s="45"/>
    </row>
    <row r="45" spans="3:6" s="1" customFormat="1" x14ac:dyDescent="0.3">
      <c r="C45" s="45"/>
      <c r="D45" s="45"/>
      <c r="E45" s="45"/>
      <c r="F45" s="45"/>
    </row>
    <row r="46" spans="3:6" s="1" customFormat="1" x14ac:dyDescent="0.3">
      <c r="C46" s="45"/>
      <c r="D46" s="45"/>
      <c r="E46" s="45"/>
      <c r="F46" s="45"/>
    </row>
    <row r="47" spans="3:6" s="1" customFormat="1" x14ac:dyDescent="0.3">
      <c r="C47" s="45"/>
      <c r="D47" s="45"/>
      <c r="E47" s="45"/>
      <c r="F47" s="45"/>
    </row>
    <row r="48" spans="3:6" s="1" customFormat="1" x14ac:dyDescent="0.3">
      <c r="C48" s="45"/>
      <c r="D48" s="45"/>
      <c r="E48" s="45"/>
      <c r="F48" s="45"/>
    </row>
    <row r="49" spans="3:6" s="1" customFormat="1" x14ac:dyDescent="0.3">
      <c r="C49" s="45"/>
      <c r="D49" s="45"/>
      <c r="E49" s="45"/>
      <c r="F49" s="45"/>
    </row>
    <row r="50" spans="3:6" s="1" customFormat="1" x14ac:dyDescent="0.3">
      <c r="C50" s="45"/>
      <c r="D50" s="45"/>
      <c r="E50" s="45"/>
      <c r="F50" s="45"/>
    </row>
    <row r="51" spans="3:6" s="1" customFormat="1" x14ac:dyDescent="0.3">
      <c r="C51" s="45"/>
      <c r="D51" s="45"/>
      <c r="E51" s="45"/>
      <c r="F51" s="45"/>
    </row>
    <row r="52" spans="3:6" s="1" customFormat="1" x14ac:dyDescent="0.3">
      <c r="C52" s="45"/>
      <c r="D52" s="45"/>
      <c r="E52" s="45"/>
      <c r="F52" s="45"/>
    </row>
    <row r="53" spans="3:6" s="1" customFormat="1" x14ac:dyDescent="0.3">
      <c r="C53" s="45"/>
      <c r="D53" s="45"/>
      <c r="E53" s="45"/>
      <c r="F53" s="45"/>
    </row>
    <row r="54" spans="3:6" s="1" customFormat="1" x14ac:dyDescent="0.3">
      <c r="C54" s="45"/>
      <c r="D54" s="45"/>
      <c r="E54" s="45"/>
      <c r="F54" s="45"/>
    </row>
    <row r="55" spans="3:6" s="1" customFormat="1" x14ac:dyDescent="0.3">
      <c r="C55" s="45"/>
      <c r="D55" s="45"/>
      <c r="E55" s="45"/>
      <c r="F55" s="45"/>
    </row>
    <row r="56" spans="3:6" s="1" customFormat="1" x14ac:dyDescent="0.3">
      <c r="C56" s="45"/>
      <c r="D56" s="45"/>
      <c r="E56" s="45"/>
      <c r="F56" s="45"/>
    </row>
    <row r="57" spans="3:6" s="1" customFormat="1" x14ac:dyDescent="0.3">
      <c r="C57" s="45"/>
      <c r="D57" s="45"/>
      <c r="E57" s="45"/>
      <c r="F57" s="45"/>
    </row>
    <row r="58" spans="3:6" s="1" customFormat="1" x14ac:dyDescent="0.3">
      <c r="C58" s="45"/>
      <c r="D58" s="45"/>
      <c r="E58" s="45"/>
      <c r="F58" s="45"/>
    </row>
    <row r="59" spans="3:6" s="1" customFormat="1" x14ac:dyDescent="0.3">
      <c r="C59" s="45"/>
      <c r="D59" s="45"/>
      <c r="E59" s="45"/>
      <c r="F59" s="45"/>
    </row>
    <row r="60" spans="3:6" s="1" customFormat="1" x14ac:dyDescent="0.3">
      <c r="C60" s="45"/>
      <c r="D60" s="45"/>
      <c r="E60" s="45"/>
      <c r="F60" s="45"/>
    </row>
    <row r="61" spans="3:6" s="1" customFormat="1" x14ac:dyDescent="0.3">
      <c r="C61" s="45"/>
      <c r="D61" s="45"/>
      <c r="E61" s="45"/>
      <c r="F61" s="45"/>
    </row>
    <row r="62" spans="3:6" s="1" customFormat="1" x14ac:dyDescent="0.3">
      <c r="C62" s="45"/>
      <c r="D62" s="45"/>
      <c r="E62" s="45"/>
      <c r="F62" s="45"/>
    </row>
    <row r="63" spans="3:6" s="1" customFormat="1" x14ac:dyDescent="0.3">
      <c r="C63" s="45"/>
      <c r="D63" s="45"/>
      <c r="E63" s="45"/>
      <c r="F63" s="45"/>
    </row>
    <row r="64" spans="3:6" s="1" customFormat="1" x14ac:dyDescent="0.3">
      <c r="C64" s="45"/>
      <c r="D64" s="45"/>
      <c r="E64" s="45"/>
      <c r="F64" s="45"/>
    </row>
    <row r="65" spans="3:6" s="1" customFormat="1" x14ac:dyDescent="0.3">
      <c r="C65" s="45"/>
      <c r="D65" s="45"/>
      <c r="E65" s="45"/>
      <c r="F65" s="45"/>
    </row>
    <row r="66" spans="3:6" s="1" customFormat="1" x14ac:dyDescent="0.3">
      <c r="C66" s="45"/>
      <c r="D66" s="45"/>
      <c r="E66" s="45"/>
      <c r="F66" s="4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2016-03-10T14:21:35Z</cp:lastPrinted>
  <dcterms:created xsi:type="dcterms:W3CDTF">2016-01-08T16:06:43Z</dcterms:created>
  <dcterms:modified xsi:type="dcterms:W3CDTF">2016-03-11T15:17:55Z</dcterms:modified>
</cp:coreProperties>
</file>